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</sheets>
  <externalReferences>
    <externalReference r:id="rId11"/>
  </externalReferences>
  <definedNames>
    <definedName name="Z_A1A790FE_8B7C_49DA_8DAF_4CA95D73D342_.wvu.PrintArea" localSheetId="1" hidden="1">'3'!$A$1:$G$20</definedName>
    <definedName name="Z_A1A790FE_8B7C_49DA_8DAF_4CA95D73D342_.wvu.PrintArea" localSheetId="2" hidden="1">'4'!$A$1:$E$28</definedName>
    <definedName name="Z_A1A790FE_8B7C_49DA_8DAF_4CA95D73D342_.wvu.PrintArea" localSheetId="3" hidden="1">'5'!$A$1:$D$35</definedName>
    <definedName name="Z_A1A790FE_8B7C_49DA_8DAF_4CA95D73D342_.wvu.PrintArea" localSheetId="4" hidden="1">'6'!$A$1:$D$12</definedName>
    <definedName name="Z_A1A790FE_8B7C_49DA_8DAF_4CA95D73D342_.wvu.PrintArea" localSheetId="5" hidden="1">'7'!$A$1:$E$18</definedName>
    <definedName name="Z_A1A790FE_8B7C_49DA_8DAF_4CA95D73D342_.wvu.PrintArea" localSheetId="6" hidden="1">'8'!$A$1:$K$26</definedName>
    <definedName name="Z_A1A790FE_8B7C_49DA_8DAF_4CA95D73D342_.wvu.PrintArea" localSheetId="7" hidden="1">'9'!$A$1:$H$26</definedName>
    <definedName name="Z_CDBBD409_333D_47F5_BB40_4EFAF3EEFFAD_.wvu.PrintArea" localSheetId="1" hidden="1">'3'!$A$1:$G$22</definedName>
    <definedName name="Z_CDBBD409_333D_47F5_BB40_4EFAF3EEFFAD_.wvu.PrintArea" localSheetId="2" hidden="1">'4'!$A$1:$E$28</definedName>
    <definedName name="Z_CDBBD409_333D_47F5_BB40_4EFAF3EEFFAD_.wvu.PrintArea" localSheetId="3" hidden="1">'5'!$A$1:$D$35</definedName>
    <definedName name="Z_CDBBD409_333D_47F5_BB40_4EFAF3EEFFAD_.wvu.PrintArea" localSheetId="4" hidden="1">'6'!$A$1:$D$14</definedName>
    <definedName name="_xlnm.Print_Area" localSheetId="1">'3'!$A$1:$G$22</definedName>
    <definedName name="_xlnm.Print_Area" localSheetId="2">'4'!$A$1:$E$28</definedName>
    <definedName name="_xlnm.Print_Area" localSheetId="3">'5'!$A$1:$D$35</definedName>
    <definedName name="_xlnm.Print_Area" localSheetId="4">'6'!$A$1:$D$14</definedName>
  </definedNames>
  <calcPr fullCalcOnLoad="1"/>
</workbook>
</file>

<file path=xl/sharedStrings.xml><?xml version="1.0" encoding="utf-8"?>
<sst xmlns="http://schemas.openxmlformats.org/spreadsheetml/2006/main" count="244" uniqueCount="148">
  <si>
    <t>СТАНДАРТИЗИРОВАННЫЕ ТАРИФНЫЕ СТАВКИ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</si>
  <si>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</si>
  <si>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</si>
  <si>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</si>
  <si>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</si>
  <si>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</si>
  <si>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</si>
  <si>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</si>
  <si>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</si>
  <si>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</si>
  <si>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</si>
  <si>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</si>
  <si>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</si>
  <si>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 xml:space="preserve"> &lt;*&gt;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</si>
  <si>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</si>
  <si>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</si>
  <si>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</si>
  <si>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 xml:space="preserve">
</t>
  </si>
  <si>
    <t>Приложение N 3
к стандартам раскрытия информации
субъектами оптового и розничных
рынков электрической энергии</t>
  </si>
  <si>
    <t>Приложение N 4
к стандартам раскрытия информации
субъектами оптового и розничных
рынков электрической энергии</t>
  </si>
  <si>
    <t>РАСХОДЫ НА МЕРОПРИЯТИЯ,</t>
  </si>
  <si>
    <t>осуществляемые при технологическом присоединении</t>
  </si>
  <si>
    <t>для расчета платы за технологическое присоединение
к территориальным распределительным сетям на уровне
напряжения ниже 35 кВ и присоединяемой
мощностью менее 8900 кВт</t>
  </si>
  <si>
    <t>Наименование мероприятий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</si>
  <si>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</si>
  <si>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</si>
  <si>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</si>
  <si>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</si>
  <si>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</si>
  <si>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</si>
  <si>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</si>
  <si>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</si>
  <si>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</si>
  <si>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</si>
  <si>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</si>
  <si>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4.</t>
  </si>
  <si>
    <t>Проверка сетевой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</si>
  <si>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</si>
  <si>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</si>
  <si>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</si>
  <si>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</si>
  <si>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РАСЧЕТ</t>
  </si>
  <si>
    <t>необходимой валовой выручки сетевой организации</t>
  </si>
  <si>
    <t>на технологическое присоединение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</si>
  <si>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</si>
  <si>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</si>
  <si>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</si>
  <si>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</si>
  <si>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</si>
  <si>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</si>
  <si>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</si>
  <si>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</si>
  <si>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</si>
  <si>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</si>
  <si>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</si>
  <si>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</si>
  <si>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</si>
  <si>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</si>
  <si>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</si>
  <si>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</si>
  <si>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</si>
  <si>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</si>
  <si>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</si>
  <si>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</si>
  <si>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</si>
  <si>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</si>
  <si>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</si>
  <si>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</si>
  <si>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</si>
  <si>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</si>
  <si>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N 6
к стандартам раскрытия информации
субъектами оптового и розничных
рынков электрической энергии</t>
  </si>
  <si>
    <t>Приложение N 5
к стандартам раскрытия информации
субъектами оптового и розничных
рынков электрической энергии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</si>
  <si>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</si>
  <si>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</si>
  <si>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</si>
  <si>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</si>
  <si>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</si>
  <si>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</si>
  <si>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</si>
  <si>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</si>
  <si>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N 7
к стандартам раскрытия информации
субъектами оптового и розничных
рынков электрической энергии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</si>
  <si>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</si>
  <si>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</si>
  <si>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</si>
  <si>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</si>
  <si>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</si>
  <si>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</si>
  <si>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</si>
  <si>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</si>
  <si>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</si>
  <si>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</si>
  <si>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</si>
  <si>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N 8
к стандартам раскрытия информации
субъектами оптового и розничных
рынков электрической энергии</t>
  </si>
  <si>
    <t>ИНФОРМАЦИЯ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</si>
  <si>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</si>
  <si>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</si>
  <si>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</si>
  <si>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</si>
  <si>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</si>
  <si>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</si>
  <si>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</si>
  <si>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</si>
  <si>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</si>
  <si>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</si>
  <si>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</si>
  <si>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</si>
  <si>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</si>
  <si>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</si>
  <si>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</si>
  <si>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</si>
  <si>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Приложение N 9
к стандартам раскрытия информации
субъектами оптового и розничных
рынков электрической энергии</t>
  </si>
  <si>
    <t>о поданных заявках на технологическое присоединение</t>
  </si>
  <si>
    <t>Количество заявок (штук)</t>
  </si>
  <si>
    <t>ПРОГНОЗНЫЕ СВЕДЕНИЯ</t>
  </si>
  <si>
    <t xml:space="preserve">Приложение N 2
к стандартам раскрытия информации
субъектами оптового и розничных
рынков электрической энергии
</t>
  </si>
  <si>
    <t>о расходах за технологическое присоединение</t>
  </si>
  <si>
    <t>Полное наименование</t>
  </si>
  <si>
    <t>Сокращенное наименование</t>
  </si>
  <si>
    <t>Место нахождения</t>
  </si>
  <si>
    <t>Адрес юридического лица</t>
  </si>
  <si>
    <t>ИНН</t>
  </si>
  <si>
    <t>КПП</t>
  </si>
  <si>
    <t xml:space="preserve">Ф.И.О. руководителя </t>
  </si>
  <si>
    <t xml:space="preserve">Адрес электронной почты </t>
  </si>
  <si>
    <t xml:space="preserve">Контактный телефон </t>
  </si>
  <si>
    <t>Факс</t>
  </si>
  <si>
    <t>ЗАО "СПГЭС"</t>
  </si>
  <si>
    <t>Закрытое акционерное общество "Саратовское предприятие городских электрических сетей"</t>
  </si>
  <si>
    <t xml:space="preserve">410017, Россия, г. Саратов, ул. Белоглинская, 40 </t>
  </si>
  <si>
    <t>Козин Сергей Валентинович</t>
  </si>
  <si>
    <t>spgs@spgs.ru</t>
  </si>
  <si>
    <t>(8452)24-75-51</t>
  </si>
  <si>
    <t>(8452)24-75-75</t>
  </si>
  <si>
    <t>ЗАО "СПГЭС" на 2016 год</t>
  </si>
  <si>
    <t>расходы на информационное обслуживание, консультационные и юридические услуги</t>
  </si>
  <si>
    <t>по договорам, заключенным за 9 месяцев 2015 года</t>
  </si>
  <si>
    <t>за 9 месяцев 2015 года</t>
  </si>
  <si>
    <t>уровень напряжения НН (0,4 кВ и ниже)</t>
  </si>
  <si>
    <t>уровень напряжения СН 2 (20-1 кВ)</t>
  </si>
  <si>
    <t>строительство кабельных  линий (СН2)</t>
  </si>
  <si>
    <t>строительство кабельных  линий (НН)</t>
  </si>
  <si>
    <t>ЗАО "Саратовское предприятие городских электрических сетей"
на  2016 год</t>
  </si>
  <si>
    <t xml:space="preserve">по постоянной схеме для Заявителей с присоединяемой мощностью до 150 кВт включительно (с учетом ранее присоединенной в данной точке присоединения) </t>
  </si>
  <si>
    <t>Распределение необходимой валовой выручки* (рублей)</t>
  </si>
  <si>
    <t>ЗАО "Саратовское предприятие городских электрических сетей"</t>
  </si>
  <si>
    <t>ЗАО "Саратовское предприятие городских электрических сетей" на 2016 год</t>
  </si>
  <si>
    <t xml:space="preserve">по временной схеме для Заявителей с присоединяемой мощностью до 150 кВт включительно (с учетом ранее присоединенной в данной точке присоединения) </t>
  </si>
  <si>
    <t>строительство воздушных линий (НН)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</si>
</sst>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#,##0.000"/>
    <numFmt numFmtId="181" formatCode="#,##0.0"/>
    <numFmt numFmtId="182" formatCode="0.000000"/>
  </numFmts>
  <fonts count="43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color indexed="8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 indent="1"/>
    </xf>
    <xf numFmtId="2" fontId="1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vertical="top"/>
    </xf>
    <xf numFmtId="181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 indent="3"/>
    </xf>
    <xf numFmtId="0" fontId="1" fillId="0" borderId="10" xfId="0" applyFont="1" applyFill="1" applyBorder="1" applyAlignment="1">
      <alignment horizontal="left" vertical="top" wrapText="1" indent="4"/>
    </xf>
    <xf numFmtId="180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0" fontId="5" fillId="0" borderId="10" xfId="42" applyFont="1" applyFill="1" applyBorder="1" applyAlignment="1" applyProtection="1">
      <alignment horizontal="left" vertical="top" wrapText="1" indent="1"/>
      <protection/>
    </xf>
    <xf numFmtId="0" fontId="6" fillId="0" borderId="10" xfId="42" applyFont="1" applyFill="1" applyBorder="1" applyAlignment="1" applyProtection="1">
      <alignment vertical="top" wrapText="1"/>
      <protection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5" fillId="0" borderId="10" xfId="42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horizontal="left" vertical="top"/>
    </xf>
    <xf numFmtId="0" fontId="6" fillId="0" borderId="12" xfId="42" applyFont="1" applyBorder="1" applyAlignment="1" applyProtection="1">
      <alignment horizontal="left" vertical="top"/>
      <protection/>
    </xf>
    <xf numFmtId="0" fontId="4" fillId="0" borderId="10" xfId="0" applyFont="1" applyFill="1" applyBorder="1" applyAlignment="1">
      <alignment horizontal="center" vertical="top" wrapText="1"/>
    </xf>
    <xf numFmtId="181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219075</xdr:colOff>
      <xdr:row>8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295275</xdr:colOff>
      <xdr:row>9</xdr:row>
      <xdr:rowOff>285750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010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304800</xdr:colOff>
      <xdr:row>10</xdr:row>
      <xdr:rowOff>285750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964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304800</xdr:colOff>
      <xdr:row>11</xdr:row>
      <xdr:rowOff>285750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3917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304800</xdr:colOff>
      <xdr:row>12</xdr:row>
      <xdr:rowOff>161925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715750"/>
          <a:ext cx="304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295275</xdr:colOff>
      <xdr:row>13</xdr:row>
      <xdr:rowOff>295275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2778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295275</xdr:colOff>
      <xdr:row>16</xdr:row>
      <xdr:rowOff>295275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58019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295275</xdr:colOff>
      <xdr:row>19</xdr:row>
      <xdr:rowOff>295275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83070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219075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295275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304800</xdr:colOff>
      <xdr:row>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002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304800</xdr:colOff>
      <xdr:row>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002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304800</xdr:colOff>
      <xdr:row>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002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295275</xdr:colOff>
      <xdr:row>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80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295275</xdr:colOff>
      <xdr:row>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80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295275</xdr:colOff>
      <xdr:row>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80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219075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431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1431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431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143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143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143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219075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431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1431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431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143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143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143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219075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5050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295275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05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304800</xdr:colOff>
      <xdr:row>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050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304800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3050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304800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3050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295275</xdr:colOff>
      <xdr:row>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305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295275</xdr:colOff>
      <xdr:row>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305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295275</xdr:colOff>
      <xdr:row>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305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219075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9300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193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193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193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0193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0193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0193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0193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219075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9300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193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193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193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0193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0193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0193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0193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9428\&#1056;&#1072;&#1073;&#1086;&#1095;&#1080;&#1081;%20&#1089;&#1090;&#1086;&#1083;\&#1086;&#1090;&#1095;&#1077;&#1090;%20&#1057;&#1053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 15 кВт"/>
      <sheetName val="15-150 кВт"/>
      <sheetName val="150-670 кВт"/>
      <sheetName val="свыше 670 кВт"/>
    </sheetNames>
    <sheetDataSet>
      <sheetData sheetId="0">
        <row r="840">
          <cell r="I840">
            <v>9851.100000000002</v>
          </cell>
        </row>
        <row r="841">
          <cell r="I841">
            <v>9292.81</v>
          </cell>
        </row>
      </sheetData>
      <sheetData sheetId="1">
        <row r="130">
          <cell r="H130">
            <v>123</v>
          </cell>
          <cell r="I130">
            <v>5706.11</v>
          </cell>
        </row>
        <row r="135">
          <cell r="I135">
            <v>4532.2</v>
          </cell>
        </row>
      </sheetData>
      <sheetData sheetId="2">
        <row r="40">
          <cell r="I40">
            <v>2350.6</v>
          </cell>
        </row>
        <row r="43">
          <cell r="I43">
            <v>6873.76</v>
          </cell>
        </row>
      </sheetData>
      <sheetData sheetId="3">
        <row r="4">
          <cell r="I4">
            <v>650</v>
          </cell>
        </row>
        <row r="5">
          <cell r="I5">
            <v>853.65</v>
          </cell>
        </row>
        <row r="6">
          <cell r="I6">
            <v>493.3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gs@spgs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0740357661C8CDE614BD068F41B223D2BD4AD19EAFC32571ABF38FB3D26C67FF52E02573X9t4M" TargetMode="External" /><Relationship Id="rId2" Type="http://schemas.openxmlformats.org/officeDocument/2006/relationships/hyperlink" Target="consultantplus://offline/ref=E80740357661C8CDE614BD068F41B223D2BD4AD19EAFC32571ABF38FB3D26C67FF52E02573X9t4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4.421875" style="2" customWidth="1"/>
    <col min="2" max="2" width="38.140625" style="1" customWidth="1"/>
    <col min="3" max="3" width="52.28125" style="1" customWidth="1"/>
    <col min="4" max="16384" width="9.140625" style="1" customWidth="1"/>
  </cols>
  <sheetData>
    <row r="1" spans="1:3" ht="56.25" customHeight="1">
      <c r="A1" s="45" t="s">
        <v>114</v>
      </c>
      <c r="B1" s="45"/>
      <c r="C1" s="45"/>
    </row>
    <row r="3" spans="1:3" ht="15.75">
      <c r="A3" s="44" t="s">
        <v>113</v>
      </c>
      <c r="B3" s="44"/>
      <c r="C3" s="44"/>
    </row>
    <row r="4" spans="1:3" ht="15.75">
      <c r="A4" s="44" t="s">
        <v>115</v>
      </c>
      <c r="B4" s="44"/>
      <c r="C4" s="44"/>
    </row>
    <row r="5" spans="1:3" ht="15.75">
      <c r="A5" s="44" t="s">
        <v>133</v>
      </c>
      <c r="B5" s="44"/>
      <c r="C5" s="44"/>
    </row>
    <row r="6" spans="1:3" ht="15.75">
      <c r="A6" s="44"/>
      <c r="B6" s="44"/>
      <c r="C6" s="44"/>
    </row>
    <row r="7" spans="1:3" ht="15.75">
      <c r="A7" s="36"/>
      <c r="B7" s="37"/>
      <c r="C7" s="37"/>
    </row>
    <row r="8" spans="1:3" ht="31.5">
      <c r="A8" s="36">
        <v>1</v>
      </c>
      <c r="B8" s="37" t="s">
        <v>116</v>
      </c>
      <c r="C8" s="38" t="s">
        <v>127</v>
      </c>
    </row>
    <row r="9" spans="1:3" ht="15.75">
      <c r="A9" s="36">
        <v>2</v>
      </c>
      <c r="B9" s="37" t="s">
        <v>117</v>
      </c>
      <c r="C9" s="39" t="s">
        <v>126</v>
      </c>
    </row>
    <row r="10" spans="1:3" ht="15.75">
      <c r="A10" s="36">
        <v>3</v>
      </c>
      <c r="B10" s="37" t="s">
        <v>118</v>
      </c>
      <c r="C10" s="40" t="s">
        <v>128</v>
      </c>
    </row>
    <row r="11" spans="1:3" ht="15.75">
      <c r="A11" s="36">
        <v>4</v>
      </c>
      <c r="B11" s="37" t="s">
        <v>119</v>
      </c>
      <c r="C11" s="40" t="s">
        <v>128</v>
      </c>
    </row>
    <row r="12" spans="1:3" ht="15.75">
      <c r="A12" s="36">
        <v>5</v>
      </c>
      <c r="B12" s="37" t="s">
        <v>120</v>
      </c>
      <c r="C12" s="40">
        <v>6454006283</v>
      </c>
    </row>
    <row r="13" spans="1:3" ht="15.75">
      <c r="A13" s="36">
        <v>6</v>
      </c>
      <c r="B13" s="37" t="s">
        <v>121</v>
      </c>
      <c r="C13" s="40">
        <v>644750001</v>
      </c>
    </row>
    <row r="14" spans="1:3" ht="15.75">
      <c r="A14" s="36">
        <v>7</v>
      </c>
      <c r="B14" s="37" t="s">
        <v>122</v>
      </c>
      <c r="C14" s="40" t="s">
        <v>129</v>
      </c>
    </row>
    <row r="15" spans="1:3" ht="15.75">
      <c r="A15" s="36">
        <v>8</v>
      </c>
      <c r="B15" s="37" t="s">
        <v>123</v>
      </c>
      <c r="C15" s="41" t="s">
        <v>130</v>
      </c>
    </row>
    <row r="16" spans="1:3" ht="15.75">
      <c r="A16" s="36">
        <v>9</v>
      </c>
      <c r="B16" s="37" t="s">
        <v>124</v>
      </c>
      <c r="C16" s="40" t="s">
        <v>131</v>
      </c>
    </row>
    <row r="17" spans="1:3" ht="15.75">
      <c r="A17" s="36">
        <v>10</v>
      </c>
      <c r="B17" s="37" t="s">
        <v>125</v>
      </c>
      <c r="C17" s="40" t="s">
        <v>132</v>
      </c>
    </row>
  </sheetData>
  <sheetProtection/>
  <mergeCells count="5">
    <mergeCell ref="A6:C6"/>
    <mergeCell ref="A1:C1"/>
    <mergeCell ref="A3:C3"/>
    <mergeCell ref="A4:C4"/>
    <mergeCell ref="A5:C5"/>
  </mergeCells>
  <hyperlinks>
    <hyperlink ref="C15" r:id="rId1" display="spgs@spgs.ru"/>
  </hyperlinks>
  <printOptions/>
  <pageMargins left="0.75" right="0.75" top="1" bottom="1" header="0.5" footer="0.5"/>
  <pageSetup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AR138"/>
  <sheetViews>
    <sheetView view="pageBreakPreview" zoomScale="55" zoomScaleSheetLayoutView="55" zoomScalePageLayoutView="0" workbookViewId="0" topLeftCell="A1">
      <selection activeCell="H9" sqref="H9"/>
    </sheetView>
  </sheetViews>
  <sheetFormatPr defaultColWidth="9.140625" defaultRowHeight="12.75"/>
  <cols>
    <col min="1" max="1" width="5.8515625" style="33" customWidth="1"/>
    <col min="2" max="2" width="47.421875" style="33" customWidth="1"/>
    <col min="3" max="3" width="13.7109375" style="33" customWidth="1"/>
    <col min="4" max="4" width="19.7109375" style="33" customWidth="1"/>
    <col min="5" max="5" width="16.421875" style="33" customWidth="1"/>
    <col min="6" max="6" width="20.8515625" style="33" customWidth="1"/>
    <col min="7" max="7" width="20.28125" style="33" customWidth="1"/>
    <col min="8" max="8" width="34.140625" style="33" customWidth="1"/>
    <col min="9" max="16384" width="9.140625" style="33" customWidth="1"/>
  </cols>
  <sheetData>
    <row r="1" spans="3:8" s="31" customFormat="1" ht="56.25" customHeight="1">
      <c r="C1" s="46" t="s">
        <v>18</v>
      </c>
      <c r="D1" s="46"/>
      <c r="E1" s="46"/>
      <c r="F1" s="46"/>
      <c r="G1" s="46"/>
      <c r="H1" s="32" t="s">
        <v>17</v>
      </c>
    </row>
    <row r="3" spans="1:7" ht="15.75">
      <c r="A3" s="56" t="s">
        <v>0</v>
      </c>
      <c r="B3" s="56"/>
      <c r="C3" s="56"/>
      <c r="D3" s="56"/>
      <c r="E3" s="56"/>
      <c r="F3" s="56"/>
      <c r="G3" s="56"/>
    </row>
    <row r="4" spans="1:7" ht="66" customHeight="1">
      <c r="A4" s="57" t="s">
        <v>22</v>
      </c>
      <c r="B4" s="57"/>
      <c r="C4" s="57"/>
      <c r="D4" s="57"/>
      <c r="E4" s="57"/>
      <c r="F4" s="57"/>
      <c r="G4" s="57"/>
    </row>
    <row r="5" spans="1:7" ht="37.5" customHeight="1">
      <c r="A5" s="57" t="s">
        <v>141</v>
      </c>
      <c r="B5" s="57"/>
      <c r="C5" s="57"/>
      <c r="D5" s="57"/>
      <c r="E5" s="57"/>
      <c r="F5" s="57"/>
      <c r="G5" s="57"/>
    </row>
    <row r="6" spans="1:7" ht="12.75">
      <c r="A6" s="27"/>
      <c r="B6" s="27"/>
      <c r="C6" s="27"/>
      <c r="D6" s="27"/>
      <c r="E6" s="27"/>
      <c r="F6" s="27"/>
      <c r="G6" s="27"/>
    </row>
    <row r="7" spans="1:7" ht="47.25" customHeight="1">
      <c r="A7" s="47" t="s">
        <v>1</v>
      </c>
      <c r="B7" s="48"/>
      <c r="C7" s="51" t="s">
        <v>2</v>
      </c>
      <c r="D7" s="53" t="s">
        <v>3</v>
      </c>
      <c r="E7" s="54"/>
      <c r="F7" s="54"/>
      <c r="G7" s="55"/>
    </row>
    <row r="8" spans="1:7" ht="196.5" customHeight="1">
      <c r="A8" s="49"/>
      <c r="B8" s="50"/>
      <c r="C8" s="52"/>
      <c r="D8" s="8" t="s">
        <v>4</v>
      </c>
      <c r="E8" s="8" t="s">
        <v>5</v>
      </c>
      <c r="F8" s="8" t="s">
        <v>142</v>
      </c>
      <c r="G8" s="8" t="s">
        <v>146</v>
      </c>
    </row>
    <row r="9" spans="1:7" ht="232.5" customHeight="1">
      <c r="A9" s="9"/>
      <c r="B9" s="9" t="s">
        <v>6</v>
      </c>
      <c r="C9" s="8" t="s">
        <v>7</v>
      </c>
      <c r="D9" s="10">
        <v>1083.72</v>
      </c>
      <c r="E9" s="10">
        <v>1083.72</v>
      </c>
      <c r="F9" s="10">
        <v>1083.72</v>
      </c>
      <c r="G9" s="10">
        <v>1083.72</v>
      </c>
    </row>
    <row r="10" spans="1:7" ht="70.5" customHeight="1">
      <c r="A10" s="9"/>
      <c r="B10" s="9" t="s">
        <v>8</v>
      </c>
      <c r="C10" s="8" t="s">
        <v>7</v>
      </c>
      <c r="D10" s="10">
        <v>330.9731595391263</v>
      </c>
      <c r="E10" s="10">
        <v>330.9731595391263</v>
      </c>
      <c r="F10" s="10">
        <v>330.9731595391263</v>
      </c>
      <c r="G10" s="10">
        <v>330.9731595391263</v>
      </c>
    </row>
    <row r="11" spans="1:7" ht="70.5" customHeight="1">
      <c r="A11" s="9"/>
      <c r="B11" s="9" t="s">
        <v>9</v>
      </c>
      <c r="C11" s="8" t="s">
        <v>7</v>
      </c>
      <c r="D11" s="10">
        <v>364.8225805049194</v>
      </c>
      <c r="E11" s="10">
        <v>364.8225805049194</v>
      </c>
      <c r="F11" s="10">
        <v>364.8225805049194</v>
      </c>
      <c r="G11" s="10">
        <v>364.8225805049194</v>
      </c>
    </row>
    <row r="12" spans="1:7" ht="104.25" customHeight="1">
      <c r="A12" s="9"/>
      <c r="B12" s="9" t="s">
        <v>11</v>
      </c>
      <c r="C12" s="8" t="s">
        <v>7</v>
      </c>
      <c r="D12" s="11"/>
      <c r="E12" s="9"/>
      <c r="F12" s="9"/>
      <c r="G12" s="9"/>
    </row>
    <row r="13" spans="1:7" ht="123" customHeight="1">
      <c r="A13" s="9"/>
      <c r="B13" s="9" t="s">
        <v>12</v>
      </c>
      <c r="C13" s="8" t="s">
        <v>7</v>
      </c>
      <c r="D13" s="10">
        <v>387.91991578806744</v>
      </c>
      <c r="E13" s="10">
        <v>387.91991578806744</v>
      </c>
      <c r="F13" s="10">
        <v>387.91991578806744</v>
      </c>
      <c r="G13" s="10">
        <v>387.91991578806744</v>
      </c>
    </row>
    <row r="14" spans="1:7" ht="167.25" customHeight="1">
      <c r="A14" s="34" t="s">
        <v>13</v>
      </c>
      <c r="B14" s="25" t="s">
        <v>14</v>
      </c>
      <c r="C14" s="8"/>
      <c r="D14" s="10"/>
      <c r="E14" s="9"/>
      <c r="F14" s="9"/>
      <c r="G14" s="9"/>
    </row>
    <row r="15" spans="1:7" ht="15.75">
      <c r="A15" s="34"/>
      <c r="B15" s="25" t="s">
        <v>137</v>
      </c>
      <c r="C15" s="8" t="s">
        <v>10</v>
      </c>
      <c r="D15" s="10">
        <v>332794.4240489142</v>
      </c>
      <c r="E15" s="9"/>
      <c r="F15" s="11">
        <v>166397.2120244571</v>
      </c>
      <c r="G15" s="11"/>
    </row>
    <row r="16" spans="1:7" ht="15.75">
      <c r="A16" s="34"/>
      <c r="B16" s="25" t="s">
        <v>138</v>
      </c>
      <c r="C16" s="8" t="s">
        <v>10</v>
      </c>
      <c r="D16" s="10">
        <v>323715</v>
      </c>
      <c r="E16" s="9"/>
      <c r="F16" s="11">
        <v>161857.5</v>
      </c>
      <c r="G16" s="11"/>
    </row>
    <row r="17" spans="1:7" ht="165.75" customHeight="1">
      <c r="A17" s="34" t="s">
        <v>13</v>
      </c>
      <c r="B17" s="25" t="s">
        <v>15</v>
      </c>
      <c r="C17" s="8"/>
      <c r="D17" s="9"/>
      <c r="E17" s="9"/>
      <c r="F17" s="9"/>
      <c r="G17" s="11"/>
    </row>
    <row r="18" spans="1:7" ht="15.75">
      <c r="A18" s="34"/>
      <c r="B18" s="25" t="s">
        <v>137</v>
      </c>
      <c r="C18" s="8" t="s">
        <v>10</v>
      </c>
      <c r="D18" s="11">
        <v>511826.1918061579</v>
      </c>
      <c r="E18" s="9"/>
      <c r="F18" s="11">
        <v>255913.09590307894</v>
      </c>
      <c r="G18" s="11"/>
    </row>
    <row r="19" spans="1:7" ht="15.75">
      <c r="A19" s="34"/>
      <c r="B19" s="25" t="s">
        <v>138</v>
      </c>
      <c r="C19" s="8" t="s">
        <v>10</v>
      </c>
      <c r="D19" s="11">
        <v>679358.0634048259</v>
      </c>
      <c r="E19" s="9"/>
      <c r="F19" s="11">
        <v>339679.03170241293</v>
      </c>
      <c r="G19" s="11"/>
    </row>
    <row r="20" spans="1:7" ht="154.5" customHeight="1">
      <c r="A20" s="34" t="s">
        <v>13</v>
      </c>
      <c r="B20" s="25" t="s">
        <v>16</v>
      </c>
      <c r="C20" s="8"/>
      <c r="D20" s="11"/>
      <c r="E20" s="9"/>
      <c r="F20" s="9"/>
      <c r="G20" s="11"/>
    </row>
    <row r="21" spans="1:7" ht="15.75">
      <c r="A21" s="35"/>
      <c r="B21" s="25" t="s">
        <v>137</v>
      </c>
      <c r="C21" s="8" t="s">
        <v>7</v>
      </c>
      <c r="D21" s="11">
        <v>1936.8005159071365</v>
      </c>
      <c r="E21" s="35"/>
      <c r="F21" s="11">
        <v>968.4002579535683</v>
      </c>
      <c r="G21" s="11"/>
    </row>
    <row r="22" spans="1:7" ht="15.75">
      <c r="A22" s="35"/>
      <c r="B22" s="25" t="s">
        <v>138</v>
      </c>
      <c r="C22" s="8" t="s">
        <v>7</v>
      </c>
      <c r="D22" s="11">
        <v>1936.8005159071365</v>
      </c>
      <c r="E22" s="35"/>
      <c r="F22" s="11">
        <v>968.4002579535683</v>
      </c>
      <c r="G22" s="11"/>
    </row>
    <row r="138" ht="12.75"/>
  </sheetData>
  <sheetProtection/>
  <mergeCells count="7">
    <mergeCell ref="C1:G1"/>
    <mergeCell ref="A7:B8"/>
    <mergeCell ref="C7:C8"/>
    <mergeCell ref="D7:G7"/>
    <mergeCell ref="A3:G3"/>
    <mergeCell ref="A4:G4"/>
    <mergeCell ref="A5:G5"/>
  </mergeCells>
  <hyperlinks>
    <hyperlink ref="B20" r:id="rId1" display="consultantplus://offline/ref=E80740357661C8CDE614BD068F41B223D2BD4AD19EAFC32571ABF38FB3D26C67FF52E02573X9t4M"/>
    <hyperlink ref="A20" location="Par138" display="Par138"/>
    <hyperlink ref="B17" r:id="rId2" display="consultantplus://offline/ref=E80740357661C8CDE614BD068F41B223D2BD4AD19EAFC32571ABF38FB3D26C67FF52E02573X9t4M"/>
    <hyperlink ref="A17" location="Par138" display="Par138"/>
    <hyperlink ref="A14" location="Par138" display="Par138"/>
  </hyperlinks>
  <printOptions/>
  <pageMargins left="0.75" right="0.75" top="1" bottom="1" header="0.5" footer="0.5"/>
  <pageSetup horizontalDpi="600" verticalDpi="600" orientation="portrait" paperSize="9" scale="61" r:id="rId4"/>
  <colBreaks count="1" manualBreakCount="1">
    <brk id="7" max="6553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AR243"/>
  <sheetViews>
    <sheetView view="pageBreakPreview" zoomScale="70" zoomScaleSheetLayoutView="70" zoomScalePageLayoutView="0" workbookViewId="0" topLeftCell="A1">
      <selection activeCell="F12" sqref="F12"/>
    </sheetView>
  </sheetViews>
  <sheetFormatPr defaultColWidth="9.140625" defaultRowHeight="12.75"/>
  <cols>
    <col min="1" max="1" width="5.28125" style="5" customWidth="1"/>
    <col min="2" max="2" width="47.28125" style="5" customWidth="1"/>
    <col min="3" max="3" width="18.7109375" style="5" customWidth="1"/>
    <col min="4" max="4" width="19.57421875" style="15" customWidth="1"/>
    <col min="5" max="5" width="19.28125" style="5" customWidth="1"/>
    <col min="6" max="6" width="34.140625" style="5" customWidth="1"/>
    <col min="7" max="8" width="9.140625" style="5" customWidth="1"/>
    <col min="9" max="9" width="13.00390625" style="5" customWidth="1"/>
    <col min="10" max="10" width="12.421875" style="5" bestFit="1" customWidth="1"/>
    <col min="11" max="16384" width="9.140625" style="5" customWidth="1"/>
  </cols>
  <sheetData>
    <row r="1" spans="3:6" ht="56.25" customHeight="1">
      <c r="C1" s="60" t="s">
        <v>19</v>
      </c>
      <c r="D1" s="60"/>
      <c r="E1" s="60"/>
      <c r="F1" s="6"/>
    </row>
    <row r="3" spans="1:5" ht="15.75">
      <c r="A3" s="56" t="s">
        <v>20</v>
      </c>
      <c r="B3" s="56"/>
      <c r="C3" s="56"/>
      <c r="D3" s="56"/>
      <c r="E3" s="56"/>
    </row>
    <row r="4" spans="1:5" ht="15.75">
      <c r="A4" s="57" t="s">
        <v>21</v>
      </c>
      <c r="B4" s="57"/>
      <c r="C4" s="57"/>
      <c r="D4" s="57"/>
      <c r="E4" s="57"/>
    </row>
    <row r="5" spans="1:5" ht="15.75">
      <c r="A5" s="57" t="s">
        <v>145</v>
      </c>
      <c r="B5" s="57"/>
      <c r="C5" s="57"/>
      <c r="D5" s="57"/>
      <c r="E5" s="57"/>
    </row>
    <row r="6" spans="1:5" ht="12.75">
      <c r="A6" s="26"/>
      <c r="B6" s="26"/>
      <c r="C6" s="26"/>
      <c r="D6" s="26"/>
      <c r="E6" s="26"/>
    </row>
    <row r="7" spans="1:5" ht="12.75">
      <c r="A7" s="27"/>
      <c r="B7" s="27"/>
      <c r="C7" s="27"/>
      <c r="D7" s="28"/>
      <c r="E7" s="27"/>
    </row>
    <row r="8" spans="1:5" ht="94.5" customHeight="1">
      <c r="A8" s="58" t="s">
        <v>23</v>
      </c>
      <c r="B8" s="58"/>
      <c r="C8" s="42" t="s">
        <v>143</v>
      </c>
      <c r="D8" s="12" t="s">
        <v>24</v>
      </c>
      <c r="E8" s="8" t="s">
        <v>25</v>
      </c>
    </row>
    <row r="9" spans="1:5" ht="31.5">
      <c r="A9" s="52" t="s">
        <v>26</v>
      </c>
      <c r="B9" s="22" t="s">
        <v>27</v>
      </c>
      <c r="C9" s="21"/>
      <c r="D9" s="23"/>
      <c r="E9" s="21"/>
    </row>
    <row r="10" spans="1:5" ht="15.75">
      <c r="A10" s="58"/>
      <c r="B10" s="13" t="s">
        <v>4</v>
      </c>
      <c r="C10" s="43">
        <v>6483764.195371484</v>
      </c>
      <c r="D10" s="12">
        <v>19590</v>
      </c>
      <c r="E10" s="12">
        <v>330.9731595391263</v>
      </c>
    </row>
    <row r="11" spans="1:5" ht="15.75">
      <c r="A11" s="58"/>
      <c r="B11" s="13" t="s">
        <v>5</v>
      </c>
      <c r="C11" s="43">
        <v>297875.84358521365</v>
      </c>
      <c r="D11" s="12">
        <v>900</v>
      </c>
      <c r="E11" s="12">
        <v>330.9731595391263</v>
      </c>
    </row>
    <row r="12" spans="1:5" ht="47.25">
      <c r="A12" s="8" t="s">
        <v>28</v>
      </c>
      <c r="B12" s="9" t="s">
        <v>29</v>
      </c>
      <c r="C12" s="12"/>
      <c r="D12" s="12"/>
      <c r="E12" s="12"/>
    </row>
    <row r="13" spans="1:5" ht="47.25">
      <c r="A13" s="58" t="s">
        <v>30</v>
      </c>
      <c r="B13" s="9" t="s">
        <v>31</v>
      </c>
      <c r="C13" s="12"/>
      <c r="D13" s="12"/>
      <c r="E13" s="12"/>
    </row>
    <row r="14" spans="1:5" ht="15.75">
      <c r="A14" s="58"/>
      <c r="B14" s="13" t="s">
        <v>147</v>
      </c>
      <c r="C14" s="43">
        <v>33310875.82822499</v>
      </c>
      <c r="D14" s="12">
        <v>2321.6000000000004</v>
      </c>
      <c r="E14" s="12">
        <v>14348.240794376716</v>
      </c>
    </row>
    <row r="15" spans="1:5" ht="15.75">
      <c r="A15" s="58"/>
      <c r="B15" s="13" t="s">
        <v>139</v>
      </c>
      <c r="C15" s="43">
        <v>47031143.5</v>
      </c>
      <c r="D15" s="12">
        <v>4761.8</v>
      </c>
      <c r="E15" s="12">
        <v>9876.85</v>
      </c>
    </row>
    <row r="16" spans="1:5" ht="15.75">
      <c r="A16" s="58"/>
      <c r="B16" s="13" t="s">
        <v>140</v>
      </c>
      <c r="C16" s="43">
        <v>13723767.2</v>
      </c>
      <c r="D16" s="12">
        <v>1892.1</v>
      </c>
      <c r="E16" s="12">
        <v>7253.09</v>
      </c>
    </row>
    <row r="17" spans="1:10" ht="15.75">
      <c r="A17" s="58"/>
      <c r="B17" s="13" t="s">
        <v>32</v>
      </c>
      <c r="C17" s="12"/>
      <c r="D17" s="12"/>
      <c r="E17" s="12"/>
      <c r="J17" s="15"/>
    </row>
    <row r="18" spans="1:10" ht="78.75">
      <c r="A18" s="59"/>
      <c r="B18" s="13" t="s">
        <v>33</v>
      </c>
      <c r="C18" s="43">
        <v>4782806.21</v>
      </c>
      <c r="D18" s="12">
        <v>387.6666666666667</v>
      </c>
      <c r="E18" s="12">
        <v>12337.41928632846</v>
      </c>
      <c r="J18" s="15"/>
    </row>
    <row r="19" spans="1:10" ht="47.25">
      <c r="A19" s="59"/>
      <c r="B19" s="13" t="s">
        <v>34</v>
      </c>
      <c r="C19" s="43"/>
      <c r="D19" s="12"/>
      <c r="E19" s="12"/>
      <c r="J19" s="15"/>
    </row>
    <row r="20" spans="1:5" ht="31.5">
      <c r="A20" s="58" t="s">
        <v>35</v>
      </c>
      <c r="B20" s="9" t="s">
        <v>36</v>
      </c>
      <c r="C20" s="43"/>
      <c r="D20" s="12"/>
      <c r="E20" s="12"/>
    </row>
    <row r="21" spans="1:5" ht="15.75">
      <c r="A21" s="58"/>
      <c r="B21" s="13" t="s">
        <v>4</v>
      </c>
      <c r="C21" s="43">
        <v>7146874.352091372</v>
      </c>
      <c r="D21" s="12">
        <v>19590</v>
      </c>
      <c r="E21" s="12">
        <v>364.8225805049194</v>
      </c>
    </row>
    <row r="22" spans="1:5" ht="15.75">
      <c r="A22" s="58"/>
      <c r="B22" s="13" t="s">
        <v>5</v>
      </c>
      <c r="C22" s="43">
        <v>328340.3224544275</v>
      </c>
      <c r="D22" s="12">
        <v>900</v>
      </c>
      <c r="E22" s="12">
        <v>364.8225805049194</v>
      </c>
    </row>
    <row r="23" spans="1:5" ht="63">
      <c r="A23" s="58" t="s">
        <v>37</v>
      </c>
      <c r="B23" s="9" t="s">
        <v>38</v>
      </c>
      <c r="C23" s="43"/>
      <c r="D23" s="12"/>
      <c r="E23" s="12"/>
    </row>
    <row r="24" spans="1:5" ht="15.75">
      <c r="A24" s="58"/>
      <c r="B24" s="13" t="s">
        <v>4</v>
      </c>
      <c r="C24" s="12"/>
      <c r="D24" s="12"/>
      <c r="E24" s="12"/>
    </row>
    <row r="25" spans="1:5" ht="15.75">
      <c r="A25" s="58"/>
      <c r="B25" s="13" t="s">
        <v>5</v>
      </c>
      <c r="C25" s="12"/>
      <c r="D25" s="12"/>
      <c r="E25" s="12"/>
    </row>
    <row r="26" spans="1:5" ht="126">
      <c r="A26" s="58" t="s">
        <v>39</v>
      </c>
      <c r="B26" s="9" t="s">
        <v>40</v>
      </c>
      <c r="C26" s="12"/>
      <c r="D26" s="12"/>
      <c r="E26" s="12"/>
    </row>
    <row r="27" spans="1:5" ht="15.75">
      <c r="A27" s="58"/>
      <c r="B27" s="13" t="s">
        <v>4</v>
      </c>
      <c r="C27" s="43">
        <v>7599351.150288241</v>
      </c>
      <c r="D27" s="12">
        <v>19590</v>
      </c>
      <c r="E27" s="12">
        <v>387.91991578806744</v>
      </c>
    </row>
    <row r="28" spans="1:5" ht="15.75">
      <c r="A28" s="58"/>
      <c r="B28" s="13" t="s">
        <v>5</v>
      </c>
      <c r="C28" s="43">
        <v>349127.9242092607</v>
      </c>
      <c r="D28" s="12">
        <v>900</v>
      </c>
      <c r="E28" s="14">
        <v>387.91991578806744</v>
      </c>
    </row>
    <row r="243" ht="12.75"/>
  </sheetData>
  <sheetProtection/>
  <mergeCells count="11">
    <mergeCell ref="A23:A25"/>
    <mergeCell ref="A26:A28"/>
    <mergeCell ref="A8:B8"/>
    <mergeCell ref="A9:A11"/>
    <mergeCell ref="A13:A17"/>
    <mergeCell ref="A18:A19"/>
    <mergeCell ref="C1:E1"/>
    <mergeCell ref="A3:E3"/>
    <mergeCell ref="A4:E4"/>
    <mergeCell ref="A20:A22"/>
    <mergeCell ref="A5:E5"/>
  </mergeCells>
  <hyperlinks>
    <hyperlink ref="C8" location="Par243" display="Par243"/>
  </hyperlinks>
  <printOptions/>
  <pageMargins left="0.75" right="0.75" top="1" bottom="1" header="0.5" footer="0.5"/>
  <pageSetup horizontalDpi="600" verticalDpi="600" orientation="portrait" paperSize="9" scale="79" r:id="rId2"/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85" zoomScaleSheetLayoutView="85" zoomScalePageLayoutView="0" workbookViewId="0" topLeftCell="A1">
      <selection activeCell="E11" sqref="E11"/>
    </sheetView>
  </sheetViews>
  <sheetFormatPr defaultColWidth="9.140625" defaultRowHeight="12.75"/>
  <cols>
    <col min="1" max="1" width="5.28125" style="5" customWidth="1"/>
    <col min="2" max="2" width="58.00390625" style="5" customWidth="1"/>
    <col min="3" max="3" width="19.00390625" style="5" customWidth="1"/>
    <col min="4" max="4" width="21.8515625" style="5" customWidth="1"/>
    <col min="5" max="5" width="34.140625" style="5" customWidth="1"/>
    <col min="6" max="16384" width="9.140625" style="5" customWidth="1"/>
  </cols>
  <sheetData>
    <row r="1" spans="1:5" ht="56.25" customHeight="1">
      <c r="A1" s="60" t="s">
        <v>71</v>
      </c>
      <c r="B1" s="60"/>
      <c r="C1" s="60"/>
      <c r="D1" s="60"/>
      <c r="E1" s="6" t="s">
        <v>17</v>
      </c>
    </row>
    <row r="3" spans="1:4" ht="15.75">
      <c r="A3" s="56" t="s">
        <v>41</v>
      </c>
      <c r="B3" s="56"/>
      <c r="C3" s="56"/>
      <c r="D3" s="56"/>
    </row>
    <row r="4" spans="1:4" ht="15.75">
      <c r="A4" s="56" t="s">
        <v>42</v>
      </c>
      <c r="B4" s="56"/>
      <c r="C4" s="56"/>
      <c r="D4" s="56"/>
    </row>
    <row r="5" spans="1:4" ht="15.75">
      <c r="A5" s="57" t="s">
        <v>43</v>
      </c>
      <c r="B5" s="57"/>
      <c r="C5" s="57"/>
      <c r="D5" s="57"/>
    </row>
    <row r="6" spans="1:4" ht="15.75">
      <c r="A6" s="57" t="s">
        <v>145</v>
      </c>
      <c r="B6" s="57"/>
      <c r="C6" s="57"/>
      <c r="D6" s="57"/>
    </row>
    <row r="7" spans="1:4" ht="15.75">
      <c r="A7" s="29"/>
      <c r="B7" s="29"/>
      <c r="C7" s="29"/>
      <c r="D7" s="29"/>
    </row>
    <row r="8" spans="1:4" ht="21" customHeight="1">
      <c r="A8" s="30"/>
      <c r="B8" s="30"/>
      <c r="C8" s="30"/>
      <c r="D8" s="30"/>
    </row>
    <row r="9" spans="1:4" ht="47.25">
      <c r="A9" s="9"/>
      <c r="B9" s="8" t="s">
        <v>44</v>
      </c>
      <c r="C9" s="8" t="s">
        <v>45</v>
      </c>
      <c r="D9" s="8" t="s">
        <v>46</v>
      </c>
    </row>
    <row r="10" spans="1:4" ht="31.5">
      <c r="A10" s="8" t="s">
        <v>26</v>
      </c>
      <c r="B10" s="9" t="s">
        <v>47</v>
      </c>
      <c r="C10" s="16">
        <v>32204.34672</v>
      </c>
      <c r="D10" s="16">
        <v>31732.733787999998</v>
      </c>
    </row>
    <row r="11" spans="1:4" ht="15.75">
      <c r="A11" s="9"/>
      <c r="B11" s="9" t="s">
        <v>48</v>
      </c>
      <c r="C11" s="16"/>
      <c r="D11" s="16"/>
    </row>
    <row r="12" spans="1:5" ht="15.75">
      <c r="A12" s="9"/>
      <c r="B12" s="13" t="s">
        <v>49</v>
      </c>
      <c r="C12" s="16">
        <v>1303.18</v>
      </c>
      <c r="D12" s="16">
        <v>1309.6959</v>
      </c>
      <c r="E12" s="7"/>
    </row>
    <row r="13" spans="1:4" ht="15.75">
      <c r="A13" s="9"/>
      <c r="B13" s="13" t="s">
        <v>50</v>
      </c>
      <c r="C13" s="16">
        <v>214.58</v>
      </c>
      <c r="D13" s="16">
        <v>230.67349999999996</v>
      </c>
    </row>
    <row r="14" spans="1:4" ht="15.75">
      <c r="A14" s="9"/>
      <c r="B14" s="13" t="s">
        <v>51</v>
      </c>
      <c r="C14" s="16">
        <v>14293.18</v>
      </c>
      <c r="D14" s="16">
        <v>14650.509499999998</v>
      </c>
    </row>
    <row r="15" spans="1:4" ht="15.75">
      <c r="A15" s="9"/>
      <c r="B15" s="13" t="s">
        <v>52</v>
      </c>
      <c r="C15" s="16">
        <v>4345.126719999999</v>
      </c>
      <c r="D15" s="16">
        <v>4453.7548879999995</v>
      </c>
    </row>
    <row r="16" spans="1:4" ht="15.75">
      <c r="A16" s="9"/>
      <c r="B16" s="13" t="s">
        <v>53</v>
      </c>
      <c r="C16" s="16">
        <v>1541.68</v>
      </c>
      <c r="D16" s="16">
        <v>1560.7</v>
      </c>
    </row>
    <row r="17" spans="1:4" ht="15.75">
      <c r="A17" s="9"/>
      <c r="B17" s="13" t="s">
        <v>54</v>
      </c>
      <c r="C17" s="16"/>
      <c r="D17" s="16"/>
    </row>
    <row r="18" spans="1:4" ht="15.75">
      <c r="A18" s="9"/>
      <c r="B18" s="17" t="s">
        <v>55</v>
      </c>
      <c r="C18" s="16">
        <v>515.9</v>
      </c>
      <c r="D18" s="16">
        <v>521.3</v>
      </c>
    </row>
    <row r="19" spans="1:4" ht="31.5">
      <c r="A19" s="9"/>
      <c r="B19" s="17" t="s">
        <v>56</v>
      </c>
      <c r="C19" s="16">
        <v>129</v>
      </c>
      <c r="D19" s="16">
        <v>131.2</v>
      </c>
    </row>
    <row r="20" spans="1:4" ht="31.5">
      <c r="A20" s="9"/>
      <c r="B20" s="17" t="s">
        <v>57</v>
      </c>
      <c r="C20" s="16">
        <v>896.8</v>
      </c>
      <c r="D20" s="16">
        <v>908.2</v>
      </c>
    </row>
    <row r="21" spans="1:4" ht="15.75">
      <c r="A21" s="9"/>
      <c r="B21" s="17" t="s">
        <v>48</v>
      </c>
      <c r="C21" s="16"/>
      <c r="D21" s="16"/>
    </row>
    <row r="22" spans="1:4" ht="15.75">
      <c r="A22" s="9"/>
      <c r="B22" s="18" t="s">
        <v>58</v>
      </c>
      <c r="C22" s="16">
        <v>77.4</v>
      </c>
      <c r="D22" s="16">
        <v>78.9</v>
      </c>
    </row>
    <row r="23" spans="1:4" ht="15.75">
      <c r="A23" s="9"/>
      <c r="B23" s="18" t="s">
        <v>59</v>
      </c>
      <c r="C23" s="16">
        <v>194.2</v>
      </c>
      <c r="D23" s="16">
        <v>198.4</v>
      </c>
    </row>
    <row r="24" spans="1:4" ht="31.5">
      <c r="A24" s="9"/>
      <c r="B24" s="18" t="s">
        <v>134</v>
      </c>
      <c r="C24" s="16">
        <v>47.9</v>
      </c>
      <c r="D24" s="16">
        <v>49.5</v>
      </c>
    </row>
    <row r="25" spans="1:4" ht="15.75">
      <c r="A25" s="9"/>
      <c r="B25" s="18" t="s">
        <v>60</v>
      </c>
      <c r="C25" s="16"/>
      <c r="D25" s="16"/>
    </row>
    <row r="26" spans="1:4" ht="31.5">
      <c r="A26" s="9"/>
      <c r="B26" s="18" t="s">
        <v>61</v>
      </c>
      <c r="C26" s="16">
        <v>577.3</v>
      </c>
      <c r="D26" s="16">
        <v>581.4</v>
      </c>
    </row>
    <row r="27" spans="1:4" ht="15.75">
      <c r="A27" s="9"/>
      <c r="B27" s="13" t="s">
        <v>62</v>
      </c>
      <c r="C27" s="16">
        <v>10506.6</v>
      </c>
      <c r="D27" s="16">
        <v>9527.4</v>
      </c>
    </row>
    <row r="28" spans="1:4" ht="15.75">
      <c r="A28" s="9"/>
      <c r="B28" s="13" t="s">
        <v>48</v>
      </c>
      <c r="C28" s="16"/>
      <c r="D28" s="16"/>
    </row>
    <row r="29" spans="1:4" ht="15.75">
      <c r="A29" s="9"/>
      <c r="B29" s="17" t="s">
        <v>63</v>
      </c>
      <c r="C29" s="16">
        <v>0</v>
      </c>
      <c r="D29" s="16">
        <v>0</v>
      </c>
    </row>
    <row r="30" spans="1:4" ht="15.75">
      <c r="A30" s="9"/>
      <c r="B30" s="17" t="s">
        <v>64</v>
      </c>
      <c r="C30" s="16">
        <v>10506.6</v>
      </c>
      <c r="D30" s="16">
        <v>9527.4</v>
      </c>
    </row>
    <row r="31" spans="1:4" ht="15.75">
      <c r="A31" s="9"/>
      <c r="B31" s="17" t="s">
        <v>65</v>
      </c>
      <c r="C31" s="16">
        <v>0</v>
      </c>
      <c r="D31" s="16">
        <v>0</v>
      </c>
    </row>
    <row r="32" spans="1:4" ht="31.5">
      <c r="A32" s="9"/>
      <c r="B32" s="17" t="s">
        <v>66</v>
      </c>
      <c r="C32" s="16">
        <v>0</v>
      </c>
      <c r="D32" s="16">
        <v>0</v>
      </c>
    </row>
    <row r="33" spans="1:4" ht="63">
      <c r="A33" s="8" t="s">
        <v>28</v>
      </c>
      <c r="B33" s="9" t="s">
        <v>67</v>
      </c>
      <c r="C33" s="16">
        <v>103227.9</v>
      </c>
      <c r="D33" s="16">
        <v>78192</v>
      </c>
    </row>
    <row r="34" spans="1:4" ht="15.75">
      <c r="A34" s="8" t="s">
        <v>30</v>
      </c>
      <c r="B34" s="9" t="s">
        <v>68</v>
      </c>
      <c r="C34" s="16">
        <v>75046.9</v>
      </c>
      <c r="D34" s="16">
        <v>68052.7</v>
      </c>
    </row>
    <row r="35" spans="1:4" ht="15.75">
      <c r="A35" s="9"/>
      <c r="B35" s="9" t="s">
        <v>69</v>
      </c>
      <c r="C35" s="16">
        <v>210479.14672</v>
      </c>
      <c r="D35" s="16">
        <v>177977.433788</v>
      </c>
    </row>
  </sheetData>
  <sheetProtection/>
  <mergeCells count="5">
    <mergeCell ref="A1:D1"/>
    <mergeCell ref="A6:D6"/>
    <mergeCell ref="A3:D3"/>
    <mergeCell ref="A5:D5"/>
    <mergeCell ref="A4:D4"/>
  </mergeCells>
  <printOptions/>
  <pageMargins left="0.75" right="0.75" top="1" bottom="1" header="0.5" footer="0.5"/>
  <pageSetup horizontalDpi="600" verticalDpi="600" orientation="portrait" paperSize="9" scale="83" r:id="rId2"/>
  <colBreaks count="1" manualBreakCount="1">
    <brk id="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85" zoomScaleSheetLayoutView="85" zoomScalePageLayoutView="0" workbookViewId="0" topLeftCell="A1">
      <selection activeCell="D11" sqref="D11"/>
    </sheetView>
  </sheetViews>
  <sheetFormatPr defaultColWidth="9.140625" defaultRowHeight="12.75"/>
  <cols>
    <col min="1" max="1" width="5.28125" style="5" customWidth="1"/>
    <col min="2" max="2" width="58.00390625" style="5" customWidth="1"/>
    <col min="3" max="3" width="19.00390625" style="5" customWidth="1"/>
    <col min="4" max="4" width="21.8515625" style="5" customWidth="1"/>
    <col min="5" max="16384" width="9.140625" style="5" customWidth="1"/>
  </cols>
  <sheetData>
    <row r="1" spans="1:4" ht="56.25" customHeight="1">
      <c r="A1" s="60" t="s">
        <v>70</v>
      </c>
      <c r="B1" s="60"/>
      <c r="C1" s="60"/>
      <c r="D1" s="60"/>
    </row>
    <row r="3" spans="1:4" ht="15.75">
      <c r="A3" s="56" t="s">
        <v>72</v>
      </c>
      <c r="B3" s="56"/>
      <c r="C3" s="56"/>
      <c r="D3" s="56"/>
    </row>
    <row r="4" spans="1:4" ht="15.75">
      <c r="A4" s="56" t="s">
        <v>73</v>
      </c>
      <c r="B4" s="56"/>
      <c r="C4" s="56"/>
      <c r="D4" s="56"/>
    </row>
    <row r="5" spans="1:4" ht="15.75">
      <c r="A5" s="57" t="s">
        <v>74</v>
      </c>
      <c r="B5" s="57"/>
      <c r="C5" s="57"/>
      <c r="D5" s="57"/>
    </row>
    <row r="6" spans="1:4" ht="15.75">
      <c r="A6" s="57" t="s">
        <v>144</v>
      </c>
      <c r="B6" s="57"/>
      <c r="C6" s="57"/>
      <c r="D6" s="57"/>
    </row>
    <row r="7" spans="1:4" ht="15.75">
      <c r="A7" s="29"/>
      <c r="B7" s="29"/>
      <c r="C7" s="29"/>
      <c r="D7" s="29"/>
    </row>
    <row r="8" spans="1:4" ht="21" customHeight="1">
      <c r="A8" s="30"/>
      <c r="B8" s="30"/>
      <c r="C8" s="30"/>
      <c r="D8" s="30"/>
    </row>
    <row r="9" spans="1:4" ht="94.5">
      <c r="A9" s="58" t="s">
        <v>23</v>
      </c>
      <c r="B9" s="58"/>
      <c r="C9" s="8" t="s">
        <v>75</v>
      </c>
      <c r="D9" s="8" t="s">
        <v>76</v>
      </c>
    </row>
    <row r="10" spans="1:4" ht="36.75" customHeight="1">
      <c r="A10" s="8" t="s">
        <v>26</v>
      </c>
      <c r="B10" s="9" t="s">
        <v>77</v>
      </c>
      <c r="C10" s="4"/>
      <c r="D10" s="4"/>
    </row>
    <row r="11" spans="1:4" ht="47.25">
      <c r="A11" s="8" t="s">
        <v>28</v>
      </c>
      <c r="B11" s="9" t="s">
        <v>78</v>
      </c>
      <c r="C11" s="19">
        <v>3557.211756666666</v>
      </c>
      <c r="D11" s="20">
        <v>387.67</v>
      </c>
    </row>
    <row r="12" spans="1:4" ht="31.5">
      <c r="A12" s="8" t="s">
        <v>30</v>
      </c>
      <c r="B12" s="9" t="s">
        <v>79</v>
      </c>
      <c r="C12" s="4"/>
      <c r="D12" s="4"/>
    </row>
    <row r="17" ht="12.75">
      <c r="C17" s="15"/>
    </row>
  </sheetData>
  <sheetProtection/>
  <mergeCells count="6">
    <mergeCell ref="A1:D1"/>
    <mergeCell ref="A6:D6"/>
    <mergeCell ref="A9:B9"/>
    <mergeCell ref="A3:D3"/>
    <mergeCell ref="A5:D5"/>
    <mergeCell ref="A4:D4"/>
  </mergeCells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85" zoomScaleSheetLayoutView="85" zoomScalePageLayoutView="0" workbookViewId="0" topLeftCell="A1">
      <selection activeCell="E16" sqref="E16"/>
    </sheetView>
  </sheetViews>
  <sheetFormatPr defaultColWidth="9.140625" defaultRowHeight="12.75"/>
  <cols>
    <col min="1" max="1" width="5.28125" style="5" customWidth="1"/>
    <col min="2" max="2" width="36.7109375" style="5" customWidth="1"/>
    <col min="3" max="3" width="23.7109375" style="5" customWidth="1"/>
    <col min="4" max="4" width="23.57421875" style="5" customWidth="1"/>
    <col min="5" max="5" width="21.7109375" style="5" customWidth="1"/>
    <col min="6" max="16384" width="9.140625" style="5" customWidth="1"/>
  </cols>
  <sheetData>
    <row r="1" spans="1:5" ht="56.25" customHeight="1">
      <c r="A1" s="60" t="s">
        <v>80</v>
      </c>
      <c r="B1" s="60"/>
      <c r="C1" s="60"/>
      <c r="D1" s="60"/>
      <c r="E1" s="60"/>
    </row>
    <row r="3" spans="1:5" ht="15.75">
      <c r="A3" s="56" t="s">
        <v>72</v>
      </c>
      <c r="B3" s="56"/>
      <c r="C3" s="56"/>
      <c r="D3" s="56"/>
      <c r="E3" s="56"/>
    </row>
    <row r="4" spans="1:5" ht="15.75">
      <c r="A4" s="56" t="s">
        <v>81</v>
      </c>
      <c r="B4" s="56"/>
      <c r="C4" s="56"/>
      <c r="D4" s="56"/>
      <c r="E4" s="56"/>
    </row>
    <row r="5" spans="1:5" ht="15.75">
      <c r="A5" s="57" t="s">
        <v>82</v>
      </c>
      <c r="B5" s="57"/>
      <c r="C5" s="57"/>
      <c r="D5" s="57"/>
      <c r="E5" s="57"/>
    </row>
    <row r="6" spans="1:5" ht="15.75">
      <c r="A6" s="57" t="s">
        <v>83</v>
      </c>
      <c r="B6" s="57"/>
      <c r="C6" s="57"/>
      <c r="D6" s="57"/>
      <c r="E6" s="57"/>
    </row>
    <row r="7" spans="1:5" ht="15.75">
      <c r="A7" s="57" t="s">
        <v>144</v>
      </c>
      <c r="B7" s="57"/>
      <c r="C7" s="57"/>
      <c r="D7" s="57"/>
      <c r="E7" s="57"/>
    </row>
    <row r="8" spans="1:5" ht="12.75" customHeight="1">
      <c r="A8" s="29"/>
      <c r="B8" s="29"/>
      <c r="C8" s="29"/>
      <c r="D8" s="29"/>
      <c r="E8" s="29"/>
    </row>
    <row r="9" spans="1:5" ht="21" customHeight="1">
      <c r="A9" s="30"/>
      <c r="B9" s="30"/>
      <c r="C9" s="30"/>
      <c r="D9" s="30"/>
      <c r="E9" s="30"/>
    </row>
    <row r="10" spans="1:5" ht="157.5">
      <c r="A10" s="58" t="s">
        <v>23</v>
      </c>
      <c r="B10" s="58"/>
      <c r="C10" s="8" t="s">
        <v>84</v>
      </c>
      <c r="D10" s="8" t="s">
        <v>85</v>
      </c>
      <c r="E10" s="8" t="s">
        <v>86</v>
      </c>
    </row>
    <row r="11" spans="1:5" ht="31.5">
      <c r="A11" s="8" t="s">
        <v>26</v>
      </c>
      <c r="B11" s="9" t="s">
        <v>87</v>
      </c>
      <c r="C11" s="3"/>
      <c r="D11" s="3"/>
      <c r="E11" s="3"/>
    </row>
    <row r="12" spans="1:5" ht="15.75">
      <c r="A12" s="9"/>
      <c r="B12" s="13" t="s">
        <v>88</v>
      </c>
      <c r="C12" s="3">
        <v>16636.923017683617</v>
      </c>
      <c r="D12" s="3">
        <v>5.784</v>
      </c>
      <c r="E12" s="3">
        <v>1892.13</v>
      </c>
    </row>
    <row r="13" spans="1:5" ht="15.75">
      <c r="A13" s="9"/>
      <c r="B13" s="13" t="s">
        <v>89</v>
      </c>
      <c r="C13" s="3">
        <v>42491.91068954802</v>
      </c>
      <c r="D13" s="3">
        <v>14.924666666666667</v>
      </c>
      <c r="E13" s="3">
        <v>4761.76</v>
      </c>
    </row>
    <row r="14" spans="1:5" ht="15.75">
      <c r="A14" s="9"/>
      <c r="B14" s="13" t="s">
        <v>90</v>
      </c>
      <c r="C14" s="3"/>
      <c r="D14" s="3"/>
      <c r="E14" s="3"/>
    </row>
    <row r="15" spans="1:5" ht="31.5">
      <c r="A15" s="8" t="s">
        <v>28</v>
      </c>
      <c r="B15" s="9" t="s">
        <v>91</v>
      </c>
      <c r="C15" s="3"/>
      <c r="D15" s="3"/>
      <c r="E15" s="3"/>
    </row>
    <row r="16" spans="1:5" ht="15.75">
      <c r="A16" s="9"/>
      <c r="B16" s="13" t="s">
        <v>88</v>
      </c>
      <c r="C16" s="3">
        <v>31075.64</v>
      </c>
      <c r="D16" s="3">
        <v>25.28</v>
      </c>
      <c r="E16" s="3">
        <v>1521.6000000000001</v>
      </c>
    </row>
    <row r="17" spans="1:5" ht="15.75">
      <c r="A17" s="9"/>
      <c r="B17" s="13" t="s">
        <v>89</v>
      </c>
      <c r="C17" s="3"/>
      <c r="D17" s="3"/>
      <c r="E17" s="3"/>
    </row>
    <row r="18" spans="1:5" ht="15.75">
      <c r="A18" s="9"/>
      <c r="B18" s="13" t="s">
        <v>90</v>
      </c>
      <c r="C18" s="3"/>
      <c r="D18" s="3"/>
      <c r="E18" s="3"/>
    </row>
  </sheetData>
  <sheetProtection/>
  <mergeCells count="7">
    <mergeCell ref="A6:E6"/>
    <mergeCell ref="A10:B10"/>
    <mergeCell ref="A1:E1"/>
    <mergeCell ref="A3:E3"/>
    <mergeCell ref="A4:E4"/>
    <mergeCell ref="A5:E5"/>
    <mergeCell ref="A7:E7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AR673"/>
  <sheetViews>
    <sheetView view="pageBreakPreview" zoomScale="85" zoomScaleSheetLayoutView="85" zoomScalePageLayoutView="0" workbookViewId="0" topLeftCell="A1">
      <selection activeCell="B21" sqref="B21"/>
    </sheetView>
  </sheetViews>
  <sheetFormatPr defaultColWidth="9.140625" defaultRowHeight="12.75"/>
  <cols>
    <col min="1" max="1" width="5.28125" style="5" customWidth="1"/>
    <col min="2" max="2" width="36.7109375" style="5" customWidth="1"/>
    <col min="3" max="3" width="9.7109375" style="5" customWidth="1"/>
    <col min="4" max="4" width="11.00390625" style="5" customWidth="1"/>
    <col min="5" max="5" width="11.421875" style="5" customWidth="1"/>
    <col min="6" max="6" width="10.7109375" style="5" bestFit="1" customWidth="1"/>
    <col min="7" max="7" width="11.140625" style="5" customWidth="1"/>
    <col min="8" max="8" width="10.00390625" style="5" customWidth="1"/>
    <col min="9" max="9" width="16.28125" style="5" bestFit="1" customWidth="1"/>
    <col min="10" max="10" width="15.140625" style="5" bestFit="1" customWidth="1"/>
    <col min="11" max="11" width="9.8515625" style="5" customWidth="1"/>
    <col min="12" max="16384" width="9.140625" style="5" customWidth="1"/>
  </cols>
  <sheetData>
    <row r="1" spans="1:11" ht="54.75" customHeight="1">
      <c r="A1" s="60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3" spans="1:11" ht="15.75">
      <c r="A3" s="56" t="s">
        <v>93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.75">
      <c r="A4" s="56" t="s">
        <v>94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5.75">
      <c r="A5" s="57" t="s">
        <v>135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5.75">
      <c r="A6" s="57" t="s">
        <v>144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5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31.5" customHeight="1">
      <c r="A9" s="58" t="s">
        <v>95</v>
      </c>
      <c r="B9" s="58"/>
      <c r="C9" s="58" t="s">
        <v>96</v>
      </c>
      <c r="D9" s="58"/>
      <c r="E9" s="58"/>
      <c r="F9" s="58" t="s">
        <v>97</v>
      </c>
      <c r="G9" s="58"/>
      <c r="H9" s="58"/>
      <c r="I9" s="58" t="s">
        <v>98</v>
      </c>
      <c r="J9" s="58"/>
      <c r="K9" s="58"/>
    </row>
    <row r="10" spans="1:11" ht="31.5">
      <c r="A10" s="58"/>
      <c r="B10" s="58"/>
      <c r="C10" s="8" t="s">
        <v>88</v>
      </c>
      <c r="D10" s="8" t="s">
        <v>89</v>
      </c>
      <c r="E10" s="8" t="s">
        <v>99</v>
      </c>
      <c r="F10" s="8" t="s">
        <v>88</v>
      </c>
      <c r="G10" s="8" t="s">
        <v>89</v>
      </c>
      <c r="H10" s="8" t="s">
        <v>99</v>
      </c>
      <c r="I10" s="8" t="s">
        <v>88</v>
      </c>
      <c r="J10" s="8" t="s">
        <v>89</v>
      </c>
      <c r="K10" s="8" t="s">
        <v>99</v>
      </c>
    </row>
    <row r="11" spans="1:11" ht="15.75">
      <c r="A11" s="8" t="s">
        <v>26</v>
      </c>
      <c r="B11" s="9" t="s">
        <v>100</v>
      </c>
      <c r="C11" s="4">
        <v>833</v>
      </c>
      <c r="D11" s="8"/>
      <c r="E11" s="8"/>
      <c r="F11" s="3">
        <f>'[1]до 15 кВт'!$I$840</f>
        <v>9851.100000000002</v>
      </c>
      <c r="G11" s="12"/>
      <c r="H11" s="12"/>
      <c r="I11" s="3">
        <v>847743.3898305079</v>
      </c>
      <c r="J11" s="12"/>
      <c r="K11" s="12"/>
    </row>
    <row r="12" spans="1:11" ht="15.75">
      <c r="A12" s="9"/>
      <c r="B12" s="13" t="s">
        <v>101</v>
      </c>
      <c r="C12" s="4"/>
      <c r="D12" s="8"/>
      <c r="E12" s="8"/>
      <c r="F12" s="12"/>
      <c r="G12" s="12"/>
      <c r="H12" s="12"/>
      <c r="I12" s="12"/>
      <c r="J12" s="12"/>
      <c r="K12" s="12"/>
    </row>
    <row r="13" spans="1:11" ht="15.75">
      <c r="A13" s="9"/>
      <c r="B13" s="24" t="s">
        <v>102</v>
      </c>
      <c r="C13" s="4">
        <v>774</v>
      </c>
      <c r="D13" s="8"/>
      <c r="E13" s="8"/>
      <c r="F13" s="3">
        <f>'[1]до 15 кВт'!$I$841</f>
        <v>9292.81</v>
      </c>
      <c r="G13" s="12"/>
      <c r="H13" s="12"/>
      <c r="I13" s="3">
        <v>360762.7118644068</v>
      </c>
      <c r="J13" s="12"/>
      <c r="K13" s="12"/>
    </row>
    <row r="14" spans="1:11" ht="15.75">
      <c r="A14" s="8" t="s">
        <v>28</v>
      </c>
      <c r="B14" s="9" t="s">
        <v>103</v>
      </c>
      <c r="C14" s="4">
        <f>'[1]15-150 кВт'!$H$130</f>
        <v>123</v>
      </c>
      <c r="D14" s="8"/>
      <c r="E14" s="8"/>
      <c r="F14" s="3">
        <f>'[1]15-150 кВт'!$I$130</f>
        <v>5706.11</v>
      </c>
      <c r="G14" s="3"/>
      <c r="H14" s="12"/>
      <c r="I14" s="3">
        <v>13027657.313559325</v>
      </c>
      <c r="J14" s="3"/>
      <c r="K14" s="12"/>
    </row>
    <row r="15" spans="1:11" ht="15.75">
      <c r="A15" s="9"/>
      <c r="B15" s="13" t="s">
        <v>101</v>
      </c>
      <c r="C15" s="8"/>
      <c r="D15" s="8"/>
      <c r="E15" s="8"/>
      <c r="F15" s="12"/>
      <c r="G15" s="12"/>
      <c r="H15" s="12"/>
      <c r="I15" s="12"/>
      <c r="J15" s="12"/>
      <c r="K15" s="12"/>
    </row>
    <row r="16" spans="1:11" ht="15.75">
      <c r="A16" s="9"/>
      <c r="B16" s="24" t="s">
        <v>104</v>
      </c>
      <c r="C16" s="4">
        <v>110</v>
      </c>
      <c r="D16" s="8"/>
      <c r="E16" s="8"/>
      <c r="F16" s="3">
        <f>'[1]15-150 кВт'!$I$135</f>
        <v>4532.2</v>
      </c>
      <c r="G16" s="3"/>
      <c r="H16" s="12"/>
      <c r="I16" s="3">
        <v>7365028.296610172</v>
      </c>
      <c r="J16" s="3"/>
      <c r="K16" s="12"/>
    </row>
    <row r="17" spans="1:11" ht="15.75">
      <c r="A17" s="8" t="s">
        <v>30</v>
      </c>
      <c r="B17" s="9" t="s">
        <v>105</v>
      </c>
      <c r="C17" s="4">
        <v>21</v>
      </c>
      <c r="D17" s="4">
        <v>7</v>
      </c>
      <c r="E17" s="8"/>
      <c r="F17" s="3">
        <f>'[1]150-670 кВт'!$I$43</f>
        <v>6873.76</v>
      </c>
      <c r="G17" s="3">
        <v>1746</v>
      </c>
      <c r="H17" s="12"/>
      <c r="I17" s="3">
        <v>55157164.64406779</v>
      </c>
      <c r="J17" s="3">
        <v>17514013.415254235</v>
      </c>
      <c r="K17" s="12"/>
    </row>
    <row r="18" spans="1:11" ht="15.75">
      <c r="A18" s="9"/>
      <c r="B18" s="13" t="s">
        <v>101</v>
      </c>
      <c r="C18" s="8"/>
      <c r="D18" s="8"/>
      <c r="E18" s="8"/>
      <c r="F18" s="12"/>
      <c r="G18" s="12"/>
      <c r="H18" s="12"/>
      <c r="I18" s="12"/>
      <c r="J18" s="12"/>
      <c r="K18" s="12"/>
    </row>
    <row r="19" spans="1:11" ht="15.75">
      <c r="A19" s="9"/>
      <c r="B19" s="13" t="s">
        <v>106</v>
      </c>
      <c r="C19" s="4">
        <v>5</v>
      </c>
      <c r="D19" s="4"/>
      <c r="E19" s="8"/>
      <c r="F19" s="3">
        <f>'[1]150-670 кВт'!$I$40</f>
        <v>2350.6</v>
      </c>
      <c r="G19" s="3"/>
      <c r="H19" s="12"/>
      <c r="I19" s="3">
        <v>31362547.711864404</v>
      </c>
      <c r="J19" s="3"/>
      <c r="K19" s="12"/>
    </row>
    <row r="20" spans="1:11" ht="15.75">
      <c r="A20" s="8" t="s">
        <v>35</v>
      </c>
      <c r="B20" s="9" t="s">
        <v>107</v>
      </c>
      <c r="C20" s="4">
        <v>2</v>
      </c>
      <c r="D20" s="4">
        <v>1</v>
      </c>
      <c r="E20" s="8"/>
      <c r="F20" s="3">
        <f>'[1]свыше 670 кВт'!$I$4+'[1]свыше 670 кВт'!$I$5</f>
        <v>1503.65</v>
      </c>
      <c r="G20" s="3">
        <f>'[1]свыше 670 кВт'!$I$6</f>
        <v>493.3</v>
      </c>
      <c r="H20" s="12"/>
      <c r="I20" s="3">
        <v>9558151.677966103</v>
      </c>
      <c r="J20" s="3">
        <v>8910862.677966103</v>
      </c>
      <c r="K20" s="12"/>
    </row>
    <row r="21" spans="1:11" ht="15.75">
      <c r="A21" s="9"/>
      <c r="B21" s="13" t="s">
        <v>101</v>
      </c>
      <c r="C21" s="8"/>
      <c r="D21" s="8"/>
      <c r="E21" s="8"/>
      <c r="F21" s="12"/>
      <c r="G21" s="12"/>
      <c r="H21" s="12"/>
      <c r="I21" s="12"/>
      <c r="J21" s="12"/>
      <c r="K21" s="12"/>
    </row>
    <row r="22" spans="1:11" ht="15.75">
      <c r="A22" s="9"/>
      <c r="B22" s="13" t="s">
        <v>106</v>
      </c>
      <c r="C22" s="8">
        <v>1</v>
      </c>
      <c r="D22" s="8"/>
      <c r="E22" s="8"/>
      <c r="F22" s="3">
        <f>'[1]свыше 670 кВт'!$I$5</f>
        <v>853.65</v>
      </c>
      <c r="G22" s="12"/>
      <c r="H22" s="12"/>
      <c r="I22" s="3">
        <v>9033497.677966101</v>
      </c>
      <c r="J22" s="12"/>
      <c r="K22" s="12"/>
    </row>
    <row r="23" spans="1:11" ht="15.75">
      <c r="A23" s="8" t="s">
        <v>37</v>
      </c>
      <c r="B23" s="9" t="s">
        <v>108</v>
      </c>
      <c r="C23" s="8"/>
      <c r="D23" s="8"/>
      <c r="E23" s="8"/>
      <c r="F23" s="12"/>
      <c r="G23" s="12"/>
      <c r="H23" s="12"/>
      <c r="I23" s="12"/>
      <c r="J23" s="12"/>
      <c r="K23" s="12"/>
    </row>
    <row r="24" spans="1:11" ht="15.75">
      <c r="A24" s="9"/>
      <c r="B24" s="13" t="s">
        <v>101</v>
      </c>
      <c r="C24" s="8"/>
      <c r="D24" s="8"/>
      <c r="E24" s="8"/>
      <c r="F24" s="12"/>
      <c r="G24" s="12"/>
      <c r="H24" s="12"/>
      <c r="I24" s="12"/>
      <c r="J24" s="12"/>
      <c r="K24" s="12"/>
    </row>
    <row r="25" spans="1:11" ht="15.75">
      <c r="A25" s="9"/>
      <c r="B25" s="13" t="s">
        <v>106</v>
      </c>
      <c r="C25" s="8"/>
      <c r="D25" s="8"/>
      <c r="E25" s="8"/>
      <c r="F25" s="12"/>
      <c r="G25" s="12"/>
      <c r="H25" s="12"/>
      <c r="I25" s="12"/>
      <c r="J25" s="12"/>
      <c r="K25" s="12"/>
    </row>
    <row r="26" spans="1:11" ht="15.75">
      <c r="A26" s="8" t="s">
        <v>39</v>
      </c>
      <c r="B26" s="9" t="s">
        <v>109</v>
      </c>
      <c r="C26" s="8"/>
      <c r="D26" s="8"/>
      <c r="E26" s="8"/>
      <c r="F26" s="12"/>
      <c r="G26" s="12"/>
      <c r="H26" s="12"/>
      <c r="I26" s="12"/>
      <c r="J26" s="12"/>
      <c r="K26" s="12"/>
    </row>
    <row r="672" ht="12.75"/>
    <row r="673" ht="12.75"/>
  </sheetData>
  <sheetProtection/>
  <mergeCells count="9">
    <mergeCell ref="F9:H9"/>
    <mergeCell ref="I9:K9"/>
    <mergeCell ref="A1:K1"/>
    <mergeCell ref="A3:K3"/>
    <mergeCell ref="A4:K4"/>
    <mergeCell ref="A5:K5"/>
    <mergeCell ref="A9:B10"/>
    <mergeCell ref="C9:E9"/>
    <mergeCell ref="A6:K6"/>
  </mergeCells>
  <hyperlinks>
    <hyperlink ref="B13" location="Par672" display="Par672"/>
    <hyperlink ref="B16" location="Par673" display="Par673"/>
  </hyperlinks>
  <printOptions/>
  <pageMargins left="0.75" right="0.75" top="1" bottom="1" header="0.5" footer="0.5"/>
  <pageSetup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AR830"/>
  <sheetViews>
    <sheetView tabSelected="1" view="pageBreakPreview" zoomScale="85" zoomScaleSheetLayoutView="85" zoomScalePageLayoutView="0" workbookViewId="0" topLeftCell="A1">
      <selection activeCell="A1" sqref="A1:H1"/>
    </sheetView>
  </sheetViews>
  <sheetFormatPr defaultColWidth="9.140625" defaultRowHeight="12.75"/>
  <cols>
    <col min="1" max="1" width="5.28125" style="5" customWidth="1"/>
    <col min="2" max="2" width="36.7109375" style="5" customWidth="1"/>
    <col min="3" max="3" width="9.7109375" style="5" customWidth="1"/>
    <col min="4" max="4" width="11.00390625" style="5" customWidth="1"/>
    <col min="5" max="5" width="11.421875" style="5" customWidth="1"/>
    <col min="6" max="6" width="10.7109375" style="5" bestFit="1" customWidth="1"/>
    <col min="7" max="7" width="11.140625" style="5" customWidth="1"/>
    <col min="8" max="8" width="10.00390625" style="5" customWidth="1"/>
    <col min="9" max="16384" width="9.140625" style="5" customWidth="1"/>
  </cols>
  <sheetData>
    <row r="1" spans="1:8" ht="54.75" customHeight="1">
      <c r="A1" s="60" t="s">
        <v>110</v>
      </c>
      <c r="B1" s="60"/>
      <c r="C1" s="60"/>
      <c r="D1" s="60"/>
      <c r="E1" s="60"/>
      <c r="F1" s="60"/>
      <c r="G1" s="60"/>
      <c r="H1" s="60"/>
    </row>
    <row r="3" spans="1:8" ht="15.75">
      <c r="A3" s="56" t="s">
        <v>93</v>
      </c>
      <c r="B3" s="56"/>
      <c r="C3" s="56"/>
      <c r="D3" s="56"/>
      <c r="E3" s="56"/>
      <c r="F3" s="56"/>
      <c r="G3" s="56"/>
      <c r="H3" s="56"/>
    </row>
    <row r="4" spans="1:8" ht="15.75">
      <c r="A4" s="56" t="s">
        <v>111</v>
      </c>
      <c r="B4" s="56"/>
      <c r="C4" s="56"/>
      <c r="D4" s="56"/>
      <c r="E4" s="56"/>
      <c r="F4" s="56"/>
      <c r="G4" s="56"/>
      <c r="H4" s="56"/>
    </row>
    <row r="5" spans="1:8" ht="15.75">
      <c r="A5" s="57" t="s">
        <v>136</v>
      </c>
      <c r="B5" s="57"/>
      <c r="C5" s="57"/>
      <c r="D5" s="57"/>
      <c r="E5" s="57"/>
      <c r="F5" s="57"/>
      <c r="G5" s="57"/>
      <c r="H5" s="57"/>
    </row>
    <row r="6" spans="1:8" ht="15.75">
      <c r="A6" s="57" t="s">
        <v>144</v>
      </c>
      <c r="B6" s="57"/>
      <c r="C6" s="57"/>
      <c r="D6" s="57"/>
      <c r="E6" s="57"/>
      <c r="F6" s="57"/>
      <c r="G6" s="57"/>
      <c r="H6" s="57"/>
    </row>
    <row r="7" spans="1:8" ht="12.75" customHeight="1">
      <c r="A7" s="29"/>
      <c r="B7" s="29"/>
      <c r="C7" s="29"/>
      <c r="D7" s="29"/>
      <c r="E7" s="29"/>
      <c r="F7" s="29"/>
      <c r="G7" s="29"/>
      <c r="H7" s="29"/>
    </row>
    <row r="8" spans="1:8" ht="15.75">
      <c r="A8" s="30"/>
      <c r="B8" s="30"/>
      <c r="C8" s="30"/>
      <c r="D8" s="30"/>
      <c r="E8" s="30"/>
      <c r="F8" s="30"/>
      <c r="G8" s="30"/>
      <c r="H8" s="30"/>
    </row>
    <row r="9" spans="1:8" ht="31.5" customHeight="1">
      <c r="A9" s="58" t="s">
        <v>95</v>
      </c>
      <c r="B9" s="58"/>
      <c r="C9" s="58" t="s">
        <v>112</v>
      </c>
      <c r="D9" s="58"/>
      <c r="E9" s="58"/>
      <c r="F9" s="58" t="s">
        <v>97</v>
      </c>
      <c r="G9" s="58"/>
      <c r="H9" s="58"/>
    </row>
    <row r="10" spans="1:8" ht="31.5">
      <c r="A10" s="58"/>
      <c r="B10" s="58"/>
      <c r="C10" s="8" t="s">
        <v>88</v>
      </c>
      <c r="D10" s="8" t="s">
        <v>89</v>
      </c>
      <c r="E10" s="8" t="s">
        <v>99</v>
      </c>
      <c r="F10" s="8" t="s">
        <v>88</v>
      </c>
      <c r="G10" s="8" t="s">
        <v>89</v>
      </c>
      <c r="H10" s="8" t="s">
        <v>99</v>
      </c>
    </row>
    <row r="11" spans="1:9" ht="15.75">
      <c r="A11" s="8" t="s">
        <v>26</v>
      </c>
      <c r="B11" s="9" t="s">
        <v>100</v>
      </c>
      <c r="C11" s="4">
        <v>922</v>
      </c>
      <c r="D11" s="9"/>
      <c r="E11" s="9"/>
      <c r="F11" s="3">
        <v>10840.11</v>
      </c>
      <c r="G11" s="9"/>
      <c r="H11" s="9"/>
      <c r="I11" s="15"/>
    </row>
    <row r="12" spans="1:8" ht="15.75">
      <c r="A12" s="9"/>
      <c r="B12" s="13" t="s">
        <v>101</v>
      </c>
      <c r="C12" s="9"/>
      <c r="D12" s="9"/>
      <c r="E12" s="9"/>
      <c r="F12" s="9"/>
      <c r="G12" s="9"/>
      <c r="H12" s="9"/>
    </row>
    <row r="13" spans="1:8" ht="15.75">
      <c r="A13" s="9"/>
      <c r="B13" s="24" t="s">
        <v>102</v>
      </c>
      <c r="C13" s="4">
        <v>848</v>
      </c>
      <c r="D13" s="9"/>
      <c r="E13" s="9"/>
      <c r="F13" s="3">
        <v>10152.99</v>
      </c>
      <c r="G13" s="9"/>
      <c r="H13" s="9"/>
    </row>
    <row r="14" spans="1:8" ht="15.75">
      <c r="A14" s="8" t="s">
        <v>28</v>
      </c>
      <c r="B14" s="9" t="s">
        <v>103</v>
      </c>
      <c r="C14" s="4">
        <v>171</v>
      </c>
      <c r="D14" s="4">
        <v>7</v>
      </c>
      <c r="E14" s="9"/>
      <c r="F14" s="3">
        <v>9193.47</v>
      </c>
      <c r="G14" s="3">
        <v>780</v>
      </c>
      <c r="H14" s="9"/>
    </row>
    <row r="15" spans="1:8" ht="15.75">
      <c r="A15" s="9"/>
      <c r="B15" s="13" t="s">
        <v>101</v>
      </c>
      <c r="C15" s="9"/>
      <c r="D15" s="9"/>
      <c r="E15" s="9"/>
      <c r="F15" s="9"/>
      <c r="G15" s="9"/>
      <c r="H15" s="9"/>
    </row>
    <row r="16" spans="1:8" ht="15.75">
      <c r="A16" s="9"/>
      <c r="B16" s="24" t="s">
        <v>104</v>
      </c>
      <c r="C16" s="4">
        <v>137</v>
      </c>
      <c r="D16" s="4">
        <v>6</v>
      </c>
      <c r="E16" s="9"/>
      <c r="F16" s="3">
        <v>6439.35</v>
      </c>
      <c r="G16" s="3">
        <v>630</v>
      </c>
      <c r="H16" s="9"/>
    </row>
    <row r="17" spans="1:8" ht="15.75">
      <c r="A17" s="8" t="s">
        <v>30</v>
      </c>
      <c r="B17" s="9" t="s">
        <v>105</v>
      </c>
      <c r="C17" s="4">
        <v>35</v>
      </c>
      <c r="D17" s="4">
        <v>11</v>
      </c>
      <c r="E17" s="9"/>
      <c r="F17" s="3">
        <v>11219.64</v>
      </c>
      <c r="G17" s="3">
        <v>2301</v>
      </c>
      <c r="H17" s="9"/>
    </row>
    <row r="18" spans="1:8" ht="15.75">
      <c r="A18" s="9"/>
      <c r="B18" s="13" t="s">
        <v>101</v>
      </c>
      <c r="C18" s="4"/>
      <c r="D18" s="9"/>
      <c r="E18" s="9"/>
      <c r="F18" s="9"/>
      <c r="G18" s="9"/>
      <c r="H18" s="9"/>
    </row>
    <row r="19" spans="1:8" ht="15.75">
      <c r="A19" s="9"/>
      <c r="B19" s="13" t="s">
        <v>106</v>
      </c>
      <c r="C19" s="4">
        <v>10</v>
      </c>
      <c r="D19" s="9"/>
      <c r="E19" s="9"/>
      <c r="F19" s="3">
        <v>3842.8</v>
      </c>
      <c r="G19" s="3"/>
      <c r="H19" s="9"/>
    </row>
    <row r="20" spans="1:8" ht="15.75">
      <c r="A20" s="8" t="s">
        <v>35</v>
      </c>
      <c r="B20" s="9" t="s">
        <v>107</v>
      </c>
      <c r="C20" s="4">
        <v>2</v>
      </c>
      <c r="D20" s="4">
        <v>1</v>
      </c>
      <c r="E20" s="9"/>
      <c r="F20" s="3">
        <v>1503.65</v>
      </c>
      <c r="G20" s="3">
        <v>493.3</v>
      </c>
      <c r="H20" s="9"/>
    </row>
    <row r="21" spans="1:8" ht="15.75">
      <c r="A21" s="9"/>
      <c r="B21" s="13" t="s">
        <v>101</v>
      </c>
      <c r="C21" s="9"/>
      <c r="D21" s="9"/>
      <c r="E21" s="9"/>
      <c r="F21" s="9"/>
      <c r="G21" s="9"/>
      <c r="H21" s="9"/>
    </row>
    <row r="22" spans="1:8" ht="15.75">
      <c r="A22" s="9"/>
      <c r="B22" s="13" t="s">
        <v>106</v>
      </c>
      <c r="C22" s="4">
        <v>1</v>
      </c>
      <c r="D22" s="9"/>
      <c r="E22" s="9"/>
      <c r="F22" s="3">
        <v>853.65</v>
      </c>
      <c r="G22" s="9"/>
      <c r="H22" s="9"/>
    </row>
    <row r="23" spans="1:8" ht="15.75">
      <c r="A23" s="8" t="s">
        <v>37</v>
      </c>
      <c r="B23" s="9" t="s">
        <v>108</v>
      </c>
      <c r="C23" s="9"/>
      <c r="D23" s="9"/>
      <c r="E23" s="9"/>
      <c r="F23" s="9"/>
      <c r="G23" s="9"/>
      <c r="H23" s="9"/>
    </row>
    <row r="24" spans="1:8" ht="15.75">
      <c r="A24" s="9"/>
      <c r="B24" s="13" t="s">
        <v>101</v>
      </c>
      <c r="C24" s="9"/>
      <c r="D24" s="9"/>
      <c r="E24" s="9"/>
      <c r="F24" s="9"/>
      <c r="G24" s="9"/>
      <c r="H24" s="9"/>
    </row>
    <row r="25" spans="1:8" ht="15.75">
      <c r="A25" s="9"/>
      <c r="B25" s="13" t="s">
        <v>106</v>
      </c>
      <c r="C25" s="9"/>
      <c r="D25" s="9"/>
      <c r="E25" s="9"/>
      <c r="F25" s="9"/>
      <c r="G25" s="9"/>
      <c r="H25" s="9"/>
    </row>
    <row r="26" spans="1:8" ht="15.75">
      <c r="A26" s="8" t="s">
        <v>39</v>
      </c>
      <c r="B26" s="9" t="s">
        <v>109</v>
      </c>
      <c r="C26" s="9"/>
      <c r="D26" s="9"/>
      <c r="E26" s="9"/>
      <c r="F26" s="9"/>
      <c r="G26" s="9"/>
      <c r="H26" s="9"/>
    </row>
    <row r="829" ht="12.75"/>
    <row r="830" ht="12.75"/>
  </sheetData>
  <sheetProtection/>
  <mergeCells count="8">
    <mergeCell ref="F9:H9"/>
    <mergeCell ref="A1:H1"/>
    <mergeCell ref="A3:H3"/>
    <mergeCell ref="A4:H4"/>
    <mergeCell ref="A5:H5"/>
    <mergeCell ref="A9:B10"/>
    <mergeCell ref="C9:E9"/>
    <mergeCell ref="A6:H6"/>
  </mergeCells>
  <hyperlinks>
    <hyperlink ref="B13" location="Par829" display="Par829"/>
    <hyperlink ref="B16" location="Par830" display="Par830"/>
  </hyperlink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Orlov Aleksandr Sergeevich</cp:lastModifiedBy>
  <cp:lastPrinted>2015-11-11T10:54:38Z</cp:lastPrinted>
  <dcterms:created xsi:type="dcterms:W3CDTF">1996-10-08T23:32:33Z</dcterms:created>
  <dcterms:modified xsi:type="dcterms:W3CDTF">2015-11-12T05:39:04Z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