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Лист1!$A$11:$CD$103</definedName>
    <definedName name="sub_1001" localSheetId="0">Лист1!#REF!</definedName>
    <definedName name="sub_2001" localSheetId="0">Лист1!$A$11</definedName>
    <definedName name="_xlnm.Print_Area" localSheetId="0">Лист1!$A$1:$CD$106</definedName>
  </definedNames>
  <calcPr calcId="152511"/>
</workbook>
</file>

<file path=xl/calcChain.xml><?xml version="1.0" encoding="utf-8"?>
<calcChain xmlns="http://schemas.openxmlformats.org/spreadsheetml/2006/main">
  <c r="P24" i="1" l="1"/>
  <c r="U23" i="1"/>
  <c r="AI28" i="1"/>
  <c r="AI26" i="1" s="1"/>
  <c r="AK28" i="1"/>
  <c r="AK26" i="1" s="1"/>
  <c r="AT22" i="1"/>
  <c r="AT21" i="1" s="1"/>
  <c r="AT17" i="1" s="1"/>
  <c r="AT16" i="1" s="1"/>
  <c r="AS22" i="1"/>
  <c r="AS21" i="1" s="1"/>
  <c r="AS17" i="1" s="1"/>
  <c r="AS16" i="1" s="1"/>
  <c r="AR22" i="1"/>
  <c r="AQ22" i="1"/>
  <c r="AP22" i="1"/>
  <c r="AP21" i="1" s="1"/>
  <c r="AP17" i="1" s="1"/>
  <c r="AP16" i="1" s="1"/>
  <c r="AO22" i="1"/>
  <c r="AO21" i="1" s="1"/>
  <c r="AO17" i="1" s="1"/>
  <c r="AO16" i="1" s="1"/>
  <c r="AN22" i="1"/>
  <c r="AM22" i="1"/>
  <c r="AL22" i="1"/>
  <c r="AL21" i="1" s="1"/>
  <c r="AL17" i="1" s="1"/>
  <c r="AL16" i="1" s="1"/>
  <c r="AK22" i="1"/>
  <c r="AJ22" i="1"/>
  <c r="AI22" i="1"/>
  <c r="AH22" i="1"/>
  <c r="AH21" i="1" s="1"/>
  <c r="AH17" i="1" s="1"/>
  <c r="AH16" i="1" s="1"/>
  <c r="AG22" i="1"/>
  <c r="AG21" i="1" s="1"/>
  <c r="AG17" i="1" s="1"/>
  <c r="AG16" i="1" s="1"/>
  <c r="AF22" i="1"/>
  <c r="AE22" i="1"/>
  <c r="AD22" i="1"/>
  <c r="AD21" i="1" s="1"/>
  <c r="AD17" i="1" s="1"/>
  <c r="AD16" i="1" s="1"/>
  <c r="AC22" i="1"/>
  <c r="AC21" i="1" s="1"/>
  <c r="AC17" i="1" s="1"/>
  <c r="AC16" i="1" s="1"/>
  <c r="AB22" i="1"/>
  <c r="AA22" i="1"/>
  <c r="Z22" i="1"/>
  <c r="Z21" i="1" s="1"/>
  <c r="Z17" i="1" s="1"/>
  <c r="Z16" i="1" s="1"/>
  <c r="Y22" i="1"/>
  <c r="Y21" i="1" s="1"/>
  <c r="Y17" i="1" s="1"/>
  <c r="Y16" i="1" s="1"/>
  <c r="X22" i="1"/>
  <c r="W22" i="1"/>
  <c r="V22" i="1"/>
  <c r="V21" i="1" s="1"/>
  <c r="V17" i="1" s="1"/>
  <c r="V16" i="1" s="1"/>
  <c r="U22" i="1"/>
  <c r="T22" i="1"/>
  <c r="S22" i="1"/>
  <c r="R22" i="1"/>
  <c r="R21" i="1" s="1"/>
  <c r="R17" i="1" s="1"/>
  <c r="R16" i="1" s="1"/>
  <c r="Q22" i="1"/>
  <c r="Q21" i="1" s="1"/>
  <c r="Q17" i="1" s="1"/>
  <c r="Q16" i="1" s="1"/>
  <c r="O22" i="1"/>
  <c r="N22" i="1"/>
  <c r="N21" i="1" s="1"/>
  <c r="N17" i="1" s="1"/>
  <c r="N16" i="1" s="1"/>
  <c r="M22" i="1"/>
  <c r="M21" i="1" s="1"/>
  <c r="M17" i="1" s="1"/>
  <c r="M16" i="1" s="1"/>
  <c r="L22" i="1"/>
  <c r="K22" i="1"/>
  <c r="J22" i="1"/>
  <c r="J21" i="1" s="1"/>
  <c r="J17" i="1" s="1"/>
  <c r="J16" i="1" s="1"/>
  <c r="H22" i="1"/>
  <c r="F22" i="1"/>
  <c r="F21" i="1" s="1"/>
  <c r="F17" i="1" s="1"/>
  <c r="F16" i="1" s="1"/>
  <c r="E22" i="1"/>
  <c r="E21" i="1" s="1"/>
  <c r="E17" i="1" s="1"/>
  <c r="E16" i="1" s="1"/>
  <c r="AR21" i="1"/>
  <c r="AQ21" i="1"/>
  <c r="AN21" i="1"/>
  <c r="AM21" i="1"/>
  <c r="AJ21" i="1"/>
  <c r="AF21" i="1"/>
  <c r="AE21" i="1"/>
  <c r="AA21" i="1"/>
  <c r="X21" i="1"/>
  <c r="T21" i="1"/>
  <c r="S21" i="1"/>
  <c r="O21" i="1"/>
  <c r="L21" i="1"/>
  <c r="K21" i="1"/>
  <c r="H21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AR17" i="1"/>
  <c r="AR16" i="1" s="1"/>
  <c r="AQ17" i="1"/>
  <c r="AQ16" i="1" s="1"/>
  <c r="AN17" i="1"/>
  <c r="AN16" i="1" s="1"/>
  <c r="AM17" i="1"/>
  <c r="AM16" i="1" s="1"/>
  <c r="AJ17" i="1"/>
  <c r="AJ16" i="1" s="1"/>
  <c r="AF17" i="1"/>
  <c r="AF16" i="1" s="1"/>
  <c r="AE17" i="1"/>
  <c r="AE16" i="1" s="1"/>
  <c r="AA17" i="1"/>
  <c r="AA16" i="1" s="1"/>
  <c r="X17" i="1"/>
  <c r="X16" i="1" s="1"/>
  <c r="T17" i="1"/>
  <c r="T16" i="1" s="1"/>
  <c r="S17" i="1"/>
  <c r="S16" i="1" s="1"/>
  <c r="O17" i="1"/>
  <c r="O16" i="1" s="1"/>
  <c r="L17" i="1"/>
  <c r="L16" i="1" s="1"/>
  <c r="K17" i="1"/>
  <c r="K16" i="1" s="1"/>
  <c r="H17" i="1"/>
  <c r="H16" i="1" s="1"/>
  <c r="AT26" i="1"/>
  <c r="AS26" i="1"/>
  <c r="AR26" i="1"/>
  <c r="AQ26" i="1"/>
  <c r="AP26" i="1"/>
  <c r="AO26" i="1"/>
  <c r="AN26" i="1"/>
  <c r="AM26" i="1"/>
  <c r="AL26" i="1"/>
  <c r="AJ26" i="1"/>
  <c r="AH26" i="1"/>
  <c r="AG26" i="1"/>
  <c r="AF26" i="1"/>
  <c r="AE26" i="1"/>
  <c r="AD26" i="1"/>
  <c r="AC26" i="1"/>
  <c r="AB26" i="1"/>
  <c r="AB21" i="1" s="1"/>
  <c r="AB17" i="1" s="1"/>
  <c r="AB16" i="1" s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H26" i="1"/>
  <c r="F26" i="1"/>
  <c r="E26" i="1"/>
  <c r="AT31" i="1"/>
  <c r="AT30" i="1" s="1"/>
  <c r="AT29" i="1" s="1"/>
  <c r="AS31" i="1"/>
  <c r="AS30" i="1" s="1"/>
  <c r="AS29" i="1" s="1"/>
  <c r="AR31" i="1"/>
  <c r="AQ31" i="1"/>
  <c r="AP31" i="1"/>
  <c r="AP30" i="1" s="1"/>
  <c r="AP29" i="1" s="1"/>
  <c r="AO31" i="1"/>
  <c r="AO30" i="1" s="1"/>
  <c r="AO29" i="1" s="1"/>
  <c r="AN31" i="1"/>
  <c r="AM31" i="1"/>
  <c r="AL31" i="1"/>
  <c r="AL30" i="1" s="1"/>
  <c r="AL29" i="1" s="1"/>
  <c r="AK31" i="1"/>
  <c r="AK30" i="1" s="1"/>
  <c r="AK29" i="1" s="1"/>
  <c r="AJ31" i="1"/>
  <c r="AI31" i="1"/>
  <c r="AH31" i="1"/>
  <c r="AH30" i="1" s="1"/>
  <c r="AH29" i="1" s="1"/>
  <c r="AG31" i="1"/>
  <c r="AG30" i="1" s="1"/>
  <c r="AG29" i="1" s="1"/>
  <c r="AF31" i="1"/>
  <c r="AE31" i="1"/>
  <c r="AD31" i="1"/>
  <c r="AD30" i="1" s="1"/>
  <c r="AD29" i="1" s="1"/>
  <c r="AC31" i="1"/>
  <c r="AC30" i="1" s="1"/>
  <c r="AC29" i="1" s="1"/>
  <c r="AB31" i="1"/>
  <c r="AA31" i="1"/>
  <c r="Z31" i="1"/>
  <c r="Z30" i="1" s="1"/>
  <c r="Z29" i="1" s="1"/>
  <c r="Y31" i="1"/>
  <c r="Y30" i="1" s="1"/>
  <c r="Y29" i="1" s="1"/>
  <c r="X31" i="1"/>
  <c r="W31" i="1"/>
  <c r="V31" i="1"/>
  <c r="V30" i="1" s="1"/>
  <c r="V29" i="1" s="1"/>
  <c r="U31" i="1"/>
  <c r="U30" i="1" s="1"/>
  <c r="U29" i="1" s="1"/>
  <c r="T31" i="1"/>
  <c r="S31" i="1"/>
  <c r="R31" i="1"/>
  <c r="R30" i="1" s="1"/>
  <c r="R29" i="1" s="1"/>
  <c r="Q31" i="1"/>
  <c r="Q30" i="1" s="1"/>
  <c r="Q29" i="1" s="1"/>
  <c r="P31" i="1"/>
  <c r="O31" i="1"/>
  <c r="N31" i="1"/>
  <c r="N30" i="1" s="1"/>
  <c r="N29" i="1" s="1"/>
  <c r="M31" i="1"/>
  <c r="M30" i="1" s="1"/>
  <c r="M29" i="1" s="1"/>
  <c r="L31" i="1"/>
  <c r="K31" i="1"/>
  <c r="J31" i="1"/>
  <c r="J30" i="1" s="1"/>
  <c r="J29" i="1" s="1"/>
  <c r="I31" i="1"/>
  <c r="I30" i="1" s="1"/>
  <c r="I29" i="1" s="1"/>
  <c r="H31" i="1"/>
  <c r="G31" i="1"/>
  <c r="F31" i="1"/>
  <c r="F30" i="1" s="1"/>
  <c r="F29" i="1" s="1"/>
  <c r="E31" i="1"/>
  <c r="E30" i="1" s="1"/>
  <c r="E29" i="1" s="1"/>
  <c r="AR30" i="1"/>
  <c r="AR29" i="1" s="1"/>
  <c r="AQ30" i="1"/>
  <c r="AQ29" i="1" s="1"/>
  <c r="AN30" i="1"/>
  <c r="AN29" i="1" s="1"/>
  <c r="AM30" i="1"/>
  <c r="AM29" i="1" s="1"/>
  <c r="AJ30" i="1"/>
  <c r="AJ29" i="1" s="1"/>
  <c r="AI30" i="1"/>
  <c r="AI29" i="1" s="1"/>
  <c r="AF30" i="1"/>
  <c r="AF29" i="1" s="1"/>
  <c r="AE30" i="1"/>
  <c r="AE29" i="1" s="1"/>
  <c r="AB30" i="1"/>
  <c r="AB29" i="1" s="1"/>
  <c r="AA30" i="1"/>
  <c r="AA29" i="1" s="1"/>
  <c r="X30" i="1"/>
  <c r="X29" i="1" s="1"/>
  <c r="W30" i="1"/>
  <c r="W29" i="1" s="1"/>
  <c r="T30" i="1"/>
  <c r="T29" i="1" s="1"/>
  <c r="S30" i="1"/>
  <c r="S29" i="1" s="1"/>
  <c r="P30" i="1"/>
  <c r="P29" i="1" s="1"/>
  <c r="O30" i="1"/>
  <c r="O29" i="1" s="1"/>
  <c r="L30" i="1"/>
  <c r="L29" i="1" s="1"/>
  <c r="K30" i="1"/>
  <c r="K29" i="1" s="1"/>
  <c r="H30" i="1"/>
  <c r="H29" i="1" s="1"/>
  <c r="G30" i="1"/>
  <c r="G29" i="1" s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Q45" i="1" s="1"/>
  <c r="P58" i="1"/>
  <c r="O58" i="1"/>
  <c r="O45" i="1" s="1"/>
  <c r="H45" i="1" s="1"/>
  <c r="N58" i="1"/>
  <c r="M58" i="1"/>
  <c r="L58" i="1"/>
  <c r="K58" i="1"/>
  <c r="J58" i="1"/>
  <c r="I58" i="1"/>
  <c r="H58" i="1"/>
  <c r="G58" i="1"/>
  <c r="F58" i="1"/>
  <c r="E58" i="1"/>
  <c r="AT65" i="1"/>
  <c r="AS65" i="1"/>
  <c r="AR65" i="1"/>
  <c r="AR64" i="1" s="1"/>
  <c r="AQ65" i="1"/>
  <c r="AQ64" i="1" s="1"/>
  <c r="AP65" i="1"/>
  <c r="AO65" i="1"/>
  <c r="AN65" i="1"/>
  <c r="AN64" i="1" s="1"/>
  <c r="AM65" i="1"/>
  <c r="AM64" i="1" s="1"/>
  <c r="AL65" i="1"/>
  <c r="AK65" i="1"/>
  <c r="AJ65" i="1"/>
  <c r="AJ64" i="1" s="1"/>
  <c r="AI65" i="1"/>
  <c r="AI64" i="1" s="1"/>
  <c r="AH65" i="1"/>
  <c r="AG65" i="1"/>
  <c r="AF65" i="1"/>
  <c r="AF64" i="1" s="1"/>
  <c r="AE65" i="1"/>
  <c r="AE64" i="1" s="1"/>
  <c r="AD65" i="1"/>
  <c r="AC65" i="1"/>
  <c r="AB65" i="1"/>
  <c r="AB64" i="1" s="1"/>
  <c r="AA65" i="1"/>
  <c r="AA64" i="1" s="1"/>
  <c r="Z65" i="1"/>
  <c r="Y65" i="1"/>
  <c r="X65" i="1"/>
  <c r="X64" i="1" s="1"/>
  <c r="W65" i="1"/>
  <c r="W64" i="1" s="1"/>
  <c r="V65" i="1"/>
  <c r="U65" i="1"/>
  <c r="T65" i="1"/>
  <c r="T64" i="1" s="1"/>
  <c r="S65" i="1"/>
  <c r="S64" i="1" s="1"/>
  <c r="R65" i="1"/>
  <c r="Q65" i="1"/>
  <c r="P65" i="1"/>
  <c r="P64" i="1" s="1"/>
  <c r="O65" i="1"/>
  <c r="O64" i="1" s="1"/>
  <c r="O63" i="1" s="1"/>
  <c r="N65" i="1"/>
  <c r="M65" i="1"/>
  <c r="L65" i="1"/>
  <c r="L64" i="1" s="1"/>
  <c r="K65" i="1"/>
  <c r="K64" i="1" s="1"/>
  <c r="J65" i="1"/>
  <c r="I65" i="1"/>
  <c r="H65" i="1"/>
  <c r="H64" i="1" s="1"/>
  <c r="G65" i="1"/>
  <c r="G64" i="1" s="1"/>
  <c r="F65" i="1"/>
  <c r="E65" i="1"/>
  <c r="AT64" i="1"/>
  <c r="AS64" i="1"/>
  <c r="AP64" i="1"/>
  <c r="AO64" i="1"/>
  <c r="AL64" i="1"/>
  <c r="AK64" i="1"/>
  <c r="AH64" i="1"/>
  <c r="AG64" i="1"/>
  <c r="AD64" i="1"/>
  <c r="AC64" i="1"/>
  <c r="Z64" i="1"/>
  <c r="Y64" i="1"/>
  <c r="V64" i="1"/>
  <c r="U64" i="1"/>
  <c r="R64" i="1"/>
  <c r="Q64" i="1"/>
  <c r="Q63" i="1" s="1"/>
  <c r="J63" i="1" s="1"/>
  <c r="N64" i="1"/>
  <c r="M64" i="1"/>
  <c r="M63" i="1" s="1"/>
  <c r="J64" i="1"/>
  <c r="I64" i="1"/>
  <c r="F64" i="1"/>
  <c r="E64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K90" i="1"/>
  <c r="K24" i="1"/>
  <c r="I91" i="1"/>
  <c r="E24" i="1"/>
  <c r="K91" i="1"/>
  <c r="R98" i="1"/>
  <c r="P98" i="1"/>
  <c r="N98" i="1"/>
  <c r="L98" i="1"/>
  <c r="E98" i="1" s="1"/>
  <c r="R95" i="1"/>
  <c r="P95" i="1"/>
  <c r="N95" i="1"/>
  <c r="L95" i="1"/>
  <c r="R91" i="1"/>
  <c r="P91" i="1"/>
  <c r="N91" i="1"/>
  <c r="N90" i="1" s="1"/>
  <c r="G90" i="1" s="1"/>
  <c r="L91" i="1"/>
  <c r="L90" i="1" s="1"/>
  <c r="R90" i="1"/>
  <c r="Q90" i="1"/>
  <c r="P90" i="1"/>
  <c r="O90" i="1"/>
  <c r="H90" i="1" s="1"/>
  <c r="M90" i="1"/>
  <c r="Q85" i="1"/>
  <c r="J85" i="1" s="1"/>
  <c r="O85" i="1"/>
  <c r="M85" i="1"/>
  <c r="Q80" i="1"/>
  <c r="O80" i="1"/>
  <c r="M80" i="1"/>
  <c r="M45" i="1"/>
  <c r="Q41" i="1"/>
  <c r="O41" i="1"/>
  <c r="H41" i="1" s="1"/>
  <c r="M41" i="1"/>
  <c r="I24" i="1"/>
  <c r="K106" i="1"/>
  <c r="J106" i="1"/>
  <c r="I106" i="1"/>
  <c r="H106" i="1"/>
  <c r="G106" i="1"/>
  <c r="F106" i="1"/>
  <c r="E106" i="1"/>
  <c r="K105" i="1"/>
  <c r="J105" i="1"/>
  <c r="I105" i="1"/>
  <c r="H105" i="1"/>
  <c r="G105" i="1"/>
  <c r="F105" i="1"/>
  <c r="E105" i="1"/>
  <c r="K104" i="1"/>
  <c r="J104" i="1"/>
  <c r="I104" i="1"/>
  <c r="H104" i="1"/>
  <c r="G104" i="1"/>
  <c r="F104" i="1"/>
  <c r="E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I100" i="1"/>
  <c r="H100" i="1"/>
  <c r="G100" i="1"/>
  <c r="F100" i="1"/>
  <c r="E100" i="1"/>
  <c r="K99" i="1"/>
  <c r="J99" i="1"/>
  <c r="I99" i="1"/>
  <c r="H99" i="1"/>
  <c r="G99" i="1"/>
  <c r="F99" i="1"/>
  <c r="E99" i="1"/>
  <c r="K98" i="1"/>
  <c r="J98" i="1"/>
  <c r="H98" i="1"/>
  <c r="G98" i="1"/>
  <c r="F98" i="1"/>
  <c r="K97" i="1"/>
  <c r="J97" i="1"/>
  <c r="I97" i="1"/>
  <c r="H97" i="1"/>
  <c r="G97" i="1"/>
  <c r="F97" i="1"/>
  <c r="E97" i="1"/>
  <c r="K96" i="1"/>
  <c r="J96" i="1"/>
  <c r="I96" i="1"/>
  <c r="H96" i="1"/>
  <c r="G96" i="1"/>
  <c r="F96" i="1"/>
  <c r="E96" i="1"/>
  <c r="K95" i="1"/>
  <c r="J95" i="1"/>
  <c r="I95" i="1"/>
  <c r="H95" i="1"/>
  <c r="G95" i="1"/>
  <c r="F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G92" i="1"/>
  <c r="F92" i="1"/>
  <c r="E92" i="1"/>
  <c r="J91" i="1"/>
  <c r="H91" i="1"/>
  <c r="G91" i="1"/>
  <c r="F91" i="1"/>
  <c r="J90" i="1"/>
  <c r="F90" i="1"/>
  <c r="K89" i="1"/>
  <c r="J89" i="1"/>
  <c r="I89" i="1"/>
  <c r="H89" i="1"/>
  <c r="G89" i="1"/>
  <c r="F89" i="1"/>
  <c r="E89" i="1"/>
  <c r="K88" i="1"/>
  <c r="J88" i="1"/>
  <c r="I88" i="1"/>
  <c r="H88" i="1"/>
  <c r="G88" i="1"/>
  <c r="F88" i="1"/>
  <c r="E88" i="1"/>
  <c r="K87" i="1"/>
  <c r="J87" i="1"/>
  <c r="I87" i="1"/>
  <c r="H87" i="1"/>
  <c r="G87" i="1"/>
  <c r="F87" i="1"/>
  <c r="E87" i="1"/>
  <c r="K86" i="1"/>
  <c r="J86" i="1"/>
  <c r="I86" i="1"/>
  <c r="H86" i="1"/>
  <c r="G86" i="1"/>
  <c r="F86" i="1"/>
  <c r="E86" i="1"/>
  <c r="K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I80" i="1"/>
  <c r="H80" i="1"/>
  <c r="G80" i="1"/>
  <c r="F80" i="1"/>
  <c r="E80" i="1"/>
  <c r="K78" i="1"/>
  <c r="J78" i="1"/>
  <c r="I78" i="1"/>
  <c r="H78" i="1"/>
  <c r="G78" i="1"/>
  <c r="F78" i="1"/>
  <c r="E78" i="1"/>
  <c r="K77" i="1"/>
  <c r="J77" i="1"/>
  <c r="I77" i="1"/>
  <c r="H77" i="1"/>
  <c r="G77" i="1"/>
  <c r="F77" i="1"/>
  <c r="E77" i="1"/>
  <c r="K76" i="1"/>
  <c r="J76" i="1"/>
  <c r="I76" i="1"/>
  <c r="H76" i="1"/>
  <c r="G76" i="1"/>
  <c r="F76" i="1"/>
  <c r="E76" i="1"/>
  <c r="K75" i="1"/>
  <c r="J75" i="1"/>
  <c r="I75" i="1"/>
  <c r="H75" i="1"/>
  <c r="G75" i="1"/>
  <c r="F75" i="1"/>
  <c r="E75" i="1"/>
  <c r="K74" i="1"/>
  <c r="J74" i="1"/>
  <c r="I74" i="1"/>
  <c r="H74" i="1"/>
  <c r="G74" i="1"/>
  <c r="F74" i="1"/>
  <c r="E74" i="1"/>
  <c r="K73" i="1"/>
  <c r="J73" i="1"/>
  <c r="I73" i="1"/>
  <c r="H73" i="1"/>
  <c r="G73" i="1"/>
  <c r="F73" i="1"/>
  <c r="E73" i="1"/>
  <c r="K72" i="1"/>
  <c r="J72" i="1"/>
  <c r="I72" i="1"/>
  <c r="H72" i="1"/>
  <c r="G72" i="1"/>
  <c r="F72" i="1"/>
  <c r="E72" i="1"/>
  <c r="K71" i="1"/>
  <c r="J71" i="1"/>
  <c r="I71" i="1"/>
  <c r="H71" i="1"/>
  <c r="G71" i="1"/>
  <c r="F71" i="1"/>
  <c r="E71" i="1"/>
  <c r="K70" i="1"/>
  <c r="J70" i="1"/>
  <c r="I70" i="1"/>
  <c r="H70" i="1"/>
  <c r="G70" i="1"/>
  <c r="F70" i="1"/>
  <c r="E70" i="1"/>
  <c r="K69" i="1"/>
  <c r="J69" i="1"/>
  <c r="I69" i="1"/>
  <c r="H69" i="1"/>
  <c r="G69" i="1"/>
  <c r="F69" i="1"/>
  <c r="E69" i="1"/>
  <c r="K68" i="1"/>
  <c r="J68" i="1"/>
  <c r="I68" i="1"/>
  <c r="H68" i="1"/>
  <c r="G68" i="1"/>
  <c r="F68" i="1"/>
  <c r="E68" i="1"/>
  <c r="K67" i="1"/>
  <c r="J67" i="1"/>
  <c r="I67" i="1"/>
  <c r="H67" i="1"/>
  <c r="G67" i="1"/>
  <c r="F67" i="1"/>
  <c r="E67" i="1"/>
  <c r="K66" i="1"/>
  <c r="J66" i="1"/>
  <c r="I66" i="1"/>
  <c r="H66" i="1"/>
  <c r="G66" i="1"/>
  <c r="F66" i="1"/>
  <c r="E66" i="1"/>
  <c r="K63" i="1"/>
  <c r="I63" i="1"/>
  <c r="G63" i="1"/>
  <c r="E63" i="1"/>
  <c r="K62" i="1"/>
  <c r="J62" i="1"/>
  <c r="I62" i="1"/>
  <c r="H62" i="1"/>
  <c r="G62" i="1"/>
  <c r="F62" i="1"/>
  <c r="E62" i="1"/>
  <c r="K61" i="1"/>
  <c r="J61" i="1"/>
  <c r="I61" i="1"/>
  <c r="H61" i="1"/>
  <c r="G61" i="1"/>
  <c r="F61" i="1"/>
  <c r="E61" i="1"/>
  <c r="K60" i="1"/>
  <c r="J60" i="1"/>
  <c r="I60" i="1"/>
  <c r="H60" i="1"/>
  <c r="G60" i="1"/>
  <c r="F60" i="1"/>
  <c r="E60" i="1"/>
  <c r="K59" i="1"/>
  <c r="J59" i="1"/>
  <c r="I59" i="1"/>
  <c r="H59" i="1"/>
  <c r="G59" i="1"/>
  <c r="F59" i="1"/>
  <c r="E59" i="1"/>
  <c r="K57" i="1"/>
  <c r="J57" i="1"/>
  <c r="I57" i="1"/>
  <c r="H57" i="1"/>
  <c r="G57" i="1"/>
  <c r="F57" i="1"/>
  <c r="E57" i="1"/>
  <c r="K56" i="1"/>
  <c r="J56" i="1"/>
  <c r="I56" i="1"/>
  <c r="H56" i="1"/>
  <c r="G56" i="1"/>
  <c r="F56" i="1"/>
  <c r="E56" i="1"/>
  <c r="K55" i="1"/>
  <c r="J55" i="1"/>
  <c r="I55" i="1"/>
  <c r="H55" i="1"/>
  <c r="G55" i="1"/>
  <c r="F55" i="1"/>
  <c r="E55" i="1"/>
  <c r="K54" i="1"/>
  <c r="J54" i="1"/>
  <c r="I54" i="1"/>
  <c r="H54" i="1"/>
  <c r="G54" i="1"/>
  <c r="F54" i="1"/>
  <c r="E54" i="1"/>
  <c r="K53" i="1"/>
  <c r="J53" i="1"/>
  <c r="I53" i="1"/>
  <c r="H53" i="1"/>
  <c r="G53" i="1"/>
  <c r="F53" i="1"/>
  <c r="E53" i="1"/>
  <c r="K52" i="1"/>
  <c r="J52" i="1"/>
  <c r="I52" i="1"/>
  <c r="H52" i="1"/>
  <c r="G52" i="1"/>
  <c r="F52" i="1"/>
  <c r="E52" i="1"/>
  <c r="K51" i="1"/>
  <c r="J51" i="1"/>
  <c r="I51" i="1"/>
  <c r="H51" i="1"/>
  <c r="G51" i="1"/>
  <c r="F51" i="1"/>
  <c r="E51" i="1"/>
  <c r="K50" i="1"/>
  <c r="J50" i="1"/>
  <c r="I50" i="1"/>
  <c r="H50" i="1"/>
  <c r="G50" i="1"/>
  <c r="F50" i="1"/>
  <c r="E50" i="1"/>
  <c r="K49" i="1"/>
  <c r="J49" i="1"/>
  <c r="I49" i="1"/>
  <c r="H49" i="1"/>
  <c r="G49" i="1"/>
  <c r="F49" i="1"/>
  <c r="E49" i="1"/>
  <c r="K48" i="1"/>
  <c r="J48" i="1"/>
  <c r="I48" i="1"/>
  <c r="H48" i="1"/>
  <c r="G48" i="1"/>
  <c r="F48" i="1"/>
  <c r="E48" i="1"/>
  <c r="K47" i="1"/>
  <c r="J47" i="1"/>
  <c r="I47" i="1"/>
  <c r="H47" i="1"/>
  <c r="G47" i="1"/>
  <c r="F47" i="1"/>
  <c r="E47" i="1"/>
  <c r="K46" i="1"/>
  <c r="J46" i="1"/>
  <c r="I46" i="1"/>
  <c r="H46" i="1"/>
  <c r="G46" i="1"/>
  <c r="F46" i="1"/>
  <c r="E46" i="1"/>
  <c r="K45" i="1"/>
  <c r="I45" i="1"/>
  <c r="G45" i="1"/>
  <c r="F45" i="1"/>
  <c r="E45" i="1"/>
  <c r="K44" i="1"/>
  <c r="I44" i="1"/>
  <c r="G44" i="1"/>
  <c r="E44" i="1"/>
  <c r="K43" i="1"/>
  <c r="J43" i="1"/>
  <c r="I43" i="1"/>
  <c r="H43" i="1"/>
  <c r="G43" i="1"/>
  <c r="F43" i="1"/>
  <c r="E43" i="1"/>
  <c r="K42" i="1"/>
  <c r="J42" i="1"/>
  <c r="I42" i="1"/>
  <c r="H42" i="1"/>
  <c r="G42" i="1"/>
  <c r="F42" i="1"/>
  <c r="E42" i="1"/>
  <c r="K41" i="1"/>
  <c r="J41" i="1"/>
  <c r="I41" i="1"/>
  <c r="G41" i="1"/>
  <c r="E41" i="1"/>
  <c r="K40" i="1"/>
  <c r="J40" i="1"/>
  <c r="I40" i="1"/>
  <c r="H40" i="1"/>
  <c r="G40" i="1"/>
  <c r="F40" i="1"/>
  <c r="E40" i="1"/>
  <c r="K39" i="1"/>
  <c r="J39" i="1"/>
  <c r="I39" i="1"/>
  <c r="H39" i="1"/>
  <c r="G39" i="1"/>
  <c r="F39" i="1"/>
  <c r="E39" i="1"/>
  <c r="K38" i="1"/>
  <c r="J38" i="1"/>
  <c r="I38" i="1"/>
  <c r="H38" i="1"/>
  <c r="G38" i="1"/>
  <c r="F38" i="1"/>
  <c r="E38" i="1"/>
  <c r="K37" i="1"/>
  <c r="J37" i="1"/>
  <c r="I37" i="1"/>
  <c r="H37" i="1"/>
  <c r="G37" i="1"/>
  <c r="F37" i="1"/>
  <c r="E37" i="1"/>
  <c r="K36" i="1"/>
  <c r="J36" i="1"/>
  <c r="I36" i="1"/>
  <c r="H36" i="1"/>
  <c r="G36" i="1"/>
  <c r="F36" i="1"/>
  <c r="E36" i="1"/>
  <c r="K35" i="1"/>
  <c r="J35" i="1"/>
  <c r="I35" i="1"/>
  <c r="H35" i="1"/>
  <c r="G35" i="1"/>
  <c r="F35" i="1"/>
  <c r="E35" i="1"/>
  <c r="K34" i="1"/>
  <c r="J34" i="1"/>
  <c r="I34" i="1"/>
  <c r="H34" i="1"/>
  <c r="G34" i="1"/>
  <c r="F34" i="1"/>
  <c r="E34" i="1"/>
  <c r="K33" i="1"/>
  <c r="J33" i="1"/>
  <c r="I33" i="1"/>
  <c r="H33" i="1"/>
  <c r="G33" i="1"/>
  <c r="F33" i="1"/>
  <c r="E33" i="1"/>
  <c r="K32" i="1"/>
  <c r="J32" i="1"/>
  <c r="I32" i="1"/>
  <c r="H32" i="1"/>
  <c r="G32" i="1"/>
  <c r="F32" i="1"/>
  <c r="E32" i="1"/>
  <c r="K28" i="1"/>
  <c r="J28" i="1"/>
  <c r="H28" i="1"/>
  <c r="G28" i="1"/>
  <c r="G26" i="1" s="1"/>
  <c r="F28" i="1"/>
  <c r="K27" i="1"/>
  <c r="J27" i="1"/>
  <c r="I27" i="1"/>
  <c r="H27" i="1"/>
  <c r="G27" i="1"/>
  <c r="F27" i="1"/>
  <c r="E27" i="1"/>
  <c r="K25" i="1"/>
  <c r="J25" i="1"/>
  <c r="I25" i="1"/>
  <c r="H25" i="1"/>
  <c r="G25" i="1"/>
  <c r="F25" i="1"/>
  <c r="J24" i="1"/>
  <c r="H24" i="1"/>
  <c r="G24" i="1"/>
  <c r="F24" i="1"/>
  <c r="J23" i="1"/>
  <c r="H23" i="1"/>
  <c r="G23" i="1"/>
  <c r="G22" i="1" s="1"/>
  <c r="F23" i="1"/>
  <c r="E23" i="1"/>
  <c r="AY24" i="1"/>
  <c r="P22" i="1" l="1"/>
  <c r="P21" i="1" s="1"/>
  <c r="P17" i="1" s="1"/>
  <c r="P16" i="1" s="1"/>
  <c r="AI21" i="1"/>
  <c r="AI17" i="1" s="1"/>
  <c r="AI16" i="1" s="1"/>
  <c r="G21" i="1"/>
  <c r="G17" i="1" s="1"/>
  <c r="G16" i="1" s="1"/>
  <c r="W21" i="1"/>
  <c r="W17" i="1" s="1"/>
  <c r="W16" i="1" s="1"/>
  <c r="U21" i="1"/>
  <c r="U17" i="1" s="1"/>
  <c r="U16" i="1" s="1"/>
  <c r="AK21" i="1"/>
  <c r="AK17" i="1" s="1"/>
  <c r="AK16" i="1" s="1"/>
  <c r="M44" i="1"/>
  <c r="F44" i="1" s="1"/>
  <c r="O44" i="1"/>
  <c r="H44" i="1" s="1"/>
  <c r="H63" i="1"/>
  <c r="Q44" i="1"/>
  <c r="J44" i="1" s="1"/>
  <c r="K23" i="1"/>
  <c r="I98" i="1"/>
  <c r="E90" i="1"/>
  <c r="E28" i="1"/>
  <c r="I23" i="1"/>
  <c r="I22" i="1" s="1"/>
  <c r="I28" i="1"/>
  <c r="I26" i="1" s="1"/>
  <c r="I90" i="1"/>
  <c r="E25" i="1"/>
  <c r="F41" i="1"/>
  <c r="J45" i="1"/>
  <c r="J80" i="1"/>
  <c r="E91" i="1"/>
  <c r="E95" i="1"/>
  <c r="F63" i="1"/>
  <c r="I21" i="1" l="1"/>
  <c r="I17" i="1" s="1"/>
  <c r="I16" i="1" s="1"/>
  <c r="AW98" i="1" l="1"/>
  <c r="AW95" i="1"/>
  <c r="AW91" i="1"/>
  <c r="AW90" i="1"/>
  <c r="AW79" i="1"/>
  <c r="AW65" i="1"/>
  <c r="AW64" i="1"/>
  <c r="BY64" i="1" s="1"/>
  <c r="AW58" i="1"/>
  <c r="BY58" i="1" s="1"/>
  <c r="AW31" i="1"/>
  <c r="AW26" i="1"/>
  <c r="BY26" i="1" s="1"/>
  <c r="AW22" i="1"/>
  <c r="BY22" i="1" s="1"/>
  <c r="AW20" i="1"/>
  <c r="BY20" i="1" s="1"/>
  <c r="AW19" i="1"/>
  <c r="BY19" i="1" s="1"/>
  <c r="AU98" i="1"/>
  <c r="AU95" i="1"/>
  <c r="AN95" i="1" s="1"/>
  <c r="BW95" i="1" s="1"/>
  <c r="AU91" i="1"/>
  <c r="AN91" i="1" s="1"/>
  <c r="BW91" i="1" s="1"/>
  <c r="AU90" i="1"/>
  <c r="AN90" i="1" s="1"/>
  <c r="BW90" i="1" s="1"/>
  <c r="AU79" i="1"/>
  <c r="AU65" i="1"/>
  <c r="AU64" i="1"/>
  <c r="BW64" i="1" s="1"/>
  <c r="AU58" i="1"/>
  <c r="AU30" i="1" s="1"/>
  <c r="AU31" i="1"/>
  <c r="AU26" i="1"/>
  <c r="BW26" i="1" s="1"/>
  <c r="AU22" i="1"/>
  <c r="AU20" i="1"/>
  <c r="AU19" i="1"/>
  <c r="BW19" i="1" s="1"/>
  <c r="BA98" i="1"/>
  <c r="BA20" i="1" s="1"/>
  <c r="CC20" i="1" s="1"/>
  <c r="BA95" i="1"/>
  <c r="BA19" i="1" s="1"/>
  <c r="CC19" i="1" s="1"/>
  <c r="BA91" i="1"/>
  <c r="BA90" i="1"/>
  <c r="BA79" i="1"/>
  <c r="BA65" i="1"/>
  <c r="BA64" i="1" s="1"/>
  <c r="CC64" i="1" s="1"/>
  <c r="BA58" i="1"/>
  <c r="CC58" i="1" s="1"/>
  <c r="BA31" i="1"/>
  <c r="CC31" i="1" s="1"/>
  <c r="BA30" i="1"/>
  <c r="BA26" i="1"/>
  <c r="BA22" i="1"/>
  <c r="CC22" i="1" s="1"/>
  <c r="BA21" i="1"/>
  <c r="BA17" i="1"/>
  <c r="AY98" i="1"/>
  <c r="AY95" i="1"/>
  <c r="AY91" i="1"/>
  <c r="AY90" i="1"/>
  <c r="AR90" i="1" s="1"/>
  <c r="CA90" i="1" s="1"/>
  <c r="AY79" i="1"/>
  <c r="AY65" i="1"/>
  <c r="CA65" i="1" s="1"/>
  <c r="AY64" i="1"/>
  <c r="AY58" i="1"/>
  <c r="AY30" i="1" s="1"/>
  <c r="AY31" i="1"/>
  <c r="AY26" i="1"/>
  <c r="AY22" i="1"/>
  <c r="AY20" i="1"/>
  <c r="AY19" i="1"/>
  <c r="CA19" i="1" s="1"/>
  <c r="AT106" i="1"/>
  <c r="CC106" i="1" s="1"/>
  <c r="AS106" i="1"/>
  <c r="CB106" i="1" s="1"/>
  <c r="AR106" i="1"/>
  <c r="CA106" i="1" s="1"/>
  <c r="AQ106" i="1"/>
  <c r="BZ106" i="1" s="1"/>
  <c r="AP106" i="1"/>
  <c r="BY106" i="1" s="1"/>
  <c r="AO106" i="1"/>
  <c r="BX106" i="1" s="1"/>
  <c r="AN106" i="1"/>
  <c r="BW106" i="1" s="1"/>
  <c r="AT105" i="1"/>
  <c r="CC105" i="1" s="1"/>
  <c r="AS105" i="1"/>
  <c r="AR105" i="1"/>
  <c r="CA105" i="1" s="1"/>
  <c r="AQ105" i="1"/>
  <c r="AP105" i="1"/>
  <c r="BY105" i="1" s="1"/>
  <c r="AO105" i="1"/>
  <c r="BX105" i="1" s="1"/>
  <c r="AN105" i="1"/>
  <c r="BW105" i="1" s="1"/>
  <c r="AT104" i="1"/>
  <c r="CC104" i="1" s="1"/>
  <c r="AS104" i="1"/>
  <c r="CB104" i="1" s="1"/>
  <c r="AR104" i="1"/>
  <c r="CA104" i="1" s="1"/>
  <c r="AQ104" i="1"/>
  <c r="BZ104" i="1" s="1"/>
  <c r="AP104" i="1"/>
  <c r="BY104" i="1" s="1"/>
  <c r="AO104" i="1"/>
  <c r="BX104" i="1" s="1"/>
  <c r="AN104" i="1"/>
  <c r="AT103" i="1"/>
  <c r="CC103" i="1" s="1"/>
  <c r="AS103" i="1"/>
  <c r="AR103" i="1"/>
  <c r="CA103" i="1" s="1"/>
  <c r="AQ103" i="1"/>
  <c r="AP103" i="1"/>
  <c r="BY103" i="1" s="1"/>
  <c r="AO103" i="1"/>
  <c r="AN103" i="1"/>
  <c r="BW103" i="1" s="1"/>
  <c r="AT102" i="1"/>
  <c r="CC102" i="1" s="1"/>
  <c r="AS102" i="1"/>
  <c r="CB102" i="1" s="1"/>
  <c r="AR102" i="1"/>
  <c r="CA102" i="1" s="1"/>
  <c r="AQ102" i="1"/>
  <c r="BZ102" i="1" s="1"/>
  <c r="AP102" i="1"/>
  <c r="AO102" i="1"/>
  <c r="BX102" i="1" s="1"/>
  <c r="AN102" i="1"/>
  <c r="BW102" i="1" s="1"/>
  <c r="AT101" i="1"/>
  <c r="CC101" i="1" s="1"/>
  <c r="AS101" i="1"/>
  <c r="AR101" i="1"/>
  <c r="AQ101" i="1"/>
  <c r="AP101" i="1"/>
  <c r="BY101" i="1" s="1"/>
  <c r="AO101" i="1"/>
  <c r="AN101" i="1"/>
  <c r="BW101" i="1" s="1"/>
  <c r="AT100" i="1"/>
  <c r="AS100" i="1"/>
  <c r="CB100" i="1" s="1"/>
  <c r="AR100" i="1"/>
  <c r="CA100" i="1" s="1"/>
  <c r="AQ100" i="1"/>
  <c r="BZ100" i="1" s="1"/>
  <c r="AP100" i="1"/>
  <c r="BY100" i="1" s="1"/>
  <c r="AO100" i="1"/>
  <c r="BX100" i="1" s="1"/>
  <c r="AN100" i="1"/>
  <c r="AT99" i="1"/>
  <c r="CC99" i="1" s="1"/>
  <c r="AS99" i="1"/>
  <c r="CB99" i="1" s="1"/>
  <c r="AR99" i="1"/>
  <c r="CA99" i="1" s="1"/>
  <c r="AQ99" i="1"/>
  <c r="AP99" i="1"/>
  <c r="BY99" i="1" s="1"/>
  <c r="AO99" i="1"/>
  <c r="AN99" i="1"/>
  <c r="BW99" i="1" s="1"/>
  <c r="AT98" i="1"/>
  <c r="AS98" i="1"/>
  <c r="CB98" i="1" s="1"/>
  <c r="AR98" i="1"/>
  <c r="AQ98" i="1"/>
  <c r="BZ98" i="1" s="1"/>
  <c r="AP98" i="1"/>
  <c r="BY98" i="1" s="1"/>
  <c r="AO98" i="1"/>
  <c r="BX98" i="1" s="1"/>
  <c r="AN98" i="1"/>
  <c r="BW98" i="1" s="1"/>
  <c r="AT97" i="1"/>
  <c r="CC97" i="1" s="1"/>
  <c r="AS97" i="1"/>
  <c r="AR97" i="1"/>
  <c r="CA97" i="1" s="1"/>
  <c r="AQ97" i="1"/>
  <c r="BZ97" i="1" s="1"/>
  <c r="AP97" i="1"/>
  <c r="BY97" i="1" s="1"/>
  <c r="AO97" i="1"/>
  <c r="AN97" i="1"/>
  <c r="BW97" i="1" s="1"/>
  <c r="AT96" i="1"/>
  <c r="AS96" i="1"/>
  <c r="CB96" i="1" s="1"/>
  <c r="AR96" i="1"/>
  <c r="CA96" i="1" s="1"/>
  <c r="AQ96" i="1"/>
  <c r="BZ96" i="1" s="1"/>
  <c r="AP96" i="1"/>
  <c r="AO96" i="1"/>
  <c r="BX96" i="1" s="1"/>
  <c r="AN96" i="1"/>
  <c r="AT95" i="1"/>
  <c r="CC95" i="1" s="1"/>
  <c r="AS95" i="1"/>
  <c r="CB95" i="1" s="1"/>
  <c r="AR95" i="1"/>
  <c r="CA95" i="1" s="1"/>
  <c r="AQ95" i="1"/>
  <c r="AP95" i="1"/>
  <c r="BY95" i="1" s="1"/>
  <c r="AO95" i="1"/>
  <c r="BX95" i="1" s="1"/>
  <c r="AT94" i="1"/>
  <c r="CC94" i="1" s="1"/>
  <c r="AS94" i="1"/>
  <c r="AR94" i="1"/>
  <c r="CA94" i="1" s="1"/>
  <c r="AQ94" i="1"/>
  <c r="BZ94" i="1" s="1"/>
  <c r="AP94" i="1"/>
  <c r="AO94" i="1"/>
  <c r="BX94" i="1" s="1"/>
  <c r="AN94" i="1"/>
  <c r="AT93" i="1"/>
  <c r="CC93" i="1" s="1"/>
  <c r="AS93" i="1"/>
  <c r="AR93" i="1"/>
  <c r="CA93" i="1" s="1"/>
  <c r="AQ93" i="1"/>
  <c r="BZ93" i="1" s="1"/>
  <c r="AP93" i="1"/>
  <c r="BY93" i="1" s="1"/>
  <c r="AO93" i="1"/>
  <c r="AN93" i="1"/>
  <c r="BW93" i="1" s="1"/>
  <c r="AT92" i="1"/>
  <c r="CC92" i="1" s="1"/>
  <c r="AS92" i="1"/>
  <c r="CB92" i="1" s="1"/>
  <c r="AR92" i="1"/>
  <c r="CA92" i="1" s="1"/>
  <c r="AQ92" i="1"/>
  <c r="AP92" i="1"/>
  <c r="BY92" i="1" s="1"/>
  <c r="AO92" i="1"/>
  <c r="BX92" i="1" s="1"/>
  <c r="AN92" i="1"/>
  <c r="BW92" i="1" s="1"/>
  <c r="AT91" i="1"/>
  <c r="CC91" i="1" s="1"/>
  <c r="AS91" i="1"/>
  <c r="AR91" i="1"/>
  <c r="CA91" i="1" s="1"/>
  <c r="AQ91" i="1"/>
  <c r="AP91" i="1"/>
  <c r="BY91" i="1" s="1"/>
  <c r="AO91" i="1"/>
  <c r="BX91" i="1" s="1"/>
  <c r="AT90" i="1"/>
  <c r="AS90" i="1"/>
  <c r="CB90" i="1" s="1"/>
  <c r="AQ90" i="1"/>
  <c r="BZ90" i="1" s="1"/>
  <c r="AP90" i="1"/>
  <c r="BY90" i="1" s="1"/>
  <c r="AO90" i="1"/>
  <c r="BX90" i="1" s="1"/>
  <c r="AT89" i="1"/>
  <c r="CC89" i="1" s="1"/>
  <c r="AS89" i="1"/>
  <c r="AR89" i="1"/>
  <c r="CA89" i="1" s="1"/>
  <c r="AQ89" i="1"/>
  <c r="AP89" i="1"/>
  <c r="BY89" i="1" s="1"/>
  <c r="AO89" i="1"/>
  <c r="AN89" i="1"/>
  <c r="BW89" i="1" s="1"/>
  <c r="AT88" i="1"/>
  <c r="CC88" i="1" s="1"/>
  <c r="AS88" i="1"/>
  <c r="CB88" i="1" s="1"/>
  <c r="AR88" i="1"/>
  <c r="CA88" i="1" s="1"/>
  <c r="AQ88" i="1"/>
  <c r="BZ88" i="1" s="1"/>
  <c r="AP88" i="1"/>
  <c r="BY88" i="1" s="1"/>
  <c r="AO88" i="1"/>
  <c r="BX88" i="1" s="1"/>
  <c r="AN88" i="1"/>
  <c r="AT87" i="1"/>
  <c r="CC87" i="1" s="1"/>
  <c r="AS87" i="1"/>
  <c r="AR87" i="1"/>
  <c r="CA87" i="1" s="1"/>
  <c r="AQ87" i="1"/>
  <c r="AP87" i="1"/>
  <c r="BY87" i="1" s="1"/>
  <c r="AO87" i="1"/>
  <c r="AN87" i="1"/>
  <c r="BW87" i="1" s="1"/>
  <c r="AT86" i="1"/>
  <c r="AS86" i="1"/>
  <c r="CB86" i="1" s="1"/>
  <c r="AR86" i="1"/>
  <c r="CA86" i="1" s="1"/>
  <c r="AQ86" i="1"/>
  <c r="BZ86" i="1" s="1"/>
  <c r="AP86" i="1"/>
  <c r="AO86" i="1"/>
  <c r="BX86" i="1" s="1"/>
  <c r="AN86" i="1"/>
  <c r="BW86" i="1" s="1"/>
  <c r="AT85" i="1"/>
  <c r="CC85" i="1" s="1"/>
  <c r="AS85" i="1"/>
  <c r="AR85" i="1"/>
  <c r="AQ85" i="1"/>
  <c r="AP85" i="1"/>
  <c r="BY85" i="1" s="1"/>
  <c r="AO85" i="1"/>
  <c r="AN85" i="1"/>
  <c r="BW85" i="1" s="1"/>
  <c r="AT84" i="1"/>
  <c r="AS84" i="1"/>
  <c r="CB84" i="1" s="1"/>
  <c r="AR84" i="1"/>
  <c r="CA84" i="1" s="1"/>
  <c r="AQ84" i="1"/>
  <c r="BZ84" i="1" s="1"/>
  <c r="AP84" i="1"/>
  <c r="BY84" i="1" s="1"/>
  <c r="AO84" i="1"/>
  <c r="BX84" i="1" s="1"/>
  <c r="AN84" i="1"/>
  <c r="AT83" i="1"/>
  <c r="CC83" i="1" s="1"/>
  <c r="AS83" i="1"/>
  <c r="CB83" i="1" s="1"/>
  <c r="AR83" i="1"/>
  <c r="CA83" i="1" s="1"/>
  <c r="AQ83" i="1"/>
  <c r="AP83" i="1"/>
  <c r="AO83" i="1"/>
  <c r="AN83" i="1"/>
  <c r="BW83" i="1" s="1"/>
  <c r="AT82" i="1"/>
  <c r="CC82" i="1" s="1"/>
  <c r="AS82" i="1"/>
  <c r="CB82" i="1" s="1"/>
  <c r="AR82" i="1"/>
  <c r="AQ82" i="1"/>
  <c r="BZ82" i="1" s="1"/>
  <c r="AP82" i="1"/>
  <c r="AO82" i="1"/>
  <c r="BX82" i="1" s="1"/>
  <c r="AN82" i="1"/>
  <c r="BW82" i="1" s="1"/>
  <c r="AT81" i="1"/>
  <c r="CC81" i="1" s="1"/>
  <c r="AS81" i="1"/>
  <c r="AR81" i="1"/>
  <c r="CA81" i="1" s="1"/>
  <c r="AQ81" i="1"/>
  <c r="BZ81" i="1" s="1"/>
  <c r="AP81" i="1"/>
  <c r="BY81" i="1" s="1"/>
  <c r="AO81" i="1"/>
  <c r="AN81" i="1"/>
  <c r="BW81" i="1" s="1"/>
  <c r="AT80" i="1"/>
  <c r="CC80" i="1" s="1"/>
  <c r="AS80" i="1"/>
  <c r="CB80" i="1" s="1"/>
  <c r="AR80" i="1"/>
  <c r="CA80" i="1" s="1"/>
  <c r="AQ80" i="1"/>
  <c r="BZ80" i="1" s="1"/>
  <c r="AP80" i="1"/>
  <c r="AO80" i="1"/>
  <c r="BX80" i="1" s="1"/>
  <c r="AN80" i="1"/>
  <c r="CC79" i="1"/>
  <c r="CB79" i="1"/>
  <c r="CA79" i="1"/>
  <c r="BY79" i="1"/>
  <c r="BX79" i="1"/>
  <c r="BW79" i="1"/>
  <c r="AT78" i="1"/>
  <c r="AS78" i="1"/>
  <c r="CB78" i="1" s="1"/>
  <c r="AR78" i="1"/>
  <c r="AQ78" i="1"/>
  <c r="BZ78" i="1" s="1"/>
  <c r="AP78" i="1"/>
  <c r="AO78" i="1"/>
  <c r="BX78" i="1" s="1"/>
  <c r="AN78" i="1"/>
  <c r="AT77" i="1"/>
  <c r="CC77" i="1" s="1"/>
  <c r="AS77" i="1"/>
  <c r="AR77" i="1"/>
  <c r="CA77" i="1" s="1"/>
  <c r="AQ77" i="1"/>
  <c r="BZ77" i="1" s="1"/>
  <c r="AP77" i="1"/>
  <c r="BY77" i="1" s="1"/>
  <c r="AO77" i="1"/>
  <c r="AN77" i="1"/>
  <c r="BW77" i="1" s="1"/>
  <c r="AT76" i="1"/>
  <c r="CC76" i="1" s="1"/>
  <c r="AS76" i="1"/>
  <c r="CB76" i="1" s="1"/>
  <c r="AR76" i="1"/>
  <c r="CA76" i="1" s="1"/>
  <c r="AQ76" i="1"/>
  <c r="AP76" i="1"/>
  <c r="AO76" i="1"/>
  <c r="BX76" i="1" s="1"/>
  <c r="AN76" i="1"/>
  <c r="AT75" i="1"/>
  <c r="CC75" i="1" s="1"/>
  <c r="AS75" i="1"/>
  <c r="AR75" i="1"/>
  <c r="CA75" i="1" s="1"/>
  <c r="AQ75" i="1"/>
  <c r="AP75" i="1"/>
  <c r="BY75" i="1" s="1"/>
  <c r="AO75" i="1"/>
  <c r="BX75" i="1" s="1"/>
  <c r="AN75" i="1"/>
  <c r="BW75" i="1" s="1"/>
  <c r="AT74" i="1"/>
  <c r="CC74" i="1" s="1"/>
  <c r="AS74" i="1"/>
  <c r="CB74" i="1" s="1"/>
  <c r="AR74" i="1"/>
  <c r="CA74" i="1" s="1"/>
  <c r="AQ74" i="1"/>
  <c r="BZ74" i="1" s="1"/>
  <c r="AP74" i="1"/>
  <c r="AO74" i="1"/>
  <c r="AN74" i="1"/>
  <c r="BW74" i="1" s="1"/>
  <c r="AT73" i="1"/>
  <c r="CC73" i="1" s="1"/>
  <c r="AS73" i="1"/>
  <c r="AR73" i="1"/>
  <c r="CA73" i="1" s="1"/>
  <c r="AQ73" i="1"/>
  <c r="AP73" i="1"/>
  <c r="BY73" i="1" s="1"/>
  <c r="AO73" i="1"/>
  <c r="AN73" i="1"/>
  <c r="BW73" i="1" s="1"/>
  <c r="AT72" i="1"/>
  <c r="CC72" i="1" s="1"/>
  <c r="AS72" i="1"/>
  <c r="CB72" i="1" s="1"/>
  <c r="AR72" i="1"/>
  <c r="AQ72" i="1"/>
  <c r="BZ72" i="1" s="1"/>
  <c r="AP72" i="1"/>
  <c r="BY72" i="1" s="1"/>
  <c r="AO72" i="1"/>
  <c r="BX72" i="1" s="1"/>
  <c r="AN72" i="1"/>
  <c r="AT71" i="1"/>
  <c r="CC71" i="1" s="1"/>
  <c r="AS71" i="1"/>
  <c r="AR71" i="1"/>
  <c r="CA71" i="1" s="1"/>
  <c r="AQ71" i="1"/>
  <c r="AP71" i="1"/>
  <c r="BY71" i="1" s="1"/>
  <c r="AO71" i="1"/>
  <c r="AN71" i="1"/>
  <c r="BW71" i="1" s="1"/>
  <c r="AT70" i="1"/>
  <c r="CC70" i="1" s="1"/>
  <c r="AS70" i="1"/>
  <c r="CB70" i="1" s="1"/>
  <c r="AR70" i="1"/>
  <c r="CA70" i="1" s="1"/>
  <c r="AQ70" i="1"/>
  <c r="BZ70" i="1" s="1"/>
  <c r="AP70" i="1"/>
  <c r="BY70" i="1" s="1"/>
  <c r="AO70" i="1"/>
  <c r="BX70" i="1" s="1"/>
  <c r="AN70" i="1"/>
  <c r="BW70" i="1" s="1"/>
  <c r="AT69" i="1"/>
  <c r="CC69" i="1" s="1"/>
  <c r="AS69" i="1"/>
  <c r="AR69" i="1"/>
  <c r="CA69" i="1" s="1"/>
  <c r="AQ69" i="1"/>
  <c r="AP69" i="1"/>
  <c r="BY69" i="1" s="1"/>
  <c r="AO69" i="1"/>
  <c r="AN69" i="1"/>
  <c r="BW69" i="1" s="1"/>
  <c r="AT68" i="1"/>
  <c r="CC68" i="1" s="1"/>
  <c r="AS68" i="1"/>
  <c r="CB68" i="1" s="1"/>
  <c r="AR68" i="1"/>
  <c r="CA68" i="1" s="1"/>
  <c r="AQ68" i="1"/>
  <c r="BZ68" i="1" s="1"/>
  <c r="AP68" i="1"/>
  <c r="AO68" i="1"/>
  <c r="BX68" i="1" s="1"/>
  <c r="AN68" i="1"/>
  <c r="AT67" i="1"/>
  <c r="CC67" i="1" s="1"/>
  <c r="AS67" i="1"/>
  <c r="CB67" i="1" s="1"/>
  <c r="AR67" i="1"/>
  <c r="CA67" i="1" s="1"/>
  <c r="AQ67" i="1"/>
  <c r="AP67" i="1"/>
  <c r="BY67" i="1" s="1"/>
  <c r="AO67" i="1"/>
  <c r="AN67" i="1"/>
  <c r="BW67" i="1" s="1"/>
  <c r="AT66" i="1"/>
  <c r="AS66" i="1"/>
  <c r="AR66" i="1"/>
  <c r="AQ66" i="1"/>
  <c r="BZ66" i="1" s="1"/>
  <c r="AP66" i="1"/>
  <c r="BY66" i="1" s="1"/>
  <c r="AO66" i="1"/>
  <c r="BX66" i="1" s="1"/>
  <c r="AN66" i="1"/>
  <c r="BW66" i="1" s="1"/>
  <c r="BZ65" i="1"/>
  <c r="BY65" i="1"/>
  <c r="BW65" i="1"/>
  <c r="CB64" i="1"/>
  <c r="CA64" i="1"/>
  <c r="BZ64" i="1"/>
  <c r="BX64" i="1"/>
  <c r="AT63" i="1"/>
  <c r="CC63" i="1" s="1"/>
  <c r="AS63" i="1"/>
  <c r="AR63" i="1"/>
  <c r="CA63" i="1" s="1"/>
  <c r="AQ63" i="1"/>
  <c r="AP63" i="1"/>
  <c r="BY63" i="1" s="1"/>
  <c r="AO63" i="1"/>
  <c r="BX63" i="1" s="1"/>
  <c r="AN63" i="1"/>
  <c r="BW63" i="1" s="1"/>
  <c r="AT62" i="1"/>
  <c r="AS62" i="1"/>
  <c r="CB62" i="1" s="1"/>
  <c r="AR62" i="1"/>
  <c r="AQ62" i="1"/>
  <c r="BZ62" i="1" s="1"/>
  <c r="AP62" i="1"/>
  <c r="BY62" i="1" s="1"/>
  <c r="AO62" i="1"/>
  <c r="BX62" i="1" s="1"/>
  <c r="AN62" i="1"/>
  <c r="AT61" i="1"/>
  <c r="CC61" i="1" s="1"/>
  <c r="AS61" i="1"/>
  <c r="AR61" i="1"/>
  <c r="CA61" i="1" s="1"/>
  <c r="AQ61" i="1"/>
  <c r="AP61" i="1"/>
  <c r="BY61" i="1" s="1"/>
  <c r="AO61" i="1"/>
  <c r="AN61" i="1"/>
  <c r="BW61" i="1" s="1"/>
  <c r="AT60" i="1"/>
  <c r="CC60" i="1" s="1"/>
  <c r="AS60" i="1"/>
  <c r="CB60" i="1" s="1"/>
  <c r="AR60" i="1"/>
  <c r="CA60" i="1" s="1"/>
  <c r="AQ60" i="1"/>
  <c r="AP60" i="1"/>
  <c r="AO60" i="1"/>
  <c r="BX60" i="1" s="1"/>
  <c r="AN60" i="1"/>
  <c r="AT59" i="1"/>
  <c r="AS59" i="1"/>
  <c r="AR59" i="1"/>
  <c r="CA59" i="1" s="1"/>
  <c r="AQ59" i="1"/>
  <c r="AP59" i="1"/>
  <c r="BY59" i="1" s="1"/>
  <c r="AO59" i="1"/>
  <c r="AN59" i="1"/>
  <c r="BW59" i="1" s="1"/>
  <c r="BZ58" i="1"/>
  <c r="BX58" i="1"/>
  <c r="AT57" i="1"/>
  <c r="CC57" i="1" s="1"/>
  <c r="AS57" i="1"/>
  <c r="AR57" i="1"/>
  <c r="CA57" i="1" s="1"/>
  <c r="AQ57" i="1"/>
  <c r="AP57" i="1"/>
  <c r="BY57" i="1" s="1"/>
  <c r="AO57" i="1"/>
  <c r="AN57" i="1"/>
  <c r="BW57" i="1" s="1"/>
  <c r="AT56" i="1"/>
  <c r="AS56" i="1"/>
  <c r="AR56" i="1"/>
  <c r="AQ56" i="1"/>
  <c r="BZ56" i="1" s="1"/>
  <c r="AP56" i="1"/>
  <c r="AO56" i="1"/>
  <c r="AN56" i="1"/>
  <c r="BW56" i="1" s="1"/>
  <c r="AT55" i="1"/>
  <c r="CC55" i="1" s="1"/>
  <c r="AS55" i="1"/>
  <c r="AR55" i="1"/>
  <c r="CA55" i="1" s="1"/>
  <c r="AQ55" i="1"/>
  <c r="AP55" i="1"/>
  <c r="BY55" i="1" s="1"/>
  <c r="AO55" i="1"/>
  <c r="AN55" i="1"/>
  <c r="AT54" i="1"/>
  <c r="CC54" i="1" s="1"/>
  <c r="AS54" i="1"/>
  <c r="CB54" i="1" s="1"/>
  <c r="AR54" i="1"/>
  <c r="AQ54" i="1"/>
  <c r="AP54" i="1"/>
  <c r="BY54" i="1" s="1"/>
  <c r="AO54" i="1"/>
  <c r="BX54" i="1" s="1"/>
  <c r="AN54" i="1"/>
  <c r="AT53" i="1"/>
  <c r="CC53" i="1" s="1"/>
  <c r="AS53" i="1"/>
  <c r="AR53" i="1"/>
  <c r="CA53" i="1" s="1"/>
  <c r="AQ53" i="1"/>
  <c r="AP53" i="1"/>
  <c r="BY53" i="1" s="1"/>
  <c r="AO53" i="1"/>
  <c r="AN53" i="1"/>
  <c r="BW53" i="1" s="1"/>
  <c r="AT52" i="1"/>
  <c r="AS52" i="1"/>
  <c r="AR52" i="1"/>
  <c r="CA52" i="1" s="1"/>
  <c r="AQ52" i="1"/>
  <c r="BZ52" i="1" s="1"/>
  <c r="AP52" i="1"/>
  <c r="AO52" i="1"/>
  <c r="AN52" i="1"/>
  <c r="AT51" i="1"/>
  <c r="CC51" i="1" s="1"/>
  <c r="AS51" i="1"/>
  <c r="AR51" i="1"/>
  <c r="CA51" i="1" s="1"/>
  <c r="AQ51" i="1"/>
  <c r="AP51" i="1"/>
  <c r="BY51" i="1" s="1"/>
  <c r="AO51" i="1"/>
  <c r="AN51" i="1"/>
  <c r="AT50" i="1"/>
  <c r="AS50" i="1"/>
  <c r="CB50" i="1" s="1"/>
  <c r="AR50" i="1"/>
  <c r="AQ50" i="1"/>
  <c r="AP50" i="1"/>
  <c r="AO50" i="1"/>
  <c r="BX50" i="1" s="1"/>
  <c r="AN50" i="1"/>
  <c r="BW50" i="1" s="1"/>
  <c r="AT49" i="1"/>
  <c r="CC49" i="1" s="1"/>
  <c r="AS49" i="1"/>
  <c r="AR49" i="1"/>
  <c r="CA49" i="1" s="1"/>
  <c r="AQ49" i="1"/>
  <c r="AP49" i="1"/>
  <c r="AO49" i="1"/>
  <c r="AN49" i="1"/>
  <c r="BW49" i="1" s="1"/>
  <c r="AT48" i="1"/>
  <c r="AS48" i="1"/>
  <c r="AR48" i="1"/>
  <c r="CA48" i="1" s="1"/>
  <c r="AQ48" i="1"/>
  <c r="BZ48" i="1" s="1"/>
  <c r="AP48" i="1"/>
  <c r="AO48" i="1"/>
  <c r="AN48" i="1"/>
  <c r="BW48" i="1" s="1"/>
  <c r="AT47" i="1"/>
  <c r="CC47" i="1" s="1"/>
  <c r="AS47" i="1"/>
  <c r="AR47" i="1"/>
  <c r="AQ47" i="1"/>
  <c r="AP47" i="1"/>
  <c r="BY47" i="1" s="1"/>
  <c r="AO47" i="1"/>
  <c r="AN47" i="1"/>
  <c r="AT46" i="1"/>
  <c r="AS46" i="1"/>
  <c r="CB46" i="1" s="1"/>
  <c r="AR46" i="1"/>
  <c r="AQ46" i="1"/>
  <c r="AP46" i="1"/>
  <c r="BY46" i="1" s="1"/>
  <c r="AO46" i="1"/>
  <c r="BX46" i="1" s="1"/>
  <c r="AN46" i="1"/>
  <c r="AT45" i="1"/>
  <c r="CC45" i="1" s="1"/>
  <c r="AS45" i="1"/>
  <c r="AR45" i="1"/>
  <c r="CA45" i="1" s="1"/>
  <c r="AQ45" i="1"/>
  <c r="AP45" i="1"/>
  <c r="BY45" i="1" s="1"/>
  <c r="AO45" i="1"/>
  <c r="AN45" i="1"/>
  <c r="BW45" i="1" s="1"/>
  <c r="AT44" i="1"/>
  <c r="AS44" i="1"/>
  <c r="AR44" i="1"/>
  <c r="CA44" i="1" s="1"/>
  <c r="AQ44" i="1"/>
  <c r="BZ44" i="1" s="1"/>
  <c r="AP44" i="1"/>
  <c r="BY44" i="1" s="1"/>
  <c r="AO44" i="1"/>
  <c r="AN44" i="1"/>
  <c r="BW44" i="1" s="1"/>
  <c r="AT43" i="1"/>
  <c r="CC43" i="1" s="1"/>
  <c r="AS43" i="1"/>
  <c r="AR43" i="1"/>
  <c r="AQ43" i="1"/>
  <c r="AP43" i="1"/>
  <c r="BY43" i="1" s="1"/>
  <c r="AO43" i="1"/>
  <c r="AN43" i="1"/>
  <c r="BW43" i="1" s="1"/>
  <c r="AT42" i="1"/>
  <c r="AS42" i="1"/>
  <c r="CB42" i="1" s="1"/>
  <c r="AR42" i="1"/>
  <c r="CA42" i="1" s="1"/>
  <c r="AQ42" i="1"/>
  <c r="AP42" i="1"/>
  <c r="BY42" i="1" s="1"/>
  <c r="AO42" i="1"/>
  <c r="BX42" i="1" s="1"/>
  <c r="AN42" i="1"/>
  <c r="AT41" i="1"/>
  <c r="AS41" i="1"/>
  <c r="AR41" i="1"/>
  <c r="CA41" i="1" s="1"/>
  <c r="AQ41" i="1"/>
  <c r="AP41" i="1"/>
  <c r="BY41" i="1" s="1"/>
  <c r="AO41" i="1"/>
  <c r="AN41" i="1"/>
  <c r="BW41" i="1" s="1"/>
  <c r="AT40" i="1"/>
  <c r="CC40" i="1" s="1"/>
  <c r="AS40" i="1"/>
  <c r="AR40" i="1"/>
  <c r="AQ40" i="1"/>
  <c r="BZ40" i="1" s="1"/>
  <c r="AP40" i="1"/>
  <c r="AO40" i="1"/>
  <c r="AN40" i="1"/>
  <c r="AT39" i="1"/>
  <c r="CC39" i="1" s="1"/>
  <c r="AS39" i="1"/>
  <c r="AR39" i="1"/>
  <c r="CA39" i="1" s="1"/>
  <c r="AQ39" i="1"/>
  <c r="AP39" i="1"/>
  <c r="BY39" i="1" s="1"/>
  <c r="AO39" i="1"/>
  <c r="AN39" i="1"/>
  <c r="AT38" i="1"/>
  <c r="CC38" i="1" s="1"/>
  <c r="AS38" i="1"/>
  <c r="CB38" i="1" s="1"/>
  <c r="AR38" i="1"/>
  <c r="AQ38" i="1"/>
  <c r="AP38" i="1"/>
  <c r="BY38" i="1" s="1"/>
  <c r="AO38" i="1"/>
  <c r="BX38" i="1" s="1"/>
  <c r="AN38" i="1"/>
  <c r="AT37" i="1"/>
  <c r="AS37" i="1"/>
  <c r="AR37" i="1"/>
  <c r="CA37" i="1" s="1"/>
  <c r="AQ37" i="1"/>
  <c r="AP37" i="1"/>
  <c r="AO37" i="1"/>
  <c r="AN37" i="1"/>
  <c r="BW37" i="1" s="1"/>
  <c r="AT36" i="1"/>
  <c r="CC36" i="1" s="1"/>
  <c r="AS36" i="1"/>
  <c r="AR36" i="1"/>
  <c r="CA36" i="1" s="1"/>
  <c r="AQ36" i="1"/>
  <c r="BZ36" i="1" s="1"/>
  <c r="AP36" i="1"/>
  <c r="AO36" i="1"/>
  <c r="AN36" i="1"/>
  <c r="BW36" i="1" s="1"/>
  <c r="AT35" i="1"/>
  <c r="CC35" i="1" s="1"/>
  <c r="AS35" i="1"/>
  <c r="AR35" i="1"/>
  <c r="CA35" i="1" s="1"/>
  <c r="AQ35" i="1"/>
  <c r="AP35" i="1"/>
  <c r="BY35" i="1" s="1"/>
  <c r="AO35" i="1"/>
  <c r="AN35" i="1"/>
  <c r="BW35" i="1" s="1"/>
  <c r="AT34" i="1"/>
  <c r="CC34" i="1" s="1"/>
  <c r="AS34" i="1"/>
  <c r="CB34" i="1" s="1"/>
  <c r="AR34" i="1"/>
  <c r="AQ34" i="1"/>
  <c r="AP34" i="1"/>
  <c r="BY34" i="1" s="1"/>
  <c r="AO34" i="1"/>
  <c r="BX34" i="1" s="1"/>
  <c r="AN34" i="1"/>
  <c r="BW34" i="1" s="1"/>
  <c r="AT33" i="1"/>
  <c r="AS33" i="1"/>
  <c r="AR33" i="1"/>
  <c r="CA33" i="1" s="1"/>
  <c r="AQ33" i="1"/>
  <c r="AP33" i="1"/>
  <c r="BY33" i="1" s="1"/>
  <c r="AO33" i="1"/>
  <c r="AN33" i="1"/>
  <c r="BW33" i="1" s="1"/>
  <c r="AT32" i="1"/>
  <c r="AS32" i="1"/>
  <c r="AR32" i="1"/>
  <c r="CA32" i="1" s="1"/>
  <c r="AQ32" i="1"/>
  <c r="BZ32" i="1" s="1"/>
  <c r="AP32" i="1"/>
  <c r="AO32" i="1"/>
  <c r="AN32" i="1"/>
  <c r="BW32" i="1" s="1"/>
  <c r="BY31" i="1"/>
  <c r="CC30" i="1"/>
  <c r="CB30" i="1"/>
  <c r="BX30" i="1"/>
  <c r="AT28" i="1"/>
  <c r="CC28" i="1" s="1"/>
  <c r="AS28" i="1"/>
  <c r="AR28" i="1"/>
  <c r="CA28" i="1" s="1"/>
  <c r="AQ28" i="1"/>
  <c r="BZ28" i="1" s="1"/>
  <c r="AP28" i="1"/>
  <c r="AO28" i="1"/>
  <c r="AN28" i="1"/>
  <c r="BW28" i="1" s="1"/>
  <c r="AT27" i="1"/>
  <c r="CC27" i="1" s="1"/>
  <c r="AS27" i="1"/>
  <c r="AR27" i="1"/>
  <c r="AQ27" i="1"/>
  <c r="AP27" i="1"/>
  <c r="BY27" i="1" s="1"/>
  <c r="AO27" i="1"/>
  <c r="AN27" i="1"/>
  <c r="CC26" i="1"/>
  <c r="CB26" i="1"/>
  <c r="BX26" i="1"/>
  <c r="AT25" i="1"/>
  <c r="CC25" i="1" s="1"/>
  <c r="AS25" i="1"/>
  <c r="AR25" i="1"/>
  <c r="CA25" i="1" s="1"/>
  <c r="AQ25" i="1"/>
  <c r="AP25" i="1"/>
  <c r="AO25" i="1"/>
  <c r="AN25" i="1"/>
  <c r="BW25" i="1" s="1"/>
  <c r="AT24" i="1"/>
  <c r="CC24" i="1" s="1"/>
  <c r="AS24" i="1"/>
  <c r="AR24" i="1"/>
  <c r="CA24" i="1" s="1"/>
  <c r="AQ24" i="1"/>
  <c r="BZ24" i="1" s="1"/>
  <c r="AP24" i="1"/>
  <c r="AO24" i="1"/>
  <c r="AN24" i="1"/>
  <c r="AT23" i="1"/>
  <c r="AS23" i="1"/>
  <c r="AR23" i="1"/>
  <c r="AQ23" i="1"/>
  <c r="AP23" i="1"/>
  <c r="AO23" i="1"/>
  <c r="AN23" i="1"/>
  <c r="CA22" i="1"/>
  <c r="BX22" i="1"/>
  <c r="BW22" i="1"/>
  <c r="BZ21" i="1"/>
  <c r="CA20" i="1"/>
  <c r="BZ20" i="1"/>
  <c r="BW20" i="1"/>
  <c r="CB19" i="1"/>
  <c r="BX19" i="1"/>
  <c r="CB18" i="1"/>
  <c r="BX18" i="1"/>
  <c r="BZ17" i="1"/>
  <c r="CB105" i="1"/>
  <c r="BZ105" i="1"/>
  <c r="BW104" i="1"/>
  <c r="CB103" i="1"/>
  <c r="BZ103" i="1"/>
  <c r="BX103" i="1"/>
  <c r="BY102" i="1"/>
  <c r="CB101" i="1"/>
  <c r="CA101" i="1"/>
  <c r="BZ101" i="1"/>
  <c r="BX101" i="1"/>
  <c r="CC100" i="1"/>
  <c r="BW100" i="1"/>
  <c r="BZ99" i="1"/>
  <c r="BX99" i="1"/>
  <c r="CC98" i="1"/>
  <c r="CA98" i="1"/>
  <c r="CB97" i="1"/>
  <c r="BX97" i="1"/>
  <c r="CC96" i="1"/>
  <c r="BY96" i="1"/>
  <c r="BW96" i="1"/>
  <c r="BZ95" i="1"/>
  <c r="CB94" i="1"/>
  <c r="BY94" i="1"/>
  <c r="BW94" i="1"/>
  <c r="CB93" i="1"/>
  <c r="BX93" i="1"/>
  <c r="BZ92" i="1"/>
  <c r="CB91" i="1"/>
  <c r="BZ91" i="1"/>
  <c r="CC90" i="1"/>
  <c r="CB89" i="1"/>
  <c r="BZ89" i="1"/>
  <c r="BX89" i="1"/>
  <c r="BW88" i="1"/>
  <c r="CB87" i="1"/>
  <c r="BZ87" i="1"/>
  <c r="BX87" i="1"/>
  <c r="CC86" i="1"/>
  <c r="BY86" i="1"/>
  <c r="CB85" i="1"/>
  <c r="CA85" i="1"/>
  <c r="BZ85" i="1"/>
  <c r="BX85" i="1"/>
  <c r="CC84" i="1"/>
  <c r="BW84" i="1"/>
  <c r="BZ83" i="1"/>
  <c r="BY83" i="1"/>
  <c r="BX83" i="1"/>
  <c r="CA82" i="1"/>
  <c r="BY82" i="1"/>
  <c r="CB81" i="1"/>
  <c r="BX81" i="1"/>
  <c r="BY80" i="1"/>
  <c r="BW80" i="1"/>
  <c r="BZ79" i="1"/>
  <c r="CC78" i="1"/>
  <c r="CA78" i="1"/>
  <c r="BY78" i="1"/>
  <c r="BW78" i="1"/>
  <c r="CB77" i="1"/>
  <c r="BX77" i="1"/>
  <c r="BZ76" i="1"/>
  <c r="BY76" i="1"/>
  <c r="BW76" i="1"/>
  <c r="CB75" i="1"/>
  <c r="BZ75" i="1"/>
  <c r="BY74" i="1"/>
  <c r="BX74" i="1"/>
  <c r="CB73" i="1"/>
  <c r="BZ73" i="1"/>
  <c r="BX73" i="1"/>
  <c r="CA72" i="1"/>
  <c r="BW72" i="1"/>
  <c r="CB71" i="1"/>
  <c r="BZ71" i="1"/>
  <c r="BX71" i="1"/>
  <c r="CB69" i="1"/>
  <c r="BZ69" i="1"/>
  <c r="BX69" i="1"/>
  <c r="BY68" i="1"/>
  <c r="BW68" i="1"/>
  <c r="BZ67" i="1"/>
  <c r="BX67" i="1"/>
  <c r="CC66" i="1"/>
  <c r="CB66" i="1"/>
  <c r="CA66" i="1"/>
  <c r="CB65" i="1"/>
  <c r="BX65" i="1"/>
  <c r="CB63" i="1"/>
  <c r="BZ63" i="1"/>
  <c r="CC62" i="1"/>
  <c r="CA62" i="1"/>
  <c r="BW62" i="1"/>
  <c r="CB61" i="1"/>
  <c r="BZ61" i="1"/>
  <c r="BX61" i="1"/>
  <c r="BZ60" i="1"/>
  <c r="BY60" i="1"/>
  <c r="BW60" i="1"/>
  <c r="CC59" i="1"/>
  <c r="CB59" i="1"/>
  <c r="BZ59" i="1"/>
  <c r="BX59" i="1"/>
  <c r="CB58" i="1"/>
  <c r="CB57" i="1"/>
  <c r="BZ57" i="1"/>
  <c r="BX57" i="1"/>
  <c r="CC56" i="1"/>
  <c r="CB56" i="1"/>
  <c r="CA56" i="1"/>
  <c r="BY56" i="1"/>
  <c r="BX56" i="1"/>
  <c r="CB55" i="1"/>
  <c r="BZ55" i="1"/>
  <c r="BX55" i="1"/>
  <c r="BW55" i="1"/>
  <c r="CA54" i="1"/>
  <c r="BZ54" i="1"/>
  <c r="BW54" i="1"/>
  <c r="CB53" i="1"/>
  <c r="BZ53" i="1"/>
  <c r="BX53" i="1"/>
  <c r="CC52" i="1"/>
  <c r="CB52" i="1"/>
  <c r="BY52" i="1"/>
  <c r="BX52" i="1"/>
  <c r="BW52" i="1"/>
  <c r="CB51" i="1"/>
  <c r="BZ51" i="1"/>
  <c r="BX51" i="1"/>
  <c r="BW51" i="1"/>
  <c r="CC50" i="1"/>
  <c r="CA50" i="1"/>
  <c r="BZ50" i="1"/>
  <c r="BY50" i="1"/>
  <c r="CB49" i="1"/>
  <c r="BZ49" i="1"/>
  <c r="BY49" i="1"/>
  <c r="BX49" i="1"/>
  <c r="CC48" i="1"/>
  <c r="CB48" i="1"/>
  <c r="BY48" i="1"/>
  <c r="BX48" i="1"/>
  <c r="CB47" i="1"/>
  <c r="CA47" i="1"/>
  <c r="BZ47" i="1"/>
  <c r="BX47" i="1"/>
  <c r="BW47" i="1"/>
  <c r="CC46" i="1"/>
  <c r="CA46" i="1"/>
  <c r="BZ46" i="1"/>
  <c r="BW46" i="1"/>
  <c r="CB45" i="1"/>
  <c r="BZ45" i="1"/>
  <c r="BX45" i="1"/>
  <c r="CC44" i="1"/>
  <c r="CB44" i="1"/>
  <c r="BX44" i="1"/>
  <c r="CB43" i="1"/>
  <c r="CA43" i="1"/>
  <c r="BZ43" i="1"/>
  <c r="BX43" i="1"/>
  <c r="CC42" i="1"/>
  <c r="BZ42" i="1"/>
  <c r="BW42" i="1"/>
  <c r="CC41" i="1"/>
  <c r="CB41" i="1"/>
  <c r="BZ41" i="1"/>
  <c r="BX41" i="1"/>
  <c r="CB40" i="1"/>
  <c r="CA40" i="1"/>
  <c r="BY40" i="1"/>
  <c r="BX40" i="1"/>
  <c r="BW40" i="1"/>
  <c r="CB39" i="1"/>
  <c r="BZ39" i="1"/>
  <c r="BX39" i="1"/>
  <c r="BW39" i="1"/>
  <c r="CA38" i="1"/>
  <c r="BZ38" i="1"/>
  <c r="BW38" i="1"/>
  <c r="CC37" i="1"/>
  <c r="CB37" i="1"/>
  <c r="BZ37" i="1"/>
  <c r="BY37" i="1"/>
  <c r="BX37" i="1"/>
  <c r="CB36" i="1"/>
  <c r="BY36" i="1"/>
  <c r="BX36" i="1"/>
  <c r="CB35" i="1"/>
  <c r="BZ35" i="1"/>
  <c r="BX35" i="1"/>
  <c r="CA34" i="1"/>
  <c r="BZ34" i="1"/>
  <c r="CC33" i="1"/>
  <c r="CB33" i="1"/>
  <c r="BZ33" i="1"/>
  <c r="BX33" i="1"/>
  <c r="CC32" i="1"/>
  <c r="CB32" i="1"/>
  <c r="BY32" i="1"/>
  <c r="BX32" i="1"/>
  <c r="CB31" i="1"/>
  <c r="CA31" i="1"/>
  <c r="BZ31" i="1"/>
  <c r="BX31" i="1"/>
  <c r="BW31" i="1"/>
  <c r="BZ30" i="1"/>
  <c r="CB29" i="1"/>
  <c r="BZ29" i="1"/>
  <c r="BX29" i="1"/>
  <c r="CB28" i="1"/>
  <c r="BY28" i="1"/>
  <c r="BX28" i="1"/>
  <c r="CB27" i="1"/>
  <c r="CA27" i="1"/>
  <c r="BZ27" i="1"/>
  <c r="BX27" i="1"/>
  <c r="BW27" i="1"/>
  <c r="BZ26" i="1"/>
  <c r="CB25" i="1"/>
  <c r="BZ25" i="1"/>
  <c r="BY25" i="1"/>
  <c r="BX25" i="1"/>
  <c r="CB24" i="1"/>
  <c r="BY24" i="1"/>
  <c r="BX24" i="1"/>
  <c r="BW24" i="1"/>
  <c r="CB22" i="1"/>
  <c r="BZ22" i="1"/>
  <c r="CC21" i="1"/>
  <c r="CB21" i="1"/>
  <c r="BX21" i="1"/>
  <c r="CB20" i="1"/>
  <c r="BX20" i="1"/>
  <c r="BZ19" i="1"/>
  <c r="BZ18" i="1"/>
  <c r="CB17" i="1"/>
  <c r="BX17" i="1"/>
  <c r="AY21" i="1" l="1"/>
  <c r="AY17" i="1" s="1"/>
  <c r="AW21" i="1"/>
  <c r="AW30" i="1"/>
  <c r="AU29" i="1"/>
  <c r="BW30" i="1"/>
  <c r="BW58" i="1"/>
  <c r="AU21" i="1"/>
  <c r="BA29" i="1"/>
  <c r="CC17" i="1"/>
  <c r="CC65" i="1"/>
  <c r="CA30" i="1"/>
  <c r="AY29" i="1"/>
  <c r="CA21" i="1"/>
  <c r="CA26" i="1"/>
  <c r="CA58" i="1"/>
  <c r="CB16" i="1"/>
  <c r="BZ16" i="1"/>
  <c r="BX16" i="1"/>
  <c r="BY30" i="1" l="1"/>
  <c r="AW29" i="1"/>
  <c r="BY21" i="1"/>
  <c r="AW17" i="1"/>
  <c r="AU17" i="1"/>
  <c r="BW21" i="1"/>
  <c r="AU18" i="1"/>
  <c r="BW18" i="1" s="1"/>
  <c r="BW29" i="1"/>
  <c r="CC29" i="1"/>
  <c r="BA18" i="1"/>
  <c r="CA17" i="1"/>
  <c r="AY18" i="1"/>
  <c r="CA18" i="1" s="1"/>
  <c r="CA29" i="1"/>
  <c r="CC23" i="1"/>
  <c r="CB23" i="1"/>
  <c r="CA23" i="1"/>
  <c r="BZ23" i="1"/>
  <c r="BY23" i="1"/>
  <c r="BX23" i="1"/>
  <c r="BW23" i="1"/>
  <c r="AZ90" i="1"/>
  <c r="AX90" i="1"/>
  <c r="AV90" i="1"/>
  <c r="AZ85" i="1"/>
  <c r="AX85" i="1"/>
  <c r="AV85" i="1"/>
  <c r="AZ80" i="1"/>
  <c r="AZ79" i="1" s="1"/>
  <c r="AX80" i="1"/>
  <c r="AV80" i="1"/>
  <c r="AV79" i="1" s="1"/>
  <c r="AX79" i="1"/>
  <c r="AZ63" i="1"/>
  <c r="AX63" i="1"/>
  <c r="AX44" i="1" s="1"/>
  <c r="AV63" i="1"/>
  <c r="AZ45" i="1"/>
  <c r="AZ44" i="1" s="1"/>
  <c r="AX45" i="1"/>
  <c r="AV45" i="1"/>
  <c r="AV44" i="1" s="1"/>
  <c r="AZ41" i="1"/>
  <c r="AX41" i="1"/>
  <c r="AV41" i="1"/>
  <c r="AZ31" i="1"/>
  <c r="AX31" i="1"/>
  <c r="AX30" i="1" s="1"/>
  <c r="AV31" i="1"/>
  <c r="AZ30" i="1"/>
  <c r="AV30" i="1"/>
  <c r="AZ29" i="1"/>
  <c r="AV29" i="1"/>
  <c r="AV18" i="1" s="1"/>
  <c r="AZ26" i="1"/>
  <c r="AX26" i="1"/>
  <c r="AX21" i="1" s="1"/>
  <c r="AX17" i="1" s="1"/>
  <c r="AV26" i="1"/>
  <c r="AZ22" i="1"/>
  <c r="AZ21" i="1" s="1"/>
  <c r="AX22" i="1"/>
  <c r="AV22" i="1"/>
  <c r="AV21" i="1"/>
  <c r="AZ20" i="1"/>
  <c r="AX20" i="1"/>
  <c r="AV20" i="1"/>
  <c r="AZ19" i="1"/>
  <c r="AX19" i="1"/>
  <c r="AV19" i="1"/>
  <c r="AZ18" i="1"/>
  <c r="AZ17" i="1"/>
  <c r="AZ16" i="1" s="1"/>
  <c r="AV17" i="1"/>
  <c r="AW18" i="1" l="1"/>
  <c r="BY18" i="1" s="1"/>
  <c r="BY29" i="1"/>
  <c r="AW16" i="1"/>
  <c r="BY16" i="1" s="1"/>
  <c r="BY17" i="1"/>
  <c r="AU16" i="1"/>
  <c r="BW16" i="1" s="1"/>
  <c r="BW17" i="1"/>
  <c r="CC18" i="1"/>
  <c r="BA16" i="1"/>
  <c r="CC16" i="1" s="1"/>
  <c r="AY16" i="1"/>
  <c r="CA16" i="1" s="1"/>
  <c r="AX29" i="1"/>
  <c r="AX18" i="1" s="1"/>
  <c r="AX16" i="1" s="1"/>
  <c r="AV16" i="1"/>
</calcChain>
</file>

<file path=xl/sharedStrings.xml><?xml version="1.0" encoding="utf-8"?>
<sst xmlns="http://schemas.openxmlformats.org/spreadsheetml/2006/main" count="638" uniqueCount="286">
  <si>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</si>
  <si>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</si>
  <si>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</si>
  <si>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</si>
  <si>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</si>
  <si>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</si>
  <si>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</si>
  <si>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</si>
  <si>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</si>
  <si>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</si>
  <si>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</si>
  <si>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</si>
  <si>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</si>
  <si>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</si>
  <si>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</si>
  <si>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</si>
  <si>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</si>
  <si>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</si>
  <si>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</si>
  <si>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</si>
  <si>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</si>
  <si>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</si>
  <si>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</si>
  <si>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</si>
  <si>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</si>
  <si>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</si>
  <si>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</si>
  <si>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</si>
  <si>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</si>
  <si>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</si>
  <si>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</si>
  <si>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</si>
  <si>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</si>
  <si>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</si>
  <si>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</si>
  <si>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</si>
  <si>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</si>
  <si>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</si>
  <si>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</si>
  <si>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</si>
  <si>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</si>
  <si>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G_КЛ0012</t>
  </si>
  <si>
    <t>G_КЛ0037</t>
  </si>
  <si>
    <t>G_ВЛ0022</t>
  </si>
  <si>
    <t>G_ВЛ0025</t>
  </si>
  <si>
    <t>G_ВЛ0033</t>
  </si>
  <si>
    <t>G_ВЛ0035</t>
  </si>
  <si>
    <t>Технологическое присоединение, всего</t>
  </si>
  <si>
    <t>Реконструкция, модернизация, техническое перевооружение,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</si>
  <si>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</si>
  <si>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</si>
  <si>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0.1</t>
  </si>
  <si>
    <t>0.2</t>
  </si>
  <si>
    <t>0.4</t>
  </si>
  <si>
    <t>0.6</t>
  </si>
  <si>
    <t>нд</t>
  </si>
  <si>
    <t>G_П0046</t>
  </si>
  <si>
    <t>Факт</t>
  </si>
  <si>
    <t>Реконструкция КЛ-0,4кВ от ТП-645</t>
  </si>
  <si>
    <t>Реконструкция КЛ-10кВ от ТП-464 до ТП-1941; от ТП-1054 до РП-Зеркальный</t>
  </si>
  <si>
    <t>Реконструкция ВЛ-10кВ от РП-Тюльпан до ТП-661</t>
  </si>
  <si>
    <t>Реконструкция ВЛ-0,4кВ от ТП-958</t>
  </si>
  <si>
    <t>Реконструкция ВЛ-0,4кВ от ТП-1035</t>
  </si>
  <si>
    <t>Реконструкция ВЛ-0,4кВ от РП-Горный</t>
  </si>
  <si>
    <t>G_КЛ0043</t>
  </si>
  <si>
    <t>G_КЛ0044</t>
  </si>
  <si>
    <t>G_ВЛ0063</t>
  </si>
  <si>
    <t>G_КЛН0008</t>
  </si>
  <si>
    <t>G_СЧ0008</t>
  </si>
  <si>
    <t>G_ТП0119</t>
  </si>
  <si>
    <t>G_ТП0120</t>
  </si>
  <si>
    <t>G_ТП0121</t>
  </si>
  <si>
    <t>G_ТП0122</t>
  </si>
  <si>
    <t>G_ТП0123</t>
  </si>
  <si>
    <t>G_ТП0124</t>
  </si>
  <si>
    <t>G_КЛ0046</t>
  </si>
  <si>
    <t>Реконструкция КЛ-10кВ от РП-Завокзальный до ТП-14</t>
  </si>
  <si>
    <t>G_П0069</t>
  </si>
  <si>
    <t>Реконструкция производственной базы ЗАО "СПГЭС" по пр.Энтузиастов,64а</t>
  </si>
  <si>
    <t>Реконструкция ТП-902 замена трансформатора (400кВА на 630кВА)</t>
  </si>
  <si>
    <t>Реконструкция ВЛ-0,4кВ от ТП-1359 с переводом нагрузок на ТП-1272</t>
  </si>
  <si>
    <t>Реконструкция КЛ-6кВ ф.628 Б п/ст Раховская-РП-Программист</t>
  </si>
  <si>
    <t>Реконструкция КЛ-0,4кВ от ТП-244 до ВРУ ж/дома по ул. Пугачевская,110</t>
  </si>
  <si>
    <t>G_ТП0125</t>
  </si>
  <si>
    <t>Строительство РП по адресу ул. Рабочая, 207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</si>
  <si>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</si>
  <si>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</si>
  <si>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</si>
  <si>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</si>
  <si>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</si>
  <si>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</si>
  <si>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к приказу Минэнерго России</t>
  </si>
  <si>
    <t>от " 25 " апреля 2018 г. N 320</t>
  </si>
  <si>
    <t>Отчет о реализации инвестиционной программы ЗАО "Саратовское предприятие городских электрических сетей"</t>
  </si>
  <si>
    <t>Технологическое присоединение энергопринимающих устройств потребителей свыше 150 кВт, всего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</si>
  <si>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</si>
  <si>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МВхА</t>
  </si>
  <si>
    <t>Мвар</t>
  </si>
  <si>
    <t>МВт</t>
  </si>
  <si>
    <t>Другое</t>
  </si>
  <si>
    <t>8</t>
  </si>
  <si>
    <t>4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</si>
  <si>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</si>
  <si>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</si>
  <si>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</si>
  <si>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</si>
  <si>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</si>
  <si>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</si>
  <si>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</si>
  <si>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</si>
  <si>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</si>
  <si>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</si>
  <si>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</si>
  <si>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</si>
  <si>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</si>
  <si>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</si>
  <si>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</si>
  <si>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</si>
  <si>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</si>
  <si>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</si>
  <si>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</si>
  <si>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</si>
  <si>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</si>
  <si>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</si>
  <si>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</si>
  <si>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</si>
  <si>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</si>
  <si>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</si>
  <si>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</si>
  <si>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</si>
  <si>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</si>
  <si>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</si>
  <si>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</si>
  <si>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</si>
  <si>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</si>
  <si>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</si>
  <si>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</si>
  <si>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</si>
  <si>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</si>
  <si>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</si>
  <si>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</si>
  <si>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</si>
  <si>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</si>
  <si>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</si>
  <si>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</si>
  <si>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</si>
  <si>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</si>
  <si>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</si>
  <si>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</si>
  <si>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</si>
  <si>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</si>
  <si>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</si>
  <si>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</si>
  <si>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</si>
  <si>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</si>
  <si>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</si>
  <si>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</si>
  <si>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</si>
  <si>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</si>
  <si>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</si>
  <si>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</si>
  <si>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</si>
  <si>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</si>
  <si>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</si>
  <si>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</si>
  <si>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</si>
  <si>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</si>
  <si>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</si>
  <si>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</si>
  <si>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</si>
  <si>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</si>
  <si>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</si>
  <si>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N 15</t>
  </si>
  <si>
    <t>Форма 15. Отчет</t>
  </si>
  <si>
    <t>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</si>
  <si>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</si>
  <si>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</si>
  <si>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>км ВЛ 1-цеп</t>
  </si>
  <si>
    <t>км ВЛ 2-цеп</t>
  </si>
  <si>
    <t>км КЛ</t>
  </si>
  <si>
    <t>7.1</t>
  </si>
  <si>
    <t>7.2</t>
  </si>
  <si>
    <t>7.3</t>
  </si>
  <si>
    <t>7.4</t>
  </si>
  <si>
    <t>7.5</t>
  </si>
  <si>
    <t>7.6</t>
  </si>
  <si>
    <t>7.7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</si>
  <si>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2018 г. № 287</t>
  </si>
  <si>
    <t>Г</t>
  </si>
  <si>
    <t>за 1 квартал 2019 года</t>
  </si>
  <si>
    <t>Год раскрытия информации: 2019 год</t>
  </si>
  <si>
    <t>Ввод объектов инвестиционной деятельности (мощностей) в эксплуатацию в 2019 году</t>
  </si>
  <si>
    <t>Реконструкция ТП-373 замена панелей на ЩО-70</t>
  </si>
  <si>
    <t>Реконструкция ТП-445 замена панелей на ЩО-70</t>
  </si>
  <si>
    <t>Реконструкция РП- Силикатный замена панелей на ЩО - 70</t>
  </si>
  <si>
    <t>Реконструкция ТП-788 замена панелей на ЩО-70</t>
  </si>
  <si>
    <t>G_ТП0126</t>
  </si>
  <si>
    <t>Реконструкция ТП- 1054 замена панелей на ЩО-70</t>
  </si>
  <si>
    <t>G_ТП0127</t>
  </si>
  <si>
    <t>Реконструкция ТП -599 замена панелей на ЩО -70</t>
  </si>
  <si>
    <t>G_ТП0128</t>
  </si>
  <si>
    <t>Реконструкция ТП -604 замена панелей на ЩО -70</t>
  </si>
  <si>
    <t>G_ТП0129</t>
  </si>
  <si>
    <t>Реконструкция ТП-968 замена панелей на ЩО-70</t>
  </si>
  <si>
    <t>G_ТП0130</t>
  </si>
  <si>
    <t>Реконструкция ТП-425 замена трансформатора (250кВА на 250кВА)</t>
  </si>
  <si>
    <t>G_ТП0038</t>
  </si>
  <si>
    <t>Реконструкция ТП-429 замена трансформатора (320кВА на 400кВА)</t>
  </si>
  <si>
    <t>G_ТП0040</t>
  </si>
  <si>
    <t>Реконструкция ТП-1027 замена трансформатора (250кВА на 400кВА)</t>
  </si>
  <si>
    <t>G_ТП0131</t>
  </si>
  <si>
    <t>Реконструкция ТП-113 замена трансформатора (250кВА на 400кВА)</t>
  </si>
  <si>
    <t>G_ТП0132</t>
  </si>
  <si>
    <t>Реконструкция ТП-242 замена трансформатора (250кВА на 400кВА)</t>
  </si>
  <si>
    <t>G_ТП0133</t>
  </si>
  <si>
    <t>Реконструкция ТП-1223 замена трансформатора (250кВА на 400кВА)</t>
  </si>
  <si>
    <t>G_ТП0134</t>
  </si>
  <si>
    <t>Реконструкция ТП-138 замена трансформатора (320кВА на 400кВА)</t>
  </si>
  <si>
    <t>G_ТП0135</t>
  </si>
  <si>
    <t>Реконструкция ТП-668 замена оборудования (РВ на ВНА)</t>
  </si>
  <si>
    <t>G_ТП0118</t>
  </si>
  <si>
    <t>Реконструкция ТП-249 замена оборудования (КСО-3 на КСО-394)</t>
  </si>
  <si>
    <t>Реконструкция ТП-351 замена оборудования (КСО-3 на КСО-394; ЩО-59 на ЩО-70)</t>
  </si>
  <si>
    <t>Реконструкция ТП-1374 замена оборудования ( КСО-3 на КСО-394)</t>
  </si>
  <si>
    <t>Реконструкция ТП-1996 замена оборудования ( ЩО-59 на ЩО-70, трансформаторов)</t>
  </si>
  <si>
    <t>Реконструкция ТП-315 замена оборудования (КСО-3 на КСО-394, ЩО-59 на ЩО-70, трансформаторов)</t>
  </si>
  <si>
    <t>Реконструкция ТП-1456 замена оборудования ( КСО-3 на КСО-394, трансформаторов)</t>
  </si>
  <si>
    <t>Реконструкция ТП-1571 уст-ка ячейки КСО со ЗНОЛ и прибора учета</t>
  </si>
  <si>
    <t>Реконструкция ТП- 856 замена камер КСО на КСО -394 (3-линейных, 1-й на транс-тор)</t>
  </si>
  <si>
    <t>Реконструкция РП - Елшанский (уст-ка 4-х вакуумных выключателей в яч. №5(к ТП-661 I с.ш.) и №18 (к ТП - 661 Iiс.ш.), яч. 17 и в яч.№3 )</t>
  </si>
  <si>
    <t>Реконструкция РП-Мост замена КСО-3 на КСО-298 с ВВ/TEL - 19 шт., с НТМИ - 2 шт.</t>
  </si>
  <si>
    <t>G_РП0001</t>
  </si>
  <si>
    <t>Реконструкция РП-Северный</t>
  </si>
  <si>
    <t>G_РП0002</t>
  </si>
  <si>
    <t>Реконструкция РП-Елшанский</t>
  </si>
  <si>
    <t>G_РП0003</t>
  </si>
  <si>
    <t>Реконструкция РП-615</t>
  </si>
  <si>
    <t>G_РП0005</t>
  </si>
  <si>
    <t>Модернизация РП-Завокзальный</t>
  </si>
  <si>
    <t>G_РП0015</t>
  </si>
  <si>
    <t>Реконструкция КЛ -0,4кВ от РУ -0,4кВ ТП - 123 до ВРУ ж/дома по ул. Танкистов, д. 68</t>
  </si>
  <si>
    <t>G_КЛ0047</t>
  </si>
  <si>
    <t>Реконструкция КЛ -0,4кВ от РУ - 0,4кВ ТП - 416 до ВРУ ж/дома №67 по ул. Танкистов; до ВРУ ж/дома №65 А" по ул. Танкистов, КЛ -0,4кВ между ВРУ ж/дома № 67 по ул. Танкстов и ж/дома № 65 "А" по ул. Танкистов</t>
  </si>
  <si>
    <t>G_КЛ0048</t>
  </si>
  <si>
    <t>Реконструкция КЛ - 0,4кВ от РУ -0,4кВ ТП - 1202 на опору ВЛ-0,4кВ (для перевода нагрузок с ТП - 480 на ТП - 1202</t>
  </si>
  <si>
    <t>G_КЛ0049</t>
  </si>
  <si>
    <t>Реконструкция КЛ - 0,4кВ от РУ -0,4кВ ТП - 707 на опору ВЛ-0,4кВ (для перевода нагрузок с ТП - 420 на ТП - 707)</t>
  </si>
  <si>
    <t>G_КЛ0050</t>
  </si>
  <si>
    <t>Реконструкция КЛ - 0,4кВ от РУ -0,4кВ ТП - 1417  до ВРУ ж/дома по адресу: ул. Чернышевского, д. 145</t>
  </si>
  <si>
    <t>G_КЛ0051</t>
  </si>
  <si>
    <t>Реконструкция КЛ -6кВ РП - Пролетарский - ТП - 122 (Iiс.ш.)</t>
  </si>
  <si>
    <t>G_КЛ0053</t>
  </si>
  <si>
    <t>Реконструкция КЛ -10кВ ТП 1310 до врезки в КЛ - 10кВ направления РП - Репин - РП - Гусельский</t>
  </si>
  <si>
    <t>G_КЛ0054</t>
  </si>
  <si>
    <t>Реконструкция КЛ-6кВ от РП-Трудовой до ТП-1047</t>
  </si>
  <si>
    <t>G_КЛ0022</t>
  </si>
  <si>
    <t>Реконструкция ВЛ-0,4кВ от ТП-445</t>
  </si>
  <si>
    <t>G_ВЛ0032</t>
  </si>
  <si>
    <t>Реконструкция ВЛ-0,4кВ от ТП-91</t>
  </si>
  <si>
    <t>G_ВЛ0024</t>
  </si>
  <si>
    <t>Реконструкция ВЛ-0,4кВ от ТП-224</t>
  </si>
  <si>
    <t>G_ВЛ0049</t>
  </si>
  <si>
    <t>Реконструкция ВЛ-0,4кВ от ТП-154</t>
  </si>
  <si>
    <t>G_ВЛ0041</t>
  </si>
  <si>
    <t>Реконструкция ВЛ-0,4кВ от ТП-227</t>
  </si>
  <si>
    <t>G_ВЛ0065</t>
  </si>
  <si>
    <t xml:space="preserve">Установка счетчиков повышенного класса точности на опорах для абонентов сети ВЛ-0,4кВ от ТП-958 </t>
  </si>
  <si>
    <t>G_СЧ0004</t>
  </si>
  <si>
    <t xml:space="preserve">Установка счетчиков повышенного класса точности на опорах для абонентов сети ВЛ-0,4кВ от РП-Горный </t>
  </si>
  <si>
    <t>G_СЧ0005</t>
  </si>
  <si>
    <t>Установка счетчиков повышенного класса точности</t>
  </si>
  <si>
    <t>Строительство ТП по адресу ул. Дубовая</t>
  </si>
  <si>
    <t>G_КЛН0009</t>
  </si>
  <si>
    <t>Покупка автогидроподъемника</t>
  </si>
  <si>
    <t>Покупка автомобиля  КамАЗ</t>
  </si>
  <si>
    <t>G_П0047</t>
  </si>
  <si>
    <t>Покупка Газель "Фургон"</t>
  </si>
  <si>
    <t>G_П0048</t>
  </si>
  <si>
    <t>Покупка автомобиль Лада</t>
  </si>
  <si>
    <t>G_П0049</t>
  </si>
  <si>
    <t xml:space="preserve">ТП-845 (44г.п.) </t>
  </si>
  <si>
    <t>G_П0043</t>
  </si>
  <si>
    <t>КЛ-10кВ ТП-43 до ТП-44</t>
  </si>
  <si>
    <t>G_П0044</t>
  </si>
  <si>
    <t>Строительство производственного здания для размещения сетевого участка ЗАО "СПГЭС" в 11 мкр. Пос.Солнечный-2</t>
  </si>
  <si>
    <t>G_П0055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</si>
</sst>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1" fillId="0" borderId="1" xfId="0" applyFont="1" applyFill="1" applyBorder="1" applyAlignment="1">
      <alignment horizontal="left"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shrinkToFit="1"/>
    </xf>
  </cellXfs>
  <cellStyles count="2">
    <cellStyle name="Обычный" xfId="0" builtinId="0"/>
    <cellStyle name="Обычный_ПЛАН 2009 ИСПРАВЛЕННЫЙ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06"/>
  <sheetViews>
    <sheetView tabSelected="1" view="pageBreakPreview" zoomScale="70" zoomScaleNormal="85" zoomScaleSheetLayoutView="70" workbookViewId="0">
      <pane ySplit="14" topLeftCell="A15" activePane="bottomLeft" state="frozen"/>
      <selection pane="bottomLeft" activeCell="J20" sqref="J20"/>
    </sheetView>
  </sheetViews>
  <sheetFormatPr defaultRowHeight="14.25" x14ac:dyDescent="0.25"/>
  <cols>
    <col min="1" max="1" width="9.42578125" style="6" customWidth="1"/>
    <col min="2" max="2" width="47.42578125" style="6" customWidth="1"/>
    <col min="3" max="3" width="11.7109375" style="6" customWidth="1"/>
    <col min="4" max="4" width="28.7109375" style="6" customWidth="1"/>
    <col min="5" max="81" width="11.7109375" style="6" customWidth="1"/>
    <col min="82" max="82" width="13" style="6" customWidth="1"/>
    <col min="83" max="16384" width="9.140625" style="6"/>
  </cols>
  <sheetData>
    <row r="1" spans="1:82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16" t="s">
        <v>172</v>
      </c>
    </row>
    <row r="2" spans="1:82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17" t="s">
        <v>91</v>
      </c>
    </row>
    <row r="3" spans="1:82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17" t="s">
        <v>92</v>
      </c>
    </row>
    <row r="4" spans="1:82" ht="14.25" customHeight="1" x14ac:dyDescent="0.25">
      <c r="A4" s="40" t="s">
        <v>173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</row>
    <row r="5" spans="1:82" ht="14.25" customHeight="1" x14ac:dyDescent="0.25">
      <c r="A5" s="40" t="s">
        <v>174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</row>
    <row r="6" spans="1:82" ht="14.25" customHeight="1" x14ac:dyDescent="0.25">
      <c r="A6" s="40" t="s">
        <v>189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</row>
    <row r="7" spans="1:82" ht="15" customHeight="1" x14ac:dyDescent="0.25">
      <c r="A7" s="40" t="s">
        <v>93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</row>
    <row r="8" spans="1:82" ht="15" customHeight="1" x14ac:dyDescent="0.25">
      <c r="A8" s="40" t="s">
        <v>190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</row>
    <row r="9" spans="1:82" ht="15" customHeight="1" x14ac:dyDescent="0.25">
      <c r="A9" s="40" t="s">
        <v>187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</row>
    <row r="10" spans="1:82" ht="14.25" customHeight="1" x14ac:dyDescent="0.25"/>
    <row r="11" spans="1:82" ht="35.1" customHeight="1" x14ac:dyDescent="0.25">
      <c r="A11" s="37" t="s">
        <v>0</v>
      </c>
      <c r="B11" s="37" t="s">
        <v>1</v>
      </c>
      <c r="C11" s="37" t="s">
        <v>2</v>
      </c>
      <c r="D11" s="28" t="s">
        <v>175</v>
      </c>
      <c r="E11" s="25" t="s">
        <v>191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7"/>
      <c r="BW11" s="28" t="s">
        <v>176</v>
      </c>
      <c r="BX11" s="29"/>
      <c r="BY11" s="29"/>
      <c r="BZ11" s="29"/>
      <c r="CA11" s="29"/>
      <c r="CB11" s="29"/>
      <c r="CC11" s="30"/>
      <c r="CD11" s="41" t="s">
        <v>85</v>
      </c>
    </row>
    <row r="12" spans="1:82" ht="35.1" customHeight="1" x14ac:dyDescent="0.25">
      <c r="A12" s="38"/>
      <c r="B12" s="38"/>
      <c r="C12" s="38"/>
      <c r="D12" s="31"/>
      <c r="E12" s="25" t="s">
        <v>3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7"/>
      <c r="AN12" s="25" t="s">
        <v>57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7"/>
      <c r="BW12" s="31"/>
      <c r="BX12" s="32"/>
      <c r="BY12" s="32"/>
      <c r="BZ12" s="32"/>
      <c r="CA12" s="32"/>
      <c r="CB12" s="32"/>
      <c r="CC12" s="33"/>
      <c r="CD12" s="41"/>
    </row>
    <row r="13" spans="1:82" ht="35.1" customHeight="1" x14ac:dyDescent="0.25">
      <c r="A13" s="38"/>
      <c r="B13" s="38"/>
      <c r="C13" s="38"/>
      <c r="D13" s="31"/>
      <c r="E13" s="25" t="s">
        <v>86</v>
      </c>
      <c r="F13" s="26"/>
      <c r="G13" s="26"/>
      <c r="H13" s="26"/>
      <c r="I13" s="26"/>
      <c r="J13" s="26"/>
      <c r="K13" s="27"/>
      <c r="L13" s="25" t="s">
        <v>87</v>
      </c>
      <c r="M13" s="26"/>
      <c r="N13" s="26"/>
      <c r="O13" s="26"/>
      <c r="P13" s="26"/>
      <c r="Q13" s="26"/>
      <c r="R13" s="27"/>
      <c r="S13" s="25" t="s">
        <v>88</v>
      </c>
      <c r="T13" s="26"/>
      <c r="U13" s="26"/>
      <c r="V13" s="26"/>
      <c r="W13" s="26"/>
      <c r="X13" s="26"/>
      <c r="Y13" s="27"/>
      <c r="Z13" s="25" t="s">
        <v>89</v>
      </c>
      <c r="AA13" s="26"/>
      <c r="AB13" s="26"/>
      <c r="AC13" s="26"/>
      <c r="AD13" s="26"/>
      <c r="AE13" s="26"/>
      <c r="AF13" s="27"/>
      <c r="AG13" s="25" t="s">
        <v>90</v>
      </c>
      <c r="AH13" s="26"/>
      <c r="AI13" s="26"/>
      <c r="AJ13" s="26"/>
      <c r="AK13" s="26"/>
      <c r="AL13" s="26"/>
      <c r="AM13" s="27"/>
      <c r="AN13" s="25" t="s">
        <v>86</v>
      </c>
      <c r="AO13" s="26"/>
      <c r="AP13" s="26"/>
      <c r="AQ13" s="26"/>
      <c r="AR13" s="26"/>
      <c r="AS13" s="26"/>
      <c r="AT13" s="27"/>
      <c r="AU13" s="25" t="s">
        <v>87</v>
      </c>
      <c r="AV13" s="26"/>
      <c r="AW13" s="26"/>
      <c r="AX13" s="26"/>
      <c r="AY13" s="26"/>
      <c r="AZ13" s="26"/>
      <c r="BA13" s="27"/>
      <c r="BB13" s="25" t="s">
        <v>88</v>
      </c>
      <c r="BC13" s="26"/>
      <c r="BD13" s="26"/>
      <c r="BE13" s="26"/>
      <c r="BF13" s="26"/>
      <c r="BG13" s="26"/>
      <c r="BH13" s="27"/>
      <c r="BI13" s="25" t="s">
        <v>89</v>
      </c>
      <c r="BJ13" s="26"/>
      <c r="BK13" s="26"/>
      <c r="BL13" s="26"/>
      <c r="BM13" s="26"/>
      <c r="BN13" s="26"/>
      <c r="BO13" s="27"/>
      <c r="BP13" s="25" t="s">
        <v>90</v>
      </c>
      <c r="BQ13" s="26"/>
      <c r="BR13" s="26"/>
      <c r="BS13" s="26"/>
      <c r="BT13" s="26"/>
      <c r="BU13" s="26"/>
      <c r="BV13" s="27"/>
      <c r="BW13" s="34"/>
      <c r="BX13" s="35"/>
      <c r="BY13" s="35"/>
      <c r="BZ13" s="35"/>
      <c r="CA13" s="35"/>
      <c r="CB13" s="35"/>
      <c r="CC13" s="36"/>
      <c r="CD13" s="41"/>
    </row>
    <row r="14" spans="1:82" ht="35.1" customHeight="1" x14ac:dyDescent="0.25">
      <c r="A14" s="39"/>
      <c r="B14" s="39"/>
      <c r="C14" s="39"/>
      <c r="D14" s="34"/>
      <c r="E14" s="23" t="s">
        <v>96</v>
      </c>
      <c r="F14" s="23" t="s">
        <v>97</v>
      </c>
      <c r="G14" s="23" t="s">
        <v>177</v>
      </c>
      <c r="H14" s="23" t="s">
        <v>178</v>
      </c>
      <c r="I14" s="23" t="s">
        <v>179</v>
      </c>
      <c r="J14" s="23" t="s">
        <v>98</v>
      </c>
      <c r="K14" s="23" t="s">
        <v>99</v>
      </c>
      <c r="L14" s="23" t="s">
        <v>96</v>
      </c>
      <c r="M14" s="23" t="s">
        <v>97</v>
      </c>
      <c r="N14" s="23" t="s">
        <v>177</v>
      </c>
      <c r="O14" s="23" t="s">
        <v>178</v>
      </c>
      <c r="P14" s="23" t="s">
        <v>179</v>
      </c>
      <c r="Q14" s="23" t="s">
        <v>98</v>
      </c>
      <c r="R14" s="23" t="s">
        <v>99</v>
      </c>
      <c r="S14" s="23" t="s">
        <v>96</v>
      </c>
      <c r="T14" s="23" t="s">
        <v>97</v>
      </c>
      <c r="U14" s="23" t="s">
        <v>177</v>
      </c>
      <c r="V14" s="23" t="s">
        <v>178</v>
      </c>
      <c r="W14" s="23" t="s">
        <v>179</v>
      </c>
      <c r="X14" s="23" t="s">
        <v>98</v>
      </c>
      <c r="Y14" s="23" t="s">
        <v>99</v>
      </c>
      <c r="Z14" s="23" t="s">
        <v>96</v>
      </c>
      <c r="AA14" s="23" t="s">
        <v>97</v>
      </c>
      <c r="AB14" s="23" t="s">
        <v>177</v>
      </c>
      <c r="AC14" s="23" t="s">
        <v>178</v>
      </c>
      <c r="AD14" s="23" t="s">
        <v>179</v>
      </c>
      <c r="AE14" s="23" t="s">
        <v>98</v>
      </c>
      <c r="AF14" s="23" t="s">
        <v>99</v>
      </c>
      <c r="AG14" s="23" t="s">
        <v>96</v>
      </c>
      <c r="AH14" s="23" t="s">
        <v>97</v>
      </c>
      <c r="AI14" s="23" t="s">
        <v>177</v>
      </c>
      <c r="AJ14" s="23" t="s">
        <v>178</v>
      </c>
      <c r="AK14" s="23" t="s">
        <v>179</v>
      </c>
      <c r="AL14" s="23" t="s">
        <v>98</v>
      </c>
      <c r="AM14" s="23" t="s">
        <v>99</v>
      </c>
      <c r="AN14" s="23" t="s">
        <v>96</v>
      </c>
      <c r="AO14" s="23" t="s">
        <v>97</v>
      </c>
      <c r="AP14" s="23" t="s">
        <v>177</v>
      </c>
      <c r="AQ14" s="23" t="s">
        <v>178</v>
      </c>
      <c r="AR14" s="23" t="s">
        <v>179</v>
      </c>
      <c r="AS14" s="23" t="s">
        <v>98</v>
      </c>
      <c r="AT14" s="23" t="s">
        <v>99</v>
      </c>
      <c r="AU14" s="23" t="s">
        <v>96</v>
      </c>
      <c r="AV14" s="23" t="s">
        <v>97</v>
      </c>
      <c r="AW14" s="23" t="s">
        <v>177</v>
      </c>
      <c r="AX14" s="23" t="s">
        <v>178</v>
      </c>
      <c r="AY14" s="23" t="s">
        <v>179</v>
      </c>
      <c r="AZ14" s="23" t="s">
        <v>98</v>
      </c>
      <c r="BA14" s="23" t="s">
        <v>99</v>
      </c>
      <c r="BB14" s="23" t="s">
        <v>96</v>
      </c>
      <c r="BC14" s="23" t="s">
        <v>97</v>
      </c>
      <c r="BD14" s="23" t="s">
        <v>177</v>
      </c>
      <c r="BE14" s="23" t="s">
        <v>178</v>
      </c>
      <c r="BF14" s="23" t="s">
        <v>179</v>
      </c>
      <c r="BG14" s="23" t="s">
        <v>98</v>
      </c>
      <c r="BH14" s="23" t="s">
        <v>99</v>
      </c>
      <c r="BI14" s="23" t="s">
        <v>96</v>
      </c>
      <c r="BJ14" s="23" t="s">
        <v>97</v>
      </c>
      <c r="BK14" s="23" t="s">
        <v>177</v>
      </c>
      <c r="BL14" s="23" t="s">
        <v>178</v>
      </c>
      <c r="BM14" s="23" t="s">
        <v>179</v>
      </c>
      <c r="BN14" s="23" t="s">
        <v>98</v>
      </c>
      <c r="BO14" s="23" t="s">
        <v>99</v>
      </c>
      <c r="BP14" s="23" t="s">
        <v>96</v>
      </c>
      <c r="BQ14" s="23" t="s">
        <v>97</v>
      </c>
      <c r="BR14" s="23" t="s">
        <v>177</v>
      </c>
      <c r="BS14" s="23" t="s">
        <v>178</v>
      </c>
      <c r="BT14" s="23" t="s">
        <v>179</v>
      </c>
      <c r="BU14" s="23" t="s">
        <v>98</v>
      </c>
      <c r="BV14" s="23" t="s">
        <v>99</v>
      </c>
      <c r="BW14" s="23" t="s">
        <v>96</v>
      </c>
      <c r="BX14" s="23" t="s">
        <v>97</v>
      </c>
      <c r="BY14" s="23" t="s">
        <v>177</v>
      </c>
      <c r="BZ14" s="23" t="s">
        <v>178</v>
      </c>
      <c r="CA14" s="23" t="s">
        <v>179</v>
      </c>
      <c r="CB14" s="23" t="s">
        <v>98</v>
      </c>
      <c r="CC14" s="23" t="s">
        <v>99</v>
      </c>
      <c r="CD14" s="41"/>
    </row>
    <row r="15" spans="1:82" s="8" customFormat="1" x14ac:dyDescent="0.25">
      <c r="A15" s="5">
        <v>1</v>
      </c>
      <c r="B15" s="5">
        <v>2</v>
      </c>
      <c r="C15" s="5">
        <v>3</v>
      </c>
      <c r="D15" s="5" t="s">
        <v>101</v>
      </c>
      <c r="E15" s="21" t="s">
        <v>102</v>
      </c>
      <c r="F15" s="21" t="s">
        <v>103</v>
      </c>
      <c r="G15" s="21" t="s">
        <v>104</v>
      </c>
      <c r="H15" s="21" t="s">
        <v>105</v>
      </c>
      <c r="I15" s="21" t="s">
        <v>106</v>
      </c>
      <c r="J15" s="21" t="s">
        <v>107</v>
      </c>
      <c r="K15" s="21" t="s">
        <v>108</v>
      </c>
      <c r="L15" s="5" t="s">
        <v>109</v>
      </c>
      <c r="M15" s="5" t="s">
        <v>110</v>
      </c>
      <c r="N15" s="5" t="s">
        <v>111</v>
      </c>
      <c r="O15" s="5" t="s">
        <v>112</v>
      </c>
      <c r="P15" s="5" t="s">
        <v>113</v>
      </c>
      <c r="Q15" s="5" t="s">
        <v>114</v>
      </c>
      <c r="R15" s="5" t="s">
        <v>115</v>
      </c>
      <c r="S15" s="5" t="s">
        <v>116</v>
      </c>
      <c r="T15" s="5" t="s">
        <v>117</v>
      </c>
      <c r="U15" s="5" t="s">
        <v>118</v>
      </c>
      <c r="V15" s="5" t="s">
        <v>119</v>
      </c>
      <c r="W15" s="5" t="s">
        <v>120</v>
      </c>
      <c r="X15" s="5" t="s">
        <v>121</v>
      </c>
      <c r="Y15" s="5" t="s">
        <v>122</v>
      </c>
      <c r="Z15" s="5" t="s">
        <v>123</v>
      </c>
      <c r="AA15" s="5" t="s">
        <v>124</v>
      </c>
      <c r="AB15" s="5" t="s">
        <v>125</v>
      </c>
      <c r="AC15" s="5" t="s">
        <v>126</v>
      </c>
      <c r="AD15" s="5" t="s">
        <v>127</v>
      </c>
      <c r="AE15" s="5" t="s">
        <v>128</v>
      </c>
      <c r="AF15" s="5" t="s">
        <v>129</v>
      </c>
      <c r="AG15" s="5" t="s">
        <v>130</v>
      </c>
      <c r="AH15" s="5" t="s">
        <v>131</v>
      </c>
      <c r="AI15" s="5" t="s">
        <v>132</v>
      </c>
      <c r="AJ15" s="5" t="s">
        <v>133</v>
      </c>
      <c r="AK15" s="5" t="s">
        <v>134</v>
      </c>
      <c r="AL15" s="5" t="s">
        <v>135</v>
      </c>
      <c r="AM15" s="5" t="s">
        <v>136</v>
      </c>
      <c r="AN15" s="5" t="s">
        <v>137</v>
      </c>
      <c r="AO15" s="5" t="s">
        <v>138</v>
      </c>
      <c r="AP15" s="5" t="s">
        <v>139</v>
      </c>
      <c r="AQ15" s="5" t="s">
        <v>140</v>
      </c>
      <c r="AR15" s="5" t="s">
        <v>141</v>
      </c>
      <c r="AS15" s="5" t="s">
        <v>142</v>
      </c>
      <c r="AT15" s="5" t="s">
        <v>143</v>
      </c>
      <c r="AU15" s="5" t="s">
        <v>144</v>
      </c>
      <c r="AV15" s="5" t="s">
        <v>145</v>
      </c>
      <c r="AW15" s="5" t="s">
        <v>146</v>
      </c>
      <c r="AX15" s="5" t="s">
        <v>147</v>
      </c>
      <c r="AY15" s="5" t="s">
        <v>148</v>
      </c>
      <c r="AZ15" s="5" t="s">
        <v>149</v>
      </c>
      <c r="BA15" s="5" t="s">
        <v>150</v>
      </c>
      <c r="BB15" s="5" t="s">
        <v>151</v>
      </c>
      <c r="BC15" s="5" t="s">
        <v>152</v>
      </c>
      <c r="BD15" s="5" t="s">
        <v>153</v>
      </c>
      <c r="BE15" s="5" t="s">
        <v>154</v>
      </c>
      <c r="BF15" s="5" t="s">
        <v>155</v>
      </c>
      <c r="BG15" s="5" t="s">
        <v>156</v>
      </c>
      <c r="BH15" s="5" t="s">
        <v>157</v>
      </c>
      <c r="BI15" s="5" t="s">
        <v>158</v>
      </c>
      <c r="BJ15" s="5" t="s">
        <v>159</v>
      </c>
      <c r="BK15" s="5" t="s">
        <v>160</v>
      </c>
      <c r="BL15" s="5" t="s">
        <v>161</v>
      </c>
      <c r="BM15" s="5" t="s">
        <v>162</v>
      </c>
      <c r="BN15" s="5" t="s">
        <v>163</v>
      </c>
      <c r="BO15" s="5" t="s">
        <v>164</v>
      </c>
      <c r="BP15" s="5" t="s">
        <v>165</v>
      </c>
      <c r="BQ15" s="5" t="s">
        <v>166</v>
      </c>
      <c r="BR15" s="5" t="s">
        <v>167</v>
      </c>
      <c r="BS15" s="5" t="s">
        <v>168</v>
      </c>
      <c r="BT15" s="5" t="s">
        <v>169</v>
      </c>
      <c r="BU15" s="5" t="s">
        <v>170</v>
      </c>
      <c r="BV15" s="5" t="s">
        <v>171</v>
      </c>
      <c r="BW15" s="5" t="s">
        <v>180</v>
      </c>
      <c r="BX15" s="5" t="s">
        <v>181</v>
      </c>
      <c r="BY15" s="5" t="s">
        <v>182</v>
      </c>
      <c r="BZ15" s="5" t="s">
        <v>183</v>
      </c>
      <c r="CA15" s="5" t="s">
        <v>184</v>
      </c>
      <c r="CB15" s="5" t="s">
        <v>185</v>
      </c>
      <c r="CC15" s="5" t="s">
        <v>186</v>
      </c>
      <c r="CD15" s="5" t="s">
        <v>100</v>
      </c>
    </row>
    <row r="16" spans="1:82" x14ac:dyDescent="0.25">
      <c r="A16" s="5">
        <v>0</v>
      </c>
      <c r="B16" s="4" t="s">
        <v>4</v>
      </c>
      <c r="C16" s="14" t="s">
        <v>188</v>
      </c>
      <c r="D16" s="14" t="s">
        <v>55</v>
      </c>
      <c r="E16" s="18">
        <f t="shared" ref="E16:AU16" si="0">SUM(E17:E20)</f>
        <v>11.120000000000001</v>
      </c>
      <c r="F16" s="18">
        <f t="shared" si="0"/>
        <v>0</v>
      </c>
      <c r="G16" s="18">
        <f t="shared" si="0"/>
        <v>38.423966666666665</v>
      </c>
      <c r="H16" s="18">
        <f t="shared" si="0"/>
        <v>0</v>
      </c>
      <c r="I16" s="18">
        <f t="shared" si="0"/>
        <v>14.82092555</v>
      </c>
      <c r="J16" s="18">
        <f t="shared" si="0"/>
        <v>0</v>
      </c>
      <c r="K16" s="18">
        <f t="shared" si="0"/>
        <v>1614</v>
      </c>
      <c r="L16" s="18">
        <f t="shared" si="0"/>
        <v>0</v>
      </c>
      <c r="M16" s="18">
        <f t="shared" si="0"/>
        <v>0</v>
      </c>
      <c r="N16" s="18">
        <f t="shared" si="0"/>
        <v>0.42399999999999999</v>
      </c>
      <c r="O16" s="18">
        <f t="shared" si="0"/>
        <v>0</v>
      </c>
      <c r="P16" s="18">
        <f t="shared" si="0"/>
        <v>0.33300000000000002</v>
      </c>
      <c r="Q16" s="18">
        <f t="shared" si="0"/>
        <v>0</v>
      </c>
      <c r="R16" s="18">
        <f t="shared" si="0"/>
        <v>10</v>
      </c>
      <c r="S16" s="18">
        <f t="shared" si="0"/>
        <v>1.8140000000000001</v>
      </c>
      <c r="T16" s="18">
        <f t="shared" si="0"/>
        <v>0</v>
      </c>
      <c r="U16" s="18">
        <f t="shared" si="0"/>
        <v>9.6538000000000004</v>
      </c>
      <c r="V16" s="18">
        <f t="shared" si="0"/>
        <v>0</v>
      </c>
      <c r="W16" s="18">
        <f t="shared" si="0"/>
        <v>4.4308776649999997</v>
      </c>
      <c r="X16" s="18">
        <f t="shared" si="0"/>
        <v>0</v>
      </c>
      <c r="Y16" s="18">
        <f t="shared" si="0"/>
        <v>19</v>
      </c>
      <c r="Z16" s="18">
        <f t="shared" si="0"/>
        <v>7.4602000000000004</v>
      </c>
      <c r="AA16" s="18">
        <f t="shared" si="0"/>
        <v>0</v>
      </c>
      <c r="AB16" s="18">
        <f t="shared" si="0"/>
        <v>23.862206666666665</v>
      </c>
      <c r="AC16" s="18">
        <f t="shared" si="0"/>
        <v>0</v>
      </c>
      <c r="AD16" s="18">
        <f t="shared" si="0"/>
        <v>6.6411335195000003</v>
      </c>
      <c r="AE16" s="18">
        <f t="shared" si="0"/>
        <v>0</v>
      </c>
      <c r="AF16" s="18">
        <f t="shared" si="0"/>
        <v>1570</v>
      </c>
      <c r="AG16" s="18">
        <f t="shared" si="0"/>
        <v>1.8458000000000003</v>
      </c>
      <c r="AH16" s="18">
        <f t="shared" si="0"/>
        <v>0</v>
      </c>
      <c r="AI16" s="18">
        <f t="shared" si="0"/>
        <v>4.4839600000000006</v>
      </c>
      <c r="AJ16" s="18">
        <f t="shared" si="0"/>
        <v>0</v>
      </c>
      <c r="AK16" s="18">
        <f t="shared" si="0"/>
        <v>3.4159143655000008</v>
      </c>
      <c r="AL16" s="18">
        <f t="shared" si="0"/>
        <v>0</v>
      </c>
      <c r="AM16" s="18">
        <f t="shared" si="0"/>
        <v>15</v>
      </c>
      <c r="AN16" s="18">
        <f t="shared" si="0"/>
        <v>0</v>
      </c>
      <c r="AO16" s="18">
        <f t="shared" si="0"/>
        <v>0</v>
      </c>
      <c r="AP16" s="18">
        <f t="shared" si="0"/>
        <v>0.67900000000000005</v>
      </c>
      <c r="AQ16" s="18">
        <f t="shared" si="0"/>
        <v>0</v>
      </c>
      <c r="AR16" s="18">
        <f t="shared" si="0"/>
        <v>7.8000000000000014E-2</v>
      </c>
      <c r="AS16" s="18">
        <f t="shared" si="0"/>
        <v>0</v>
      </c>
      <c r="AT16" s="18">
        <f t="shared" si="0"/>
        <v>10</v>
      </c>
      <c r="AU16" s="18">
        <f t="shared" ref="AU16" si="1">SUM(AU17:AU20)</f>
        <v>0</v>
      </c>
      <c r="AV16" s="22">
        <f t="shared" ref="AN16:BQ16" si="2">SUM(AV17:AV20)</f>
        <v>0</v>
      </c>
      <c r="AW16" s="18">
        <f t="shared" ref="AW16" si="3">SUM(AW17:AW20)</f>
        <v>0.67900000000000005</v>
      </c>
      <c r="AX16" s="22">
        <f t="shared" si="2"/>
        <v>0</v>
      </c>
      <c r="AY16" s="18">
        <f t="shared" ref="AY16" si="4">SUM(AY17:AY20)</f>
        <v>7.8000000000000014E-2</v>
      </c>
      <c r="AZ16" s="22">
        <f t="shared" si="2"/>
        <v>0</v>
      </c>
      <c r="BA16" s="18">
        <f t="shared" ref="BA16" si="5">SUM(BA17:BA20)</f>
        <v>10</v>
      </c>
      <c r="BB16" s="15">
        <v>0</v>
      </c>
      <c r="BC16" s="15">
        <v>0</v>
      </c>
      <c r="BD16" s="15">
        <v>0</v>
      </c>
      <c r="BE16" s="15">
        <v>0</v>
      </c>
      <c r="BF16" s="15">
        <v>0</v>
      </c>
      <c r="BG16" s="15">
        <v>0</v>
      </c>
      <c r="BH16" s="15">
        <v>0</v>
      </c>
      <c r="BI16" s="15">
        <v>0</v>
      </c>
      <c r="BJ16" s="15">
        <v>0</v>
      </c>
      <c r="BK16" s="15">
        <v>0</v>
      </c>
      <c r="BL16" s="15">
        <v>0</v>
      </c>
      <c r="BM16" s="15">
        <v>0</v>
      </c>
      <c r="BN16" s="15">
        <v>0</v>
      </c>
      <c r="BO16" s="15">
        <v>0</v>
      </c>
      <c r="BP16" s="15">
        <v>0</v>
      </c>
      <c r="BQ16" s="15">
        <v>0</v>
      </c>
      <c r="BR16" s="15">
        <v>0</v>
      </c>
      <c r="BS16" s="15">
        <v>0</v>
      </c>
      <c r="BT16" s="15">
        <v>0</v>
      </c>
      <c r="BU16" s="15">
        <v>0</v>
      </c>
      <c r="BV16" s="15">
        <v>0</v>
      </c>
      <c r="BW16" s="24">
        <f t="shared" ref="BW16:BW47" si="6">AN16-E16</f>
        <v>-11.120000000000001</v>
      </c>
      <c r="BX16" s="24">
        <f t="shared" ref="BX16:BX79" si="7">AO16-F16</f>
        <v>0</v>
      </c>
      <c r="BY16" s="24">
        <f t="shared" ref="BY16:BY79" si="8">AP16-G16</f>
        <v>-37.744966666666663</v>
      </c>
      <c r="BZ16" s="24">
        <f t="shared" ref="BZ16:BZ79" si="9">AQ16-H16</f>
        <v>0</v>
      </c>
      <c r="CA16" s="24">
        <f t="shared" ref="CA16:CA79" si="10">AR16-I16</f>
        <v>-14.742925550000001</v>
      </c>
      <c r="CB16" s="24">
        <f t="shared" ref="CB16:CB79" si="11">AS16-J16</f>
        <v>0</v>
      </c>
      <c r="CC16" s="24">
        <f t="shared" ref="CC16:CC79" si="12">AT16-K16</f>
        <v>-1604</v>
      </c>
      <c r="CD16" s="14" t="s">
        <v>55</v>
      </c>
    </row>
    <row r="17" spans="1:82" x14ac:dyDescent="0.25">
      <c r="A17" s="5" t="s">
        <v>51</v>
      </c>
      <c r="B17" s="4" t="s">
        <v>47</v>
      </c>
      <c r="C17" s="14" t="s">
        <v>188</v>
      </c>
      <c r="D17" s="14" t="s">
        <v>55</v>
      </c>
      <c r="E17" s="18">
        <f t="shared" ref="E17:AU17" si="13">E21</f>
        <v>6.0400000000000009</v>
      </c>
      <c r="F17" s="18">
        <f t="shared" si="13"/>
        <v>0</v>
      </c>
      <c r="G17" s="18">
        <f t="shared" si="13"/>
        <v>23.612966666666665</v>
      </c>
      <c r="H17" s="18">
        <f t="shared" si="13"/>
        <v>0</v>
      </c>
      <c r="I17" s="18">
        <f t="shared" si="13"/>
        <v>13.76592555</v>
      </c>
      <c r="J17" s="18">
        <f t="shared" si="13"/>
        <v>0</v>
      </c>
      <c r="K17" s="18">
        <f t="shared" si="13"/>
        <v>71</v>
      </c>
      <c r="L17" s="18">
        <f t="shared" si="13"/>
        <v>0</v>
      </c>
      <c r="M17" s="18">
        <f t="shared" si="13"/>
        <v>0</v>
      </c>
      <c r="N17" s="18">
        <f t="shared" si="13"/>
        <v>0.42399999999999999</v>
      </c>
      <c r="O17" s="18">
        <f t="shared" si="13"/>
        <v>0</v>
      </c>
      <c r="P17" s="18">
        <f t="shared" si="13"/>
        <v>0.33300000000000002</v>
      </c>
      <c r="Q17" s="18">
        <f t="shared" si="13"/>
        <v>0</v>
      </c>
      <c r="R17" s="18">
        <f t="shared" si="13"/>
        <v>10</v>
      </c>
      <c r="S17" s="18">
        <f t="shared" si="13"/>
        <v>1.8140000000000001</v>
      </c>
      <c r="T17" s="18">
        <f t="shared" si="13"/>
        <v>0</v>
      </c>
      <c r="U17" s="18">
        <f t="shared" si="13"/>
        <v>6.8187999999999995</v>
      </c>
      <c r="V17" s="18">
        <f t="shared" si="13"/>
        <v>0</v>
      </c>
      <c r="W17" s="18">
        <f t="shared" si="13"/>
        <v>3.8708776649999996</v>
      </c>
      <c r="X17" s="18">
        <f t="shared" si="13"/>
        <v>0</v>
      </c>
      <c r="Y17" s="18">
        <f t="shared" si="13"/>
        <v>18</v>
      </c>
      <c r="Z17" s="18">
        <f t="shared" si="13"/>
        <v>3.1802000000000001</v>
      </c>
      <c r="AA17" s="18">
        <f t="shared" si="13"/>
        <v>0</v>
      </c>
      <c r="AB17" s="18">
        <f t="shared" si="13"/>
        <v>11.886206666666666</v>
      </c>
      <c r="AC17" s="18">
        <f t="shared" si="13"/>
        <v>0</v>
      </c>
      <c r="AD17" s="18">
        <f t="shared" si="13"/>
        <v>6.2661335195000003</v>
      </c>
      <c r="AE17" s="18">
        <f t="shared" si="13"/>
        <v>0</v>
      </c>
      <c r="AF17" s="18">
        <f t="shared" si="13"/>
        <v>31</v>
      </c>
      <c r="AG17" s="18">
        <f t="shared" si="13"/>
        <v>1.0458000000000003</v>
      </c>
      <c r="AH17" s="18">
        <f t="shared" si="13"/>
        <v>0</v>
      </c>
      <c r="AI17" s="18">
        <f t="shared" si="13"/>
        <v>4.4839600000000006</v>
      </c>
      <c r="AJ17" s="18">
        <f t="shared" si="13"/>
        <v>0</v>
      </c>
      <c r="AK17" s="18">
        <f t="shared" si="13"/>
        <v>3.2959143655000007</v>
      </c>
      <c r="AL17" s="18">
        <f t="shared" si="13"/>
        <v>0</v>
      </c>
      <c r="AM17" s="18">
        <f t="shared" si="13"/>
        <v>12</v>
      </c>
      <c r="AN17" s="18">
        <f t="shared" si="13"/>
        <v>0</v>
      </c>
      <c r="AO17" s="18">
        <f t="shared" si="13"/>
        <v>0</v>
      </c>
      <c r="AP17" s="18">
        <f t="shared" si="13"/>
        <v>0.67900000000000005</v>
      </c>
      <c r="AQ17" s="18">
        <f t="shared" si="13"/>
        <v>0</v>
      </c>
      <c r="AR17" s="18">
        <f t="shared" si="13"/>
        <v>7.8000000000000014E-2</v>
      </c>
      <c r="AS17" s="18">
        <f t="shared" si="13"/>
        <v>0</v>
      </c>
      <c r="AT17" s="18">
        <f t="shared" si="13"/>
        <v>10</v>
      </c>
      <c r="AU17" s="18">
        <f t="shared" ref="AU17" si="14">AU21</f>
        <v>0</v>
      </c>
      <c r="AV17" s="22">
        <f t="shared" ref="AN17:BQ17" si="15">AV21</f>
        <v>0</v>
      </c>
      <c r="AW17" s="18">
        <f t="shared" si="15"/>
        <v>0.67900000000000005</v>
      </c>
      <c r="AX17" s="22">
        <f t="shared" si="15"/>
        <v>0</v>
      </c>
      <c r="AY17" s="18">
        <f t="shared" si="15"/>
        <v>7.8000000000000014E-2</v>
      </c>
      <c r="AZ17" s="22">
        <f t="shared" si="15"/>
        <v>0</v>
      </c>
      <c r="BA17" s="18">
        <f t="shared" si="15"/>
        <v>10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5">
        <v>0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5">
        <v>0</v>
      </c>
      <c r="BU17" s="15">
        <v>0</v>
      </c>
      <c r="BV17" s="15">
        <v>0</v>
      </c>
      <c r="BW17" s="24">
        <f t="shared" si="6"/>
        <v>-6.0400000000000009</v>
      </c>
      <c r="BX17" s="24">
        <f t="shared" si="7"/>
        <v>0</v>
      </c>
      <c r="BY17" s="24">
        <f t="shared" si="8"/>
        <v>-22.933966666666667</v>
      </c>
      <c r="BZ17" s="24">
        <f t="shared" si="9"/>
        <v>0</v>
      </c>
      <c r="CA17" s="24">
        <f t="shared" si="10"/>
        <v>-13.687925550000001</v>
      </c>
      <c r="CB17" s="24">
        <f t="shared" si="11"/>
        <v>0</v>
      </c>
      <c r="CC17" s="24">
        <f t="shared" si="12"/>
        <v>-61</v>
      </c>
      <c r="CD17" s="14" t="s">
        <v>55</v>
      </c>
    </row>
    <row r="18" spans="1:82" ht="25.5" x14ac:dyDescent="0.25">
      <c r="A18" s="5" t="s">
        <v>52</v>
      </c>
      <c r="B18" s="4" t="s">
        <v>48</v>
      </c>
      <c r="C18" s="14" t="s">
        <v>188</v>
      </c>
      <c r="D18" s="14" t="s">
        <v>55</v>
      </c>
      <c r="E18" s="18">
        <f t="shared" ref="E18:AU18" si="16">E29</f>
        <v>3.28</v>
      </c>
      <c r="F18" s="18">
        <f t="shared" si="16"/>
        <v>0</v>
      </c>
      <c r="G18" s="18">
        <f t="shared" si="16"/>
        <v>14.810999999999998</v>
      </c>
      <c r="H18" s="18">
        <f t="shared" si="16"/>
        <v>0</v>
      </c>
      <c r="I18" s="18">
        <f t="shared" si="16"/>
        <v>0.93500000000000005</v>
      </c>
      <c r="J18" s="18">
        <f t="shared" si="16"/>
        <v>0</v>
      </c>
      <c r="K18" s="18">
        <f t="shared" si="16"/>
        <v>1533</v>
      </c>
      <c r="L18" s="18">
        <f t="shared" si="16"/>
        <v>0</v>
      </c>
      <c r="M18" s="18">
        <f t="shared" si="16"/>
        <v>0</v>
      </c>
      <c r="N18" s="18">
        <f t="shared" si="16"/>
        <v>0</v>
      </c>
      <c r="O18" s="18">
        <f t="shared" si="16"/>
        <v>0</v>
      </c>
      <c r="P18" s="18">
        <f t="shared" si="16"/>
        <v>0</v>
      </c>
      <c r="Q18" s="18">
        <f t="shared" si="16"/>
        <v>0</v>
      </c>
      <c r="R18" s="18">
        <f t="shared" si="16"/>
        <v>0</v>
      </c>
      <c r="S18" s="18">
        <f t="shared" si="16"/>
        <v>0</v>
      </c>
      <c r="T18" s="18">
        <f t="shared" si="16"/>
        <v>0</v>
      </c>
      <c r="U18" s="18">
        <f t="shared" si="16"/>
        <v>2.835</v>
      </c>
      <c r="V18" s="18">
        <f t="shared" si="16"/>
        <v>0</v>
      </c>
      <c r="W18" s="18">
        <f t="shared" si="16"/>
        <v>0.56000000000000005</v>
      </c>
      <c r="X18" s="18">
        <f t="shared" si="16"/>
        <v>0</v>
      </c>
      <c r="Y18" s="18">
        <f t="shared" si="16"/>
        <v>1</v>
      </c>
      <c r="Z18" s="18">
        <f t="shared" si="16"/>
        <v>3.28</v>
      </c>
      <c r="AA18" s="18">
        <f t="shared" si="16"/>
        <v>0</v>
      </c>
      <c r="AB18" s="18">
        <f t="shared" si="16"/>
        <v>11.975999999999999</v>
      </c>
      <c r="AC18" s="18">
        <f t="shared" si="16"/>
        <v>0</v>
      </c>
      <c r="AD18" s="18">
        <f t="shared" si="16"/>
        <v>0.375</v>
      </c>
      <c r="AE18" s="18">
        <f t="shared" si="16"/>
        <v>0</v>
      </c>
      <c r="AF18" s="18">
        <f t="shared" si="16"/>
        <v>1531</v>
      </c>
      <c r="AG18" s="18">
        <f t="shared" si="16"/>
        <v>0</v>
      </c>
      <c r="AH18" s="18">
        <f t="shared" si="16"/>
        <v>0</v>
      </c>
      <c r="AI18" s="18">
        <f t="shared" si="16"/>
        <v>0</v>
      </c>
      <c r="AJ18" s="18">
        <f t="shared" si="16"/>
        <v>0</v>
      </c>
      <c r="AK18" s="18">
        <f t="shared" si="16"/>
        <v>0</v>
      </c>
      <c r="AL18" s="18">
        <f t="shared" si="16"/>
        <v>0</v>
      </c>
      <c r="AM18" s="18">
        <f t="shared" si="16"/>
        <v>1</v>
      </c>
      <c r="AN18" s="18">
        <f t="shared" si="16"/>
        <v>0</v>
      </c>
      <c r="AO18" s="18">
        <f t="shared" si="16"/>
        <v>0</v>
      </c>
      <c r="AP18" s="18">
        <f t="shared" si="16"/>
        <v>0</v>
      </c>
      <c r="AQ18" s="18">
        <f t="shared" si="16"/>
        <v>0</v>
      </c>
      <c r="AR18" s="18">
        <f t="shared" si="16"/>
        <v>0</v>
      </c>
      <c r="AS18" s="18">
        <f t="shared" si="16"/>
        <v>0</v>
      </c>
      <c r="AT18" s="18">
        <f t="shared" si="16"/>
        <v>0</v>
      </c>
      <c r="AU18" s="18">
        <f t="shared" ref="AU18" si="17">AU29</f>
        <v>0</v>
      </c>
      <c r="AV18" s="22">
        <f t="shared" ref="AN18:BQ18" si="18">AV29</f>
        <v>0</v>
      </c>
      <c r="AW18" s="18">
        <f t="shared" si="18"/>
        <v>0</v>
      </c>
      <c r="AX18" s="22">
        <f t="shared" si="18"/>
        <v>0</v>
      </c>
      <c r="AY18" s="18">
        <f t="shared" si="18"/>
        <v>0</v>
      </c>
      <c r="AZ18" s="22">
        <f t="shared" si="18"/>
        <v>0</v>
      </c>
      <c r="BA18" s="18">
        <f t="shared" si="18"/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0</v>
      </c>
      <c r="BG18" s="15">
        <v>0</v>
      </c>
      <c r="BH18" s="15">
        <v>0</v>
      </c>
      <c r="BI18" s="15">
        <v>0</v>
      </c>
      <c r="BJ18" s="15">
        <v>0</v>
      </c>
      <c r="BK18" s="15">
        <v>0</v>
      </c>
      <c r="BL18" s="15">
        <v>0</v>
      </c>
      <c r="BM18" s="15">
        <v>0</v>
      </c>
      <c r="BN18" s="15">
        <v>0</v>
      </c>
      <c r="BO18" s="15">
        <v>0</v>
      </c>
      <c r="BP18" s="15">
        <v>0</v>
      </c>
      <c r="BQ18" s="15">
        <v>0</v>
      </c>
      <c r="BR18" s="15">
        <v>0</v>
      </c>
      <c r="BS18" s="15">
        <v>0</v>
      </c>
      <c r="BT18" s="15">
        <v>0</v>
      </c>
      <c r="BU18" s="15">
        <v>0</v>
      </c>
      <c r="BV18" s="15">
        <v>0</v>
      </c>
      <c r="BW18" s="24">
        <f t="shared" si="6"/>
        <v>-3.28</v>
      </c>
      <c r="BX18" s="24">
        <f t="shared" si="7"/>
        <v>0</v>
      </c>
      <c r="BY18" s="24">
        <f t="shared" si="8"/>
        <v>-14.810999999999998</v>
      </c>
      <c r="BZ18" s="24">
        <f t="shared" si="9"/>
        <v>0</v>
      </c>
      <c r="CA18" s="24">
        <f t="shared" si="10"/>
        <v>-0.93500000000000005</v>
      </c>
      <c r="CB18" s="24">
        <f t="shared" si="11"/>
        <v>0</v>
      </c>
      <c r="CC18" s="24">
        <f t="shared" si="12"/>
        <v>-1533</v>
      </c>
      <c r="CD18" s="14" t="s">
        <v>55</v>
      </c>
    </row>
    <row r="19" spans="1:82" ht="25.5" x14ac:dyDescent="0.25">
      <c r="A19" s="5" t="s">
        <v>53</v>
      </c>
      <c r="B19" s="4" t="s">
        <v>49</v>
      </c>
      <c r="C19" s="14" t="s">
        <v>188</v>
      </c>
      <c r="D19" s="14" t="s">
        <v>55</v>
      </c>
      <c r="E19" s="18">
        <f t="shared" ref="E19:AU19" si="19">E95</f>
        <v>1</v>
      </c>
      <c r="F19" s="18">
        <f t="shared" si="19"/>
        <v>0</v>
      </c>
      <c r="G19" s="18">
        <f t="shared" si="19"/>
        <v>0</v>
      </c>
      <c r="H19" s="18">
        <f t="shared" si="19"/>
        <v>0</v>
      </c>
      <c r="I19" s="18">
        <f t="shared" si="19"/>
        <v>0</v>
      </c>
      <c r="J19" s="18">
        <f t="shared" si="19"/>
        <v>0</v>
      </c>
      <c r="K19" s="18">
        <f t="shared" si="19"/>
        <v>0</v>
      </c>
      <c r="L19" s="18">
        <f t="shared" si="19"/>
        <v>0</v>
      </c>
      <c r="M19" s="18">
        <f t="shared" si="19"/>
        <v>0</v>
      </c>
      <c r="N19" s="18">
        <f t="shared" si="19"/>
        <v>0</v>
      </c>
      <c r="O19" s="18">
        <f t="shared" si="19"/>
        <v>0</v>
      </c>
      <c r="P19" s="18">
        <f t="shared" si="19"/>
        <v>0</v>
      </c>
      <c r="Q19" s="18">
        <f t="shared" si="19"/>
        <v>0</v>
      </c>
      <c r="R19" s="18">
        <f t="shared" si="19"/>
        <v>0</v>
      </c>
      <c r="S19" s="18">
        <f t="shared" si="19"/>
        <v>0</v>
      </c>
      <c r="T19" s="18">
        <f t="shared" si="19"/>
        <v>0</v>
      </c>
      <c r="U19" s="18">
        <f t="shared" si="19"/>
        <v>0</v>
      </c>
      <c r="V19" s="18">
        <f t="shared" si="19"/>
        <v>0</v>
      </c>
      <c r="W19" s="18">
        <f t="shared" si="19"/>
        <v>0</v>
      </c>
      <c r="X19" s="18">
        <f t="shared" si="19"/>
        <v>0</v>
      </c>
      <c r="Y19" s="18">
        <f t="shared" si="19"/>
        <v>0</v>
      </c>
      <c r="Z19" s="18">
        <f t="shared" si="19"/>
        <v>1</v>
      </c>
      <c r="AA19" s="18">
        <f t="shared" si="19"/>
        <v>0</v>
      </c>
      <c r="AB19" s="18">
        <f t="shared" si="19"/>
        <v>0</v>
      </c>
      <c r="AC19" s="18">
        <f t="shared" si="19"/>
        <v>0</v>
      </c>
      <c r="AD19" s="18">
        <f t="shared" si="19"/>
        <v>0</v>
      </c>
      <c r="AE19" s="18">
        <f t="shared" si="19"/>
        <v>0</v>
      </c>
      <c r="AF19" s="18">
        <f t="shared" si="19"/>
        <v>0</v>
      </c>
      <c r="AG19" s="18">
        <f t="shared" si="19"/>
        <v>0</v>
      </c>
      <c r="AH19" s="18">
        <f t="shared" si="19"/>
        <v>0</v>
      </c>
      <c r="AI19" s="18">
        <f t="shared" si="19"/>
        <v>0</v>
      </c>
      <c r="AJ19" s="18">
        <f t="shared" si="19"/>
        <v>0</v>
      </c>
      <c r="AK19" s="18">
        <f t="shared" si="19"/>
        <v>0</v>
      </c>
      <c r="AL19" s="18">
        <f t="shared" si="19"/>
        <v>0</v>
      </c>
      <c r="AM19" s="18">
        <f t="shared" si="19"/>
        <v>0</v>
      </c>
      <c r="AN19" s="18">
        <f t="shared" si="19"/>
        <v>0</v>
      </c>
      <c r="AO19" s="18">
        <f t="shared" si="19"/>
        <v>0</v>
      </c>
      <c r="AP19" s="18">
        <f t="shared" si="19"/>
        <v>0</v>
      </c>
      <c r="AQ19" s="18">
        <f t="shared" si="19"/>
        <v>0</v>
      </c>
      <c r="AR19" s="18">
        <f t="shared" si="19"/>
        <v>0</v>
      </c>
      <c r="AS19" s="18">
        <f t="shared" si="19"/>
        <v>0</v>
      </c>
      <c r="AT19" s="18">
        <f t="shared" si="19"/>
        <v>0</v>
      </c>
      <c r="AU19" s="18">
        <f t="shared" ref="AU19" si="20">AU95</f>
        <v>0</v>
      </c>
      <c r="AV19" s="22">
        <f t="shared" ref="AN19:BQ19" si="21">AV85</f>
        <v>0</v>
      </c>
      <c r="AW19" s="18">
        <f t="shared" ref="AW19" si="22">AW95</f>
        <v>0</v>
      </c>
      <c r="AX19" s="22">
        <f t="shared" si="21"/>
        <v>0</v>
      </c>
      <c r="AY19" s="18">
        <f t="shared" ref="AY19" si="23">AY95</f>
        <v>0</v>
      </c>
      <c r="AZ19" s="22">
        <f t="shared" si="21"/>
        <v>0</v>
      </c>
      <c r="BA19" s="18">
        <f t="shared" ref="BA19" si="24">BA95</f>
        <v>0</v>
      </c>
      <c r="BB19" s="15">
        <v>0</v>
      </c>
      <c r="BC19" s="15">
        <v>0</v>
      </c>
      <c r="BD19" s="15">
        <v>0</v>
      </c>
      <c r="BE19" s="15">
        <v>0</v>
      </c>
      <c r="BF19" s="15">
        <v>0</v>
      </c>
      <c r="BG19" s="15">
        <v>0</v>
      </c>
      <c r="BH19" s="15">
        <v>0</v>
      </c>
      <c r="BI19" s="15">
        <v>0</v>
      </c>
      <c r="BJ19" s="15">
        <v>0</v>
      </c>
      <c r="BK19" s="15">
        <v>0</v>
      </c>
      <c r="BL19" s="15">
        <v>0</v>
      </c>
      <c r="BM19" s="15">
        <v>0</v>
      </c>
      <c r="BN19" s="15">
        <v>0</v>
      </c>
      <c r="BO19" s="15">
        <v>0</v>
      </c>
      <c r="BP19" s="15">
        <v>0</v>
      </c>
      <c r="BQ19" s="15">
        <v>0</v>
      </c>
      <c r="BR19" s="15">
        <v>0</v>
      </c>
      <c r="BS19" s="15">
        <v>0</v>
      </c>
      <c r="BT19" s="15">
        <v>0</v>
      </c>
      <c r="BU19" s="15">
        <v>0</v>
      </c>
      <c r="BV19" s="15">
        <v>0</v>
      </c>
      <c r="BW19" s="24">
        <f t="shared" si="6"/>
        <v>-1</v>
      </c>
      <c r="BX19" s="24">
        <f t="shared" si="7"/>
        <v>0</v>
      </c>
      <c r="BY19" s="24">
        <f t="shared" si="8"/>
        <v>0</v>
      </c>
      <c r="BZ19" s="24">
        <f t="shared" si="9"/>
        <v>0</v>
      </c>
      <c r="CA19" s="24">
        <f t="shared" si="10"/>
        <v>0</v>
      </c>
      <c r="CB19" s="24">
        <f t="shared" si="11"/>
        <v>0</v>
      </c>
      <c r="CC19" s="24">
        <f t="shared" si="12"/>
        <v>0</v>
      </c>
      <c r="CD19" s="14" t="s">
        <v>55</v>
      </c>
    </row>
    <row r="20" spans="1:82" x14ac:dyDescent="0.25">
      <c r="A20" s="5" t="s">
        <v>54</v>
      </c>
      <c r="B20" s="4" t="s">
        <v>50</v>
      </c>
      <c r="C20" s="14" t="s">
        <v>188</v>
      </c>
      <c r="D20" s="14" t="s">
        <v>55</v>
      </c>
      <c r="E20" s="18">
        <f t="shared" ref="E20:AU20" si="25">E98</f>
        <v>0.8</v>
      </c>
      <c r="F20" s="18">
        <f t="shared" si="25"/>
        <v>0</v>
      </c>
      <c r="G20" s="18">
        <f t="shared" si="25"/>
        <v>0</v>
      </c>
      <c r="H20" s="18">
        <f t="shared" si="25"/>
        <v>0</v>
      </c>
      <c r="I20" s="18">
        <f t="shared" si="25"/>
        <v>0.12</v>
      </c>
      <c r="J20" s="18">
        <f t="shared" si="25"/>
        <v>0</v>
      </c>
      <c r="K20" s="18">
        <f t="shared" si="25"/>
        <v>10</v>
      </c>
      <c r="L20" s="18">
        <f t="shared" si="25"/>
        <v>0</v>
      </c>
      <c r="M20" s="18">
        <f t="shared" si="25"/>
        <v>0</v>
      </c>
      <c r="N20" s="18">
        <f t="shared" si="25"/>
        <v>0</v>
      </c>
      <c r="O20" s="18">
        <f t="shared" si="25"/>
        <v>0</v>
      </c>
      <c r="P20" s="18">
        <f t="shared" si="25"/>
        <v>0</v>
      </c>
      <c r="Q20" s="18">
        <f t="shared" si="25"/>
        <v>0</v>
      </c>
      <c r="R20" s="18">
        <f t="shared" si="25"/>
        <v>0</v>
      </c>
      <c r="S20" s="18">
        <f t="shared" si="25"/>
        <v>0</v>
      </c>
      <c r="T20" s="18">
        <f t="shared" si="25"/>
        <v>0</v>
      </c>
      <c r="U20" s="18">
        <f t="shared" si="25"/>
        <v>0</v>
      </c>
      <c r="V20" s="18">
        <f t="shared" si="25"/>
        <v>0</v>
      </c>
      <c r="W20" s="18">
        <f t="shared" si="25"/>
        <v>0</v>
      </c>
      <c r="X20" s="18">
        <f t="shared" si="25"/>
        <v>0</v>
      </c>
      <c r="Y20" s="18">
        <f t="shared" si="25"/>
        <v>0</v>
      </c>
      <c r="Z20" s="18">
        <f t="shared" si="25"/>
        <v>0</v>
      </c>
      <c r="AA20" s="18">
        <f t="shared" si="25"/>
        <v>0</v>
      </c>
      <c r="AB20" s="18">
        <f t="shared" si="25"/>
        <v>0</v>
      </c>
      <c r="AC20" s="18">
        <f t="shared" si="25"/>
        <v>0</v>
      </c>
      <c r="AD20" s="18">
        <f t="shared" si="25"/>
        <v>0</v>
      </c>
      <c r="AE20" s="18">
        <f t="shared" si="25"/>
        <v>0</v>
      </c>
      <c r="AF20" s="18">
        <f t="shared" si="25"/>
        <v>8</v>
      </c>
      <c r="AG20" s="18">
        <f t="shared" si="25"/>
        <v>0.8</v>
      </c>
      <c r="AH20" s="18">
        <f t="shared" si="25"/>
        <v>0</v>
      </c>
      <c r="AI20" s="18">
        <f t="shared" si="25"/>
        <v>0</v>
      </c>
      <c r="AJ20" s="18">
        <f t="shared" si="25"/>
        <v>0</v>
      </c>
      <c r="AK20" s="18">
        <f t="shared" si="25"/>
        <v>0.12</v>
      </c>
      <c r="AL20" s="18">
        <f t="shared" si="25"/>
        <v>0</v>
      </c>
      <c r="AM20" s="18">
        <f t="shared" si="25"/>
        <v>2</v>
      </c>
      <c r="AN20" s="18">
        <f t="shared" si="25"/>
        <v>0</v>
      </c>
      <c r="AO20" s="18">
        <f t="shared" si="25"/>
        <v>0</v>
      </c>
      <c r="AP20" s="18">
        <f t="shared" si="25"/>
        <v>0</v>
      </c>
      <c r="AQ20" s="18">
        <f t="shared" si="25"/>
        <v>0</v>
      </c>
      <c r="AR20" s="18">
        <f t="shared" si="25"/>
        <v>0</v>
      </c>
      <c r="AS20" s="18">
        <f t="shared" si="25"/>
        <v>0</v>
      </c>
      <c r="AT20" s="18">
        <f t="shared" si="25"/>
        <v>0</v>
      </c>
      <c r="AU20" s="18">
        <f t="shared" ref="AU20" si="26">AU98</f>
        <v>0</v>
      </c>
      <c r="AV20" s="18">
        <f t="shared" ref="AN20:BQ20" si="27">AV90</f>
        <v>0</v>
      </c>
      <c r="AW20" s="18">
        <f t="shared" ref="AW20" si="28">AW98</f>
        <v>0</v>
      </c>
      <c r="AX20" s="18">
        <f t="shared" si="27"/>
        <v>0</v>
      </c>
      <c r="AY20" s="18">
        <f t="shared" ref="AY20" si="29">AY98</f>
        <v>0</v>
      </c>
      <c r="AZ20" s="18">
        <f t="shared" si="27"/>
        <v>0</v>
      </c>
      <c r="BA20" s="18">
        <f t="shared" ref="BA20" si="30">BA98</f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5">
        <v>0</v>
      </c>
      <c r="BK20" s="15">
        <v>0</v>
      </c>
      <c r="BL20" s="15">
        <v>0</v>
      </c>
      <c r="BM20" s="15">
        <v>0</v>
      </c>
      <c r="BN20" s="15">
        <v>0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5">
        <v>0</v>
      </c>
      <c r="BU20" s="15">
        <v>0</v>
      </c>
      <c r="BV20" s="15">
        <v>0</v>
      </c>
      <c r="BW20" s="24">
        <f t="shared" si="6"/>
        <v>-0.8</v>
      </c>
      <c r="BX20" s="24">
        <f t="shared" si="7"/>
        <v>0</v>
      </c>
      <c r="BY20" s="24">
        <f t="shared" si="8"/>
        <v>0</v>
      </c>
      <c r="BZ20" s="24">
        <f t="shared" si="9"/>
        <v>0</v>
      </c>
      <c r="CA20" s="24">
        <f t="shared" si="10"/>
        <v>-0.12</v>
      </c>
      <c r="CB20" s="24">
        <f t="shared" si="11"/>
        <v>0</v>
      </c>
      <c r="CC20" s="24">
        <f t="shared" si="12"/>
        <v>-10</v>
      </c>
      <c r="CD20" s="14" t="s">
        <v>55</v>
      </c>
    </row>
    <row r="21" spans="1:82" ht="25.5" x14ac:dyDescent="0.25">
      <c r="A21" s="9" t="s">
        <v>5</v>
      </c>
      <c r="B21" s="4" t="s">
        <v>6</v>
      </c>
      <c r="C21" s="14" t="s">
        <v>188</v>
      </c>
      <c r="D21" s="14" t="s">
        <v>55</v>
      </c>
      <c r="E21" s="19">
        <f t="shared" ref="E21:AU21" si="31">E22+E26</f>
        <v>6.0400000000000009</v>
      </c>
      <c r="F21" s="19">
        <f t="shared" si="31"/>
        <v>0</v>
      </c>
      <c r="G21" s="19">
        <f t="shared" si="31"/>
        <v>23.612966666666665</v>
      </c>
      <c r="H21" s="19">
        <f t="shared" si="31"/>
        <v>0</v>
      </c>
      <c r="I21" s="19">
        <f t="shared" si="31"/>
        <v>13.76592555</v>
      </c>
      <c r="J21" s="19">
        <f t="shared" si="31"/>
        <v>0</v>
      </c>
      <c r="K21" s="19">
        <f t="shared" si="31"/>
        <v>71</v>
      </c>
      <c r="L21" s="19">
        <f t="shared" si="31"/>
        <v>0</v>
      </c>
      <c r="M21" s="19">
        <f t="shared" si="31"/>
        <v>0</v>
      </c>
      <c r="N21" s="19">
        <f t="shared" si="31"/>
        <v>0.42399999999999999</v>
      </c>
      <c r="O21" s="19">
        <f t="shared" si="31"/>
        <v>0</v>
      </c>
      <c r="P21" s="19">
        <f t="shared" si="31"/>
        <v>0.33300000000000002</v>
      </c>
      <c r="Q21" s="19">
        <f t="shared" si="31"/>
        <v>0</v>
      </c>
      <c r="R21" s="19">
        <f t="shared" si="31"/>
        <v>10</v>
      </c>
      <c r="S21" s="19">
        <f t="shared" si="31"/>
        <v>1.8140000000000001</v>
      </c>
      <c r="T21" s="19">
        <f t="shared" si="31"/>
        <v>0</v>
      </c>
      <c r="U21" s="19">
        <f t="shared" si="31"/>
        <v>6.8187999999999995</v>
      </c>
      <c r="V21" s="19">
        <f t="shared" si="31"/>
        <v>0</v>
      </c>
      <c r="W21" s="19">
        <f t="shared" si="31"/>
        <v>3.8708776649999996</v>
      </c>
      <c r="X21" s="19">
        <f t="shared" si="31"/>
        <v>0</v>
      </c>
      <c r="Y21" s="19">
        <f t="shared" si="31"/>
        <v>18</v>
      </c>
      <c r="Z21" s="19">
        <f t="shared" si="31"/>
        <v>3.1802000000000001</v>
      </c>
      <c r="AA21" s="19">
        <f t="shared" si="31"/>
        <v>0</v>
      </c>
      <c r="AB21" s="19">
        <f t="shared" si="31"/>
        <v>11.886206666666666</v>
      </c>
      <c r="AC21" s="19">
        <f t="shared" si="31"/>
        <v>0</v>
      </c>
      <c r="AD21" s="19">
        <f t="shared" si="31"/>
        <v>6.2661335195000003</v>
      </c>
      <c r="AE21" s="19">
        <f t="shared" si="31"/>
        <v>0</v>
      </c>
      <c r="AF21" s="19">
        <f t="shared" si="31"/>
        <v>31</v>
      </c>
      <c r="AG21" s="19">
        <f t="shared" si="31"/>
        <v>1.0458000000000003</v>
      </c>
      <c r="AH21" s="19">
        <f t="shared" si="31"/>
        <v>0</v>
      </c>
      <c r="AI21" s="19">
        <f t="shared" si="31"/>
        <v>4.4839600000000006</v>
      </c>
      <c r="AJ21" s="19">
        <f t="shared" si="31"/>
        <v>0</v>
      </c>
      <c r="AK21" s="19">
        <f t="shared" si="31"/>
        <v>3.2959143655000007</v>
      </c>
      <c r="AL21" s="19">
        <f t="shared" si="31"/>
        <v>0</v>
      </c>
      <c r="AM21" s="19">
        <f t="shared" si="31"/>
        <v>12</v>
      </c>
      <c r="AN21" s="19">
        <f t="shared" si="31"/>
        <v>0</v>
      </c>
      <c r="AO21" s="19">
        <f t="shared" si="31"/>
        <v>0</v>
      </c>
      <c r="AP21" s="19">
        <f t="shared" si="31"/>
        <v>0.67900000000000005</v>
      </c>
      <c r="AQ21" s="19">
        <f t="shared" si="31"/>
        <v>0</v>
      </c>
      <c r="AR21" s="19">
        <f t="shared" si="31"/>
        <v>7.8000000000000014E-2</v>
      </c>
      <c r="AS21" s="19">
        <f t="shared" si="31"/>
        <v>0</v>
      </c>
      <c r="AT21" s="19">
        <f t="shared" si="31"/>
        <v>10</v>
      </c>
      <c r="AU21" s="19">
        <f t="shared" ref="AU21" si="32">AU22+AU26</f>
        <v>0</v>
      </c>
      <c r="AV21" s="19">
        <f t="shared" ref="AN21:BQ21" si="33">AV22+AV26</f>
        <v>0</v>
      </c>
      <c r="AW21" s="19">
        <f t="shared" si="33"/>
        <v>0.67900000000000005</v>
      </c>
      <c r="AX21" s="19">
        <f t="shared" si="33"/>
        <v>0</v>
      </c>
      <c r="AY21" s="19">
        <f t="shared" si="33"/>
        <v>7.8000000000000014E-2</v>
      </c>
      <c r="AZ21" s="19">
        <f t="shared" si="33"/>
        <v>0</v>
      </c>
      <c r="BA21" s="19">
        <f t="shared" si="33"/>
        <v>10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5">
        <v>0</v>
      </c>
      <c r="BK21" s="15">
        <v>0</v>
      </c>
      <c r="BL21" s="15">
        <v>0</v>
      </c>
      <c r="BM21" s="15">
        <v>0</v>
      </c>
      <c r="BN21" s="15">
        <v>0</v>
      </c>
      <c r="BO21" s="15">
        <v>0</v>
      </c>
      <c r="BP21" s="15">
        <v>0</v>
      </c>
      <c r="BQ21" s="15">
        <v>0</v>
      </c>
      <c r="BR21" s="15">
        <v>0</v>
      </c>
      <c r="BS21" s="15">
        <v>0</v>
      </c>
      <c r="BT21" s="15">
        <v>0</v>
      </c>
      <c r="BU21" s="15">
        <v>0</v>
      </c>
      <c r="BV21" s="15">
        <v>0</v>
      </c>
      <c r="BW21" s="24">
        <f t="shared" si="6"/>
        <v>-6.0400000000000009</v>
      </c>
      <c r="BX21" s="24">
        <f t="shared" si="7"/>
        <v>0</v>
      </c>
      <c r="BY21" s="24">
        <f t="shared" si="8"/>
        <v>-22.933966666666667</v>
      </c>
      <c r="BZ21" s="24">
        <f t="shared" si="9"/>
        <v>0</v>
      </c>
      <c r="CA21" s="24">
        <f t="shared" si="10"/>
        <v>-13.687925550000001</v>
      </c>
      <c r="CB21" s="24">
        <f t="shared" si="11"/>
        <v>0</v>
      </c>
      <c r="CC21" s="24">
        <f t="shared" si="12"/>
        <v>-61</v>
      </c>
      <c r="CD21" s="14" t="s">
        <v>55</v>
      </c>
    </row>
    <row r="22" spans="1:82" ht="38.25" x14ac:dyDescent="0.25">
      <c r="A22" s="9" t="s">
        <v>7</v>
      </c>
      <c r="B22" s="4" t="s">
        <v>8</v>
      </c>
      <c r="C22" s="14" t="s">
        <v>188</v>
      </c>
      <c r="D22" s="14" t="s">
        <v>55</v>
      </c>
      <c r="E22" s="19">
        <f t="shared" ref="E22:AU22" si="34">E23+E24+E25</f>
        <v>1.06</v>
      </c>
      <c r="F22" s="19">
        <f t="shared" si="34"/>
        <v>0</v>
      </c>
      <c r="G22" s="19">
        <f t="shared" si="34"/>
        <v>12.012666666666668</v>
      </c>
      <c r="H22" s="19">
        <f t="shared" si="34"/>
        <v>0</v>
      </c>
      <c r="I22" s="19">
        <f t="shared" si="34"/>
        <v>12.235925550000001</v>
      </c>
      <c r="J22" s="19">
        <f t="shared" si="34"/>
        <v>0</v>
      </c>
      <c r="K22" s="19">
        <f t="shared" si="34"/>
        <v>4</v>
      </c>
      <c r="L22" s="19">
        <f t="shared" si="34"/>
        <v>0</v>
      </c>
      <c r="M22" s="19">
        <f t="shared" si="34"/>
        <v>0</v>
      </c>
      <c r="N22" s="19">
        <f t="shared" si="34"/>
        <v>0.42399999999999999</v>
      </c>
      <c r="O22" s="19">
        <f t="shared" si="34"/>
        <v>0</v>
      </c>
      <c r="P22" s="19">
        <f t="shared" si="34"/>
        <v>0.33300000000000002</v>
      </c>
      <c r="Q22" s="19">
        <f t="shared" si="34"/>
        <v>0</v>
      </c>
      <c r="R22" s="19">
        <f t="shared" si="34"/>
        <v>1</v>
      </c>
      <c r="S22" s="19">
        <f t="shared" si="34"/>
        <v>0.32</v>
      </c>
      <c r="T22" s="19">
        <f t="shared" si="34"/>
        <v>0</v>
      </c>
      <c r="U22" s="19">
        <f t="shared" si="34"/>
        <v>3.1798000000000002</v>
      </c>
      <c r="V22" s="19">
        <f t="shared" si="34"/>
        <v>0</v>
      </c>
      <c r="W22" s="19">
        <f t="shared" si="34"/>
        <v>3.5708776649999998</v>
      </c>
      <c r="X22" s="19">
        <f t="shared" si="34"/>
        <v>0</v>
      </c>
      <c r="Y22" s="19">
        <f t="shared" si="34"/>
        <v>1</v>
      </c>
      <c r="Z22" s="19">
        <f t="shared" si="34"/>
        <v>0.74</v>
      </c>
      <c r="AA22" s="19">
        <f t="shared" si="34"/>
        <v>0</v>
      </c>
      <c r="AB22" s="19">
        <f t="shared" si="34"/>
        <v>5.8862066666666673</v>
      </c>
      <c r="AC22" s="19">
        <f t="shared" si="34"/>
        <v>0</v>
      </c>
      <c r="AD22" s="19">
        <f t="shared" si="34"/>
        <v>5.8324335195000003</v>
      </c>
      <c r="AE22" s="19">
        <f t="shared" si="34"/>
        <v>0</v>
      </c>
      <c r="AF22" s="19">
        <f t="shared" si="34"/>
        <v>2</v>
      </c>
      <c r="AG22" s="19">
        <f t="shared" si="34"/>
        <v>0</v>
      </c>
      <c r="AH22" s="19">
        <f t="shared" si="34"/>
        <v>0</v>
      </c>
      <c r="AI22" s="19">
        <f t="shared" si="34"/>
        <v>2.522660000000001</v>
      </c>
      <c r="AJ22" s="19">
        <f t="shared" si="34"/>
        <v>0</v>
      </c>
      <c r="AK22" s="19">
        <f t="shared" si="34"/>
        <v>2.4996143655000007</v>
      </c>
      <c r="AL22" s="19">
        <f t="shared" si="34"/>
        <v>0</v>
      </c>
      <c r="AM22" s="19">
        <f t="shared" si="34"/>
        <v>0</v>
      </c>
      <c r="AN22" s="19">
        <f t="shared" si="34"/>
        <v>0</v>
      </c>
      <c r="AO22" s="19">
        <f t="shared" si="34"/>
        <v>0</v>
      </c>
      <c r="AP22" s="19">
        <f t="shared" si="34"/>
        <v>0.67900000000000005</v>
      </c>
      <c r="AQ22" s="19">
        <f t="shared" si="34"/>
        <v>0</v>
      </c>
      <c r="AR22" s="19">
        <f t="shared" si="34"/>
        <v>7.8000000000000014E-2</v>
      </c>
      <c r="AS22" s="19">
        <f t="shared" si="34"/>
        <v>0</v>
      </c>
      <c r="AT22" s="19">
        <f t="shared" si="34"/>
        <v>1</v>
      </c>
      <c r="AU22" s="19">
        <f t="shared" ref="AU22" si="35">AU23+AU24+AU25</f>
        <v>0</v>
      </c>
      <c r="AV22" s="19">
        <f t="shared" ref="AN22:BQ22" si="36">AV23+AV24+AV25</f>
        <v>0</v>
      </c>
      <c r="AW22" s="19">
        <f t="shared" si="36"/>
        <v>0.67900000000000005</v>
      </c>
      <c r="AX22" s="19">
        <f t="shared" si="36"/>
        <v>0</v>
      </c>
      <c r="AY22" s="19">
        <f t="shared" si="36"/>
        <v>7.8000000000000014E-2</v>
      </c>
      <c r="AZ22" s="19">
        <f t="shared" si="36"/>
        <v>0</v>
      </c>
      <c r="BA22" s="19">
        <f t="shared" si="36"/>
        <v>1</v>
      </c>
      <c r="BB22" s="15">
        <v>0</v>
      </c>
      <c r="BC22" s="15">
        <v>0</v>
      </c>
      <c r="BD22" s="15">
        <v>0</v>
      </c>
      <c r="BE22" s="15">
        <v>0</v>
      </c>
      <c r="BF22" s="15">
        <v>0</v>
      </c>
      <c r="BG22" s="15">
        <v>0</v>
      </c>
      <c r="BH22" s="15">
        <v>0</v>
      </c>
      <c r="BI22" s="15">
        <v>0</v>
      </c>
      <c r="BJ22" s="15">
        <v>0</v>
      </c>
      <c r="BK22" s="15">
        <v>0</v>
      </c>
      <c r="BL22" s="15">
        <v>0</v>
      </c>
      <c r="BM22" s="15">
        <v>0</v>
      </c>
      <c r="BN22" s="15">
        <v>0</v>
      </c>
      <c r="BO22" s="15">
        <v>0</v>
      </c>
      <c r="BP22" s="15">
        <v>0</v>
      </c>
      <c r="BQ22" s="15">
        <v>0</v>
      </c>
      <c r="BR22" s="15">
        <v>0</v>
      </c>
      <c r="BS22" s="15">
        <v>0</v>
      </c>
      <c r="BT22" s="15">
        <v>0</v>
      </c>
      <c r="BU22" s="15">
        <v>0</v>
      </c>
      <c r="BV22" s="15">
        <v>0</v>
      </c>
      <c r="BW22" s="24">
        <f t="shared" si="6"/>
        <v>-1.06</v>
      </c>
      <c r="BX22" s="24">
        <f t="shared" si="7"/>
        <v>0</v>
      </c>
      <c r="BY22" s="24">
        <f t="shared" si="8"/>
        <v>-11.333666666666668</v>
      </c>
      <c r="BZ22" s="24">
        <f t="shared" si="9"/>
        <v>0</v>
      </c>
      <c r="CA22" s="24">
        <f t="shared" si="10"/>
        <v>-12.157925550000002</v>
      </c>
      <c r="CB22" s="24">
        <f t="shared" si="11"/>
        <v>0</v>
      </c>
      <c r="CC22" s="24">
        <f t="shared" si="12"/>
        <v>-3</v>
      </c>
      <c r="CD22" s="14" t="s">
        <v>55</v>
      </c>
    </row>
    <row r="23" spans="1:82" ht="51.75" customHeight="1" x14ac:dyDescent="0.25">
      <c r="A23" s="9" t="s">
        <v>9</v>
      </c>
      <c r="B23" s="4" t="s">
        <v>10</v>
      </c>
      <c r="C23" s="14" t="s">
        <v>188</v>
      </c>
      <c r="D23" s="14" t="s">
        <v>55</v>
      </c>
      <c r="E23" s="18">
        <f t="shared" ref="E17:E80" si="37">L23+S23+Z23+AG23</f>
        <v>0</v>
      </c>
      <c r="F23" s="18">
        <f t="shared" ref="F17:F80" si="38">M23+T23+AA23+AH23</f>
        <v>0</v>
      </c>
      <c r="G23" s="18">
        <f t="shared" ref="G17:G80" si="39">N23+U23+AB23+AI23</f>
        <v>12.012666666666668</v>
      </c>
      <c r="H23" s="18">
        <f t="shared" ref="H17:H80" si="40">O23+V23+AC23+AJ23</f>
        <v>0</v>
      </c>
      <c r="I23" s="18">
        <f t="shared" ref="I17:I80" si="41">P23+W23+AD23+AK23</f>
        <v>0</v>
      </c>
      <c r="J23" s="18">
        <f t="shared" ref="J17:J80" si="42">Q23+X23+AE23+AL23</f>
        <v>0</v>
      </c>
      <c r="K23" s="18">
        <f t="shared" ref="K17:K80" si="43">R23+Y23+AF23+AM23</f>
        <v>2</v>
      </c>
      <c r="L23" s="20">
        <v>0</v>
      </c>
      <c r="M23" s="24">
        <v>0</v>
      </c>
      <c r="N23" s="20">
        <v>0.42399999999999999</v>
      </c>
      <c r="O23" s="24">
        <v>0</v>
      </c>
      <c r="P23" s="20">
        <v>0</v>
      </c>
      <c r="Q23" s="24">
        <v>0</v>
      </c>
      <c r="R23" s="20">
        <v>0</v>
      </c>
      <c r="S23" s="15">
        <v>0</v>
      </c>
      <c r="T23" s="15">
        <v>0</v>
      </c>
      <c r="U23" s="15">
        <f>3.6038-N23</f>
        <v>3.1798000000000002</v>
      </c>
      <c r="V23" s="15">
        <v>0</v>
      </c>
      <c r="W23" s="15">
        <v>0</v>
      </c>
      <c r="X23" s="15">
        <v>0</v>
      </c>
      <c r="Y23" s="15">
        <v>1</v>
      </c>
      <c r="Z23" s="15">
        <v>0</v>
      </c>
      <c r="AA23" s="15">
        <v>0</v>
      </c>
      <c r="AB23" s="15">
        <v>5.8862066666666673</v>
      </c>
      <c r="AC23" s="15">
        <v>0</v>
      </c>
      <c r="AD23" s="15">
        <v>0</v>
      </c>
      <c r="AE23" s="15">
        <v>0</v>
      </c>
      <c r="AF23" s="15">
        <v>1</v>
      </c>
      <c r="AG23" s="15">
        <v>0</v>
      </c>
      <c r="AH23" s="15">
        <v>0</v>
      </c>
      <c r="AI23" s="15">
        <v>2.522660000000001</v>
      </c>
      <c r="AJ23" s="15">
        <v>0</v>
      </c>
      <c r="AK23" s="15">
        <v>0</v>
      </c>
      <c r="AL23" s="15">
        <v>0</v>
      </c>
      <c r="AM23" s="15">
        <v>0</v>
      </c>
      <c r="AN23" s="18">
        <f t="shared" ref="AN17:AN80" si="44">AU23</f>
        <v>0</v>
      </c>
      <c r="AO23" s="18">
        <f t="shared" ref="AO17:AO80" si="45">AV23</f>
        <v>0</v>
      </c>
      <c r="AP23" s="18">
        <f t="shared" ref="AP17:AP80" si="46">AW23</f>
        <v>0.42399999999999999</v>
      </c>
      <c r="AQ23" s="18">
        <f t="shared" ref="AQ17:AQ80" si="47">AX23</f>
        <v>0</v>
      </c>
      <c r="AR23" s="18">
        <f t="shared" ref="AR17:AR80" si="48">AY23</f>
        <v>0</v>
      </c>
      <c r="AS23" s="18">
        <f t="shared" ref="AS17:AS80" si="49">AZ23</f>
        <v>0</v>
      </c>
      <c r="AT23" s="18">
        <f t="shared" ref="AT17:AT80" si="50">BA23</f>
        <v>0</v>
      </c>
      <c r="AU23" s="20">
        <v>0</v>
      </c>
      <c r="AV23" s="24">
        <v>0</v>
      </c>
      <c r="AW23" s="20">
        <v>0.42399999999999999</v>
      </c>
      <c r="AX23" s="24">
        <v>0</v>
      </c>
      <c r="AY23" s="20">
        <v>0</v>
      </c>
      <c r="AZ23" s="24">
        <v>0</v>
      </c>
      <c r="BA23" s="20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5">
        <v>0</v>
      </c>
      <c r="BK23" s="15">
        <v>0</v>
      </c>
      <c r="BL23" s="15">
        <v>0</v>
      </c>
      <c r="BM23" s="15">
        <v>0</v>
      </c>
      <c r="BN23" s="15">
        <v>0</v>
      </c>
      <c r="BO23" s="15">
        <v>0</v>
      </c>
      <c r="BP23" s="15">
        <v>0</v>
      </c>
      <c r="BQ23" s="15">
        <v>0</v>
      </c>
      <c r="BR23" s="15">
        <v>0</v>
      </c>
      <c r="BS23" s="15">
        <v>0</v>
      </c>
      <c r="BT23" s="15">
        <v>0</v>
      </c>
      <c r="BU23" s="15">
        <v>0</v>
      </c>
      <c r="BV23" s="15">
        <v>0</v>
      </c>
      <c r="BW23" s="24">
        <f>AN23-E23</f>
        <v>0</v>
      </c>
      <c r="BX23" s="24">
        <f t="shared" ref="BX23:BX25" si="51">AO23-F23</f>
        <v>0</v>
      </c>
      <c r="BY23" s="24">
        <f t="shared" ref="BY23:BY25" si="52">AP23-G23</f>
        <v>-11.588666666666668</v>
      </c>
      <c r="BZ23" s="24">
        <f t="shared" ref="BZ23:BZ25" si="53">AQ23-H23</f>
        <v>0</v>
      </c>
      <c r="CA23" s="24">
        <f t="shared" ref="CA23:CA25" si="54">AR23-I23</f>
        <v>0</v>
      </c>
      <c r="CB23" s="24">
        <f t="shared" ref="CB23:CB25" si="55">AS23-J23</f>
        <v>0</v>
      </c>
      <c r="CC23" s="24">
        <f t="shared" ref="CC23:CC25" si="56">AT23-K23</f>
        <v>-2</v>
      </c>
      <c r="CD23" s="14" t="s">
        <v>55</v>
      </c>
    </row>
    <row r="24" spans="1:82" ht="40.5" customHeight="1" x14ac:dyDescent="0.25">
      <c r="A24" s="9" t="s">
        <v>11</v>
      </c>
      <c r="B24" s="4" t="s">
        <v>12</v>
      </c>
      <c r="C24" s="14" t="s">
        <v>188</v>
      </c>
      <c r="D24" s="14" t="s">
        <v>55</v>
      </c>
      <c r="E24" s="18">
        <f t="shared" si="37"/>
        <v>1.06</v>
      </c>
      <c r="F24" s="18">
        <f t="shared" si="38"/>
        <v>0</v>
      </c>
      <c r="G24" s="18">
        <f t="shared" si="39"/>
        <v>0</v>
      </c>
      <c r="H24" s="18">
        <f t="shared" si="40"/>
        <v>0</v>
      </c>
      <c r="I24" s="18">
        <f t="shared" si="41"/>
        <v>6.45</v>
      </c>
      <c r="J24" s="18">
        <f t="shared" si="42"/>
        <v>0</v>
      </c>
      <c r="K24" s="18">
        <f t="shared" si="43"/>
        <v>2</v>
      </c>
      <c r="L24" s="20">
        <v>0</v>
      </c>
      <c r="M24" s="24">
        <v>0</v>
      </c>
      <c r="N24" s="20">
        <v>0</v>
      </c>
      <c r="O24" s="24">
        <v>0</v>
      </c>
      <c r="P24" s="20">
        <f>0.333</f>
        <v>0.33300000000000002</v>
      </c>
      <c r="Q24" s="24">
        <v>0</v>
      </c>
      <c r="R24" s="20">
        <v>1</v>
      </c>
      <c r="S24" s="15">
        <v>0.32</v>
      </c>
      <c r="T24" s="15">
        <v>0</v>
      </c>
      <c r="U24" s="15">
        <v>0</v>
      </c>
      <c r="V24" s="15">
        <v>0</v>
      </c>
      <c r="W24" s="15">
        <v>1.8351</v>
      </c>
      <c r="X24" s="15">
        <v>0</v>
      </c>
      <c r="Y24" s="15">
        <v>0</v>
      </c>
      <c r="Z24" s="15">
        <v>0.74</v>
      </c>
      <c r="AA24" s="15">
        <v>0</v>
      </c>
      <c r="AB24" s="15">
        <v>0</v>
      </c>
      <c r="AC24" s="15">
        <v>0</v>
      </c>
      <c r="AD24" s="15">
        <v>2.9973299999999998</v>
      </c>
      <c r="AE24" s="15">
        <v>0</v>
      </c>
      <c r="AF24" s="15">
        <v>1</v>
      </c>
      <c r="AG24" s="15">
        <v>0</v>
      </c>
      <c r="AH24" s="15">
        <v>0</v>
      </c>
      <c r="AI24" s="15">
        <v>0</v>
      </c>
      <c r="AJ24" s="15">
        <v>0</v>
      </c>
      <c r="AK24" s="15">
        <v>1.2845700000000004</v>
      </c>
      <c r="AL24" s="15">
        <v>0</v>
      </c>
      <c r="AM24" s="15">
        <v>0</v>
      </c>
      <c r="AN24" s="18">
        <f t="shared" si="44"/>
        <v>0</v>
      </c>
      <c r="AO24" s="18">
        <f t="shared" si="45"/>
        <v>0</v>
      </c>
      <c r="AP24" s="18">
        <f t="shared" si="46"/>
        <v>0.255</v>
      </c>
      <c r="AQ24" s="18">
        <f t="shared" si="47"/>
        <v>0</v>
      </c>
      <c r="AR24" s="18">
        <f t="shared" si="48"/>
        <v>7.8000000000000014E-2</v>
      </c>
      <c r="AS24" s="18">
        <f t="shared" si="49"/>
        <v>0</v>
      </c>
      <c r="AT24" s="18">
        <f t="shared" si="50"/>
        <v>1</v>
      </c>
      <c r="AU24" s="20">
        <v>0</v>
      </c>
      <c r="AV24" s="24">
        <v>0</v>
      </c>
      <c r="AW24" s="20">
        <v>0.255</v>
      </c>
      <c r="AX24" s="24">
        <v>0</v>
      </c>
      <c r="AY24" s="20">
        <f>0.333-AW24</f>
        <v>7.8000000000000014E-2</v>
      </c>
      <c r="AZ24" s="24">
        <v>0</v>
      </c>
      <c r="BA24" s="20">
        <v>1</v>
      </c>
      <c r="BB24" s="15">
        <v>0</v>
      </c>
      <c r="BC24" s="15">
        <v>0</v>
      </c>
      <c r="BD24" s="15">
        <v>0</v>
      </c>
      <c r="BE24" s="15">
        <v>0</v>
      </c>
      <c r="BF24" s="15">
        <v>0</v>
      </c>
      <c r="BG24" s="15">
        <v>0</v>
      </c>
      <c r="BH24" s="15">
        <v>0</v>
      </c>
      <c r="BI24" s="15">
        <v>0</v>
      </c>
      <c r="BJ24" s="15">
        <v>0</v>
      </c>
      <c r="BK24" s="15">
        <v>0</v>
      </c>
      <c r="BL24" s="15">
        <v>0</v>
      </c>
      <c r="BM24" s="15">
        <v>0</v>
      </c>
      <c r="BN24" s="15">
        <v>0</v>
      </c>
      <c r="BO24" s="15">
        <v>0</v>
      </c>
      <c r="BP24" s="15">
        <v>0</v>
      </c>
      <c r="BQ24" s="15">
        <v>0</v>
      </c>
      <c r="BR24" s="15">
        <v>0</v>
      </c>
      <c r="BS24" s="15">
        <v>0</v>
      </c>
      <c r="BT24" s="15">
        <v>0</v>
      </c>
      <c r="BU24" s="15">
        <v>0</v>
      </c>
      <c r="BV24" s="15">
        <v>0</v>
      </c>
      <c r="BW24" s="24">
        <f t="shared" ref="BW24:BW87" si="57">AN24-E24</f>
        <v>-1.06</v>
      </c>
      <c r="BX24" s="24">
        <f t="shared" ref="BX24:BX87" si="58">AO24-F24</f>
        <v>0</v>
      </c>
      <c r="BY24" s="24">
        <f t="shared" ref="BY24:BY87" si="59">AP24-G24</f>
        <v>0.255</v>
      </c>
      <c r="BZ24" s="24">
        <f t="shared" ref="BZ24:BZ87" si="60">AQ24-H24</f>
        <v>0</v>
      </c>
      <c r="CA24" s="24">
        <f t="shared" ref="CA24:CA87" si="61">AR24-I24</f>
        <v>-6.3719999999999999</v>
      </c>
      <c r="CB24" s="24">
        <f t="shared" ref="CB24:CB87" si="62">AS24-J24</f>
        <v>0</v>
      </c>
      <c r="CC24" s="24">
        <f t="shared" ref="CC24:CC87" si="63">AT24-K24</f>
        <v>-1</v>
      </c>
      <c r="CD24" s="14" t="s">
        <v>55</v>
      </c>
    </row>
    <row r="25" spans="1:82" ht="27.75" customHeight="1" x14ac:dyDescent="0.25">
      <c r="A25" s="10" t="s">
        <v>13</v>
      </c>
      <c r="B25" s="11" t="s">
        <v>94</v>
      </c>
      <c r="C25" s="14" t="s">
        <v>188</v>
      </c>
      <c r="D25" s="14" t="s">
        <v>55</v>
      </c>
      <c r="E25" s="18">
        <f t="shared" si="37"/>
        <v>0</v>
      </c>
      <c r="F25" s="18">
        <f t="shared" si="38"/>
        <v>0</v>
      </c>
      <c r="G25" s="18">
        <f t="shared" si="39"/>
        <v>0</v>
      </c>
      <c r="H25" s="18">
        <f t="shared" si="40"/>
        <v>0</v>
      </c>
      <c r="I25" s="18">
        <f t="shared" si="41"/>
        <v>5.78592555</v>
      </c>
      <c r="J25" s="18">
        <f t="shared" si="42"/>
        <v>0</v>
      </c>
      <c r="K25" s="18">
        <f t="shared" si="43"/>
        <v>0</v>
      </c>
      <c r="L25" s="20">
        <v>0</v>
      </c>
      <c r="M25" s="24">
        <v>0</v>
      </c>
      <c r="N25" s="20">
        <v>0</v>
      </c>
      <c r="O25" s="24">
        <v>0</v>
      </c>
      <c r="P25" s="20">
        <v>0</v>
      </c>
      <c r="Q25" s="24">
        <v>0</v>
      </c>
      <c r="R25" s="20">
        <v>0</v>
      </c>
      <c r="S25" s="15">
        <v>0</v>
      </c>
      <c r="T25" s="15">
        <v>0</v>
      </c>
      <c r="U25" s="15">
        <v>0</v>
      </c>
      <c r="V25" s="15">
        <v>0</v>
      </c>
      <c r="W25" s="15">
        <v>1.7357776649999999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2.8351035195000001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1.2150443655000003</v>
      </c>
      <c r="AL25" s="15">
        <v>0</v>
      </c>
      <c r="AM25" s="15">
        <v>0</v>
      </c>
      <c r="AN25" s="18">
        <f t="shared" si="44"/>
        <v>0</v>
      </c>
      <c r="AO25" s="18">
        <f t="shared" si="45"/>
        <v>0</v>
      </c>
      <c r="AP25" s="18">
        <f t="shared" si="46"/>
        <v>0</v>
      </c>
      <c r="AQ25" s="18">
        <f t="shared" si="47"/>
        <v>0</v>
      </c>
      <c r="AR25" s="18">
        <f t="shared" si="48"/>
        <v>0</v>
      </c>
      <c r="AS25" s="18">
        <f t="shared" si="49"/>
        <v>0</v>
      </c>
      <c r="AT25" s="18">
        <f t="shared" si="50"/>
        <v>0</v>
      </c>
      <c r="AU25" s="20">
        <v>0</v>
      </c>
      <c r="AV25" s="24">
        <v>0</v>
      </c>
      <c r="AW25" s="20">
        <v>0</v>
      </c>
      <c r="AX25" s="24">
        <v>0</v>
      </c>
      <c r="AY25" s="20">
        <v>0</v>
      </c>
      <c r="AZ25" s="24">
        <v>0</v>
      </c>
      <c r="BA25" s="20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5">
        <v>0</v>
      </c>
      <c r="BK25" s="15">
        <v>0</v>
      </c>
      <c r="BL25" s="15">
        <v>0</v>
      </c>
      <c r="BM25" s="15"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5">
        <v>0</v>
      </c>
      <c r="BU25" s="15">
        <v>0</v>
      </c>
      <c r="BV25" s="15">
        <v>0</v>
      </c>
      <c r="BW25" s="24">
        <f t="shared" si="57"/>
        <v>0</v>
      </c>
      <c r="BX25" s="24">
        <f t="shared" si="58"/>
        <v>0</v>
      </c>
      <c r="BY25" s="24">
        <f t="shared" si="59"/>
        <v>0</v>
      </c>
      <c r="BZ25" s="24">
        <f t="shared" si="60"/>
        <v>0</v>
      </c>
      <c r="CA25" s="24">
        <f t="shared" si="61"/>
        <v>-5.78592555</v>
      </c>
      <c r="CB25" s="24">
        <f t="shared" si="62"/>
        <v>0</v>
      </c>
      <c r="CC25" s="24">
        <f t="shared" si="63"/>
        <v>0</v>
      </c>
      <c r="CD25" s="14" t="s">
        <v>55</v>
      </c>
    </row>
    <row r="26" spans="1:82" ht="63.75" x14ac:dyDescent="0.25">
      <c r="A26" s="5" t="s">
        <v>14</v>
      </c>
      <c r="B26" s="4" t="s">
        <v>15</v>
      </c>
      <c r="C26" s="14" t="s">
        <v>188</v>
      </c>
      <c r="D26" s="14" t="s">
        <v>55</v>
      </c>
      <c r="E26" s="19">
        <f t="shared" ref="E26:AU26" si="64">E27+E28</f>
        <v>4.9800000000000004</v>
      </c>
      <c r="F26" s="19">
        <f t="shared" si="64"/>
        <v>0</v>
      </c>
      <c r="G26" s="19">
        <f t="shared" si="64"/>
        <v>11.600299999999999</v>
      </c>
      <c r="H26" s="19">
        <f t="shared" si="64"/>
        <v>0</v>
      </c>
      <c r="I26" s="19">
        <f t="shared" si="64"/>
        <v>1.53</v>
      </c>
      <c r="J26" s="19">
        <f t="shared" si="64"/>
        <v>0</v>
      </c>
      <c r="K26" s="19">
        <f t="shared" si="64"/>
        <v>67</v>
      </c>
      <c r="L26" s="19">
        <f t="shared" si="64"/>
        <v>0</v>
      </c>
      <c r="M26" s="19">
        <f t="shared" si="64"/>
        <v>0</v>
      </c>
      <c r="N26" s="19">
        <f t="shared" si="64"/>
        <v>0</v>
      </c>
      <c r="O26" s="19">
        <f t="shared" si="64"/>
        <v>0</v>
      </c>
      <c r="P26" s="19">
        <f t="shared" si="64"/>
        <v>0</v>
      </c>
      <c r="Q26" s="19">
        <f t="shared" si="64"/>
        <v>0</v>
      </c>
      <c r="R26" s="19">
        <f t="shared" si="64"/>
        <v>9</v>
      </c>
      <c r="S26" s="19">
        <f t="shared" si="64"/>
        <v>1.494</v>
      </c>
      <c r="T26" s="19">
        <f t="shared" si="64"/>
        <v>0</v>
      </c>
      <c r="U26" s="19">
        <f t="shared" si="64"/>
        <v>3.6389999999999998</v>
      </c>
      <c r="V26" s="19">
        <f t="shared" si="64"/>
        <v>0</v>
      </c>
      <c r="W26" s="19">
        <f t="shared" si="64"/>
        <v>0.3</v>
      </c>
      <c r="X26" s="19">
        <f t="shared" si="64"/>
        <v>0</v>
      </c>
      <c r="Y26" s="19">
        <f t="shared" si="64"/>
        <v>17</v>
      </c>
      <c r="Z26" s="19">
        <f t="shared" si="64"/>
        <v>2.4402000000000004</v>
      </c>
      <c r="AA26" s="19">
        <f t="shared" si="64"/>
        <v>0</v>
      </c>
      <c r="AB26" s="19">
        <f t="shared" si="64"/>
        <v>6</v>
      </c>
      <c r="AC26" s="19">
        <f t="shared" si="64"/>
        <v>0</v>
      </c>
      <c r="AD26" s="19">
        <f t="shared" si="64"/>
        <v>0.43369999999999997</v>
      </c>
      <c r="AE26" s="19">
        <f t="shared" si="64"/>
        <v>0</v>
      </c>
      <c r="AF26" s="19">
        <f t="shared" si="64"/>
        <v>29</v>
      </c>
      <c r="AG26" s="19">
        <f t="shared" si="64"/>
        <v>1.0458000000000003</v>
      </c>
      <c r="AH26" s="19">
        <f t="shared" si="64"/>
        <v>0</v>
      </c>
      <c r="AI26" s="19">
        <f t="shared" si="64"/>
        <v>1.9612999999999998</v>
      </c>
      <c r="AJ26" s="19">
        <f t="shared" si="64"/>
        <v>0</v>
      </c>
      <c r="AK26" s="19">
        <f t="shared" si="64"/>
        <v>0.79630000000000001</v>
      </c>
      <c r="AL26" s="19">
        <f t="shared" si="64"/>
        <v>0</v>
      </c>
      <c r="AM26" s="19">
        <f t="shared" si="64"/>
        <v>12</v>
      </c>
      <c r="AN26" s="19">
        <f t="shared" si="64"/>
        <v>0</v>
      </c>
      <c r="AO26" s="19">
        <f t="shared" si="64"/>
        <v>0</v>
      </c>
      <c r="AP26" s="19">
        <f t="shared" si="64"/>
        <v>0</v>
      </c>
      <c r="AQ26" s="19">
        <f t="shared" si="64"/>
        <v>0</v>
      </c>
      <c r="AR26" s="19">
        <f t="shared" si="64"/>
        <v>0</v>
      </c>
      <c r="AS26" s="19">
        <f t="shared" si="64"/>
        <v>0</v>
      </c>
      <c r="AT26" s="19">
        <f t="shared" si="64"/>
        <v>9</v>
      </c>
      <c r="AU26" s="19">
        <f t="shared" ref="AU26" si="65">AU27+AU28</f>
        <v>0</v>
      </c>
      <c r="AV26" s="19">
        <f t="shared" ref="AN26:BP26" si="66">AV27+AV28</f>
        <v>0</v>
      </c>
      <c r="AW26" s="19">
        <f t="shared" si="66"/>
        <v>0</v>
      </c>
      <c r="AX26" s="19">
        <f t="shared" si="66"/>
        <v>0</v>
      </c>
      <c r="AY26" s="19">
        <f t="shared" si="66"/>
        <v>0</v>
      </c>
      <c r="AZ26" s="19">
        <f t="shared" si="66"/>
        <v>0</v>
      </c>
      <c r="BA26" s="19">
        <f t="shared" si="66"/>
        <v>9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5">
        <v>0</v>
      </c>
      <c r="BK26" s="15">
        <v>0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5">
        <v>0</v>
      </c>
      <c r="BU26" s="15">
        <v>0</v>
      </c>
      <c r="BV26" s="15">
        <v>0</v>
      </c>
      <c r="BW26" s="24">
        <f t="shared" si="57"/>
        <v>-4.9800000000000004</v>
      </c>
      <c r="BX26" s="24">
        <f t="shared" si="58"/>
        <v>0</v>
      </c>
      <c r="BY26" s="24">
        <f t="shared" si="59"/>
        <v>-11.600299999999999</v>
      </c>
      <c r="BZ26" s="24">
        <f t="shared" si="60"/>
        <v>0</v>
      </c>
      <c r="CA26" s="24">
        <f t="shared" si="61"/>
        <v>-1.53</v>
      </c>
      <c r="CB26" s="24">
        <f t="shared" si="62"/>
        <v>0</v>
      </c>
      <c r="CC26" s="24">
        <f t="shared" si="63"/>
        <v>-58</v>
      </c>
      <c r="CD26" s="14" t="s">
        <v>55</v>
      </c>
    </row>
    <row r="27" spans="1:82" ht="51" x14ac:dyDescent="0.25">
      <c r="A27" s="5" t="s">
        <v>37</v>
      </c>
      <c r="B27" s="4" t="s">
        <v>38</v>
      </c>
      <c r="C27" s="14" t="s">
        <v>188</v>
      </c>
      <c r="D27" s="14" t="s">
        <v>55</v>
      </c>
      <c r="E27" s="18">
        <f t="shared" si="37"/>
        <v>0</v>
      </c>
      <c r="F27" s="18">
        <f t="shared" si="38"/>
        <v>0</v>
      </c>
      <c r="G27" s="18">
        <f t="shared" si="39"/>
        <v>0</v>
      </c>
      <c r="H27" s="18">
        <f t="shared" si="40"/>
        <v>0</v>
      </c>
      <c r="I27" s="18">
        <f t="shared" si="41"/>
        <v>0</v>
      </c>
      <c r="J27" s="18">
        <f t="shared" si="42"/>
        <v>0</v>
      </c>
      <c r="K27" s="18">
        <f t="shared" si="43"/>
        <v>0</v>
      </c>
      <c r="L27" s="20">
        <v>0</v>
      </c>
      <c r="M27" s="15">
        <v>0</v>
      </c>
      <c r="N27" s="20">
        <v>0</v>
      </c>
      <c r="O27" s="15">
        <v>0</v>
      </c>
      <c r="P27" s="20">
        <v>0</v>
      </c>
      <c r="Q27" s="15">
        <v>0</v>
      </c>
      <c r="R27" s="20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8">
        <f t="shared" si="44"/>
        <v>0</v>
      </c>
      <c r="AO27" s="18">
        <f t="shared" si="45"/>
        <v>0</v>
      </c>
      <c r="AP27" s="18">
        <f t="shared" si="46"/>
        <v>0</v>
      </c>
      <c r="AQ27" s="18">
        <f t="shared" si="47"/>
        <v>0</v>
      </c>
      <c r="AR27" s="18">
        <f t="shared" si="48"/>
        <v>0</v>
      </c>
      <c r="AS27" s="18">
        <f t="shared" si="49"/>
        <v>0</v>
      </c>
      <c r="AT27" s="18">
        <f t="shared" si="50"/>
        <v>0</v>
      </c>
      <c r="AU27" s="20">
        <v>0</v>
      </c>
      <c r="AV27" s="15">
        <v>0</v>
      </c>
      <c r="AW27" s="20">
        <v>0</v>
      </c>
      <c r="AX27" s="15">
        <v>0</v>
      </c>
      <c r="AY27" s="20">
        <v>0</v>
      </c>
      <c r="AZ27" s="15">
        <v>0</v>
      </c>
      <c r="BA27" s="20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15">
        <v>0</v>
      </c>
      <c r="BI27" s="15">
        <v>0</v>
      </c>
      <c r="BJ27" s="15">
        <v>0</v>
      </c>
      <c r="BK27" s="15">
        <v>0</v>
      </c>
      <c r="BL27" s="15">
        <v>0</v>
      </c>
      <c r="BM27" s="15">
        <v>0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5">
        <v>0</v>
      </c>
      <c r="BU27" s="15">
        <v>0</v>
      </c>
      <c r="BV27" s="15">
        <v>0</v>
      </c>
      <c r="BW27" s="24">
        <f t="shared" si="57"/>
        <v>0</v>
      </c>
      <c r="BX27" s="24">
        <f t="shared" si="58"/>
        <v>0</v>
      </c>
      <c r="BY27" s="24">
        <f t="shared" si="59"/>
        <v>0</v>
      </c>
      <c r="BZ27" s="24">
        <f t="shared" si="60"/>
        <v>0</v>
      </c>
      <c r="CA27" s="24">
        <f t="shared" si="61"/>
        <v>0</v>
      </c>
      <c r="CB27" s="24">
        <f t="shared" si="62"/>
        <v>0</v>
      </c>
      <c r="CC27" s="24">
        <f t="shared" si="63"/>
        <v>0</v>
      </c>
      <c r="CD27" s="14" t="s">
        <v>55</v>
      </c>
    </row>
    <row r="28" spans="1:82" ht="63.75" x14ac:dyDescent="0.25">
      <c r="A28" s="5" t="s">
        <v>39</v>
      </c>
      <c r="B28" s="4" t="s">
        <v>40</v>
      </c>
      <c r="C28" s="14" t="s">
        <v>188</v>
      </c>
      <c r="D28" s="14" t="s">
        <v>55</v>
      </c>
      <c r="E28" s="18">
        <f t="shared" si="37"/>
        <v>4.9800000000000004</v>
      </c>
      <c r="F28" s="18">
        <f t="shared" si="38"/>
        <v>0</v>
      </c>
      <c r="G28" s="18">
        <f t="shared" si="39"/>
        <v>11.600299999999999</v>
      </c>
      <c r="H28" s="18">
        <f t="shared" si="40"/>
        <v>0</v>
      </c>
      <c r="I28" s="18">
        <f t="shared" si="41"/>
        <v>1.53</v>
      </c>
      <c r="J28" s="18">
        <f t="shared" si="42"/>
        <v>0</v>
      </c>
      <c r="K28" s="18">
        <f t="shared" si="43"/>
        <v>67</v>
      </c>
      <c r="L28" s="20">
        <v>0</v>
      </c>
      <c r="M28" s="24">
        <v>0</v>
      </c>
      <c r="N28" s="20">
        <v>0</v>
      </c>
      <c r="O28" s="24">
        <v>0</v>
      </c>
      <c r="P28" s="20">
        <v>0</v>
      </c>
      <c r="Q28" s="24">
        <v>0</v>
      </c>
      <c r="R28" s="20">
        <v>9</v>
      </c>
      <c r="S28" s="15">
        <v>1.494</v>
      </c>
      <c r="T28" s="15">
        <v>0</v>
      </c>
      <c r="U28" s="15">
        <v>3.6389999999999998</v>
      </c>
      <c r="V28" s="15">
        <v>0</v>
      </c>
      <c r="W28" s="15">
        <v>0.3</v>
      </c>
      <c r="X28" s="15">
        <v>0</v>
      </c>
      <c r="Y28" s="15">
        <v>17</v>
      </c>
      <c r="Z28" s="15">
        <v>2.4402000000000004</v>
      </c>
      <c r="AA28" s="15">
        <v>0</v>
      </c>
      <c r="AB28" s="15">
        <v>6</v>
      </c>
      <c r="AC28" s="15">
        <v>0</v>
      </c>
      <c r="AD28" s="15">
        <v>0.43369999999999997</v>
      </c>
      <c r="AE28" s="15">
        <v>0</v>
      </c>
      <c r="AF28" s="15">
        <v>29</v>
      </c>
      <c r="AG28" s="15">
        <v>1.0458000000000003</v>
      </c>
      <c r="AH28" s="15">
        <v>0</v>
      </c>
      <c r="AI28" s="15">
        <f>2.7573-0.796</f>
        <v>1.9612999999999998</v>
      </c>
      <c r="AJ28" s="15">
        <v>0</v>
      </c>
      <c r="AK28" s="15">
        <f>1.53-AD28-W28</f>
        <v>0.79630000000000001</v>
      </c>
      <c r="AL28" s="15">
        <v>0</v>
      </c>
      <c r="AM28" s="15">
        <v>12</v>
      </c>
      <c r="AN28" s="18">
        <f t="shared" si="44"/>
        <v>0</v>
      </c>
      <c r="AO28" s="18">
        <f t="shared" si="45"/>
        <v>0</v>
      </c>
      <c r="AP28" s="18">
        <f t="shared" si="46"/>
        <v>0</v>
      </c>
      <c r="AQ28" s="18">
        <f t="shared" si="47"/>
        <v>0</v>
      </c>
      <c r="AR28" s="18">
        <f t="shared" si="48"/>
        <v>0</v>
      </c>
      <c r="AS28" s="18">
        <f t="shared" si="49"/>
        <v>0</v>
      </c>
      <c r="AT28" s="18">
        <f t="shared" si="50"/>
        <v>9</v>
      </c>
      <c r="AU28" s="20">
        <v>0</v>
      </c>
      <c r="AV28" s="24">
        <v>0</v>
      </c>
      <c r="AW28" s="20">
        <v>0</v>
      </c>
      <c r="AX28" s="24">
        <v>0</v>
      </c>
      <c r="AY28" s="20">
        <v>0</v>
      </c>
      <c r="AZ28" s="24">
        <v>0</v>
      </c>
      <c r="BA28" s="20">
        <v>9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0</v>
      </c>
      <c r="BJ28" s="15">
        <v>0</v>
      </c>
      <c r="BK28" s="15">
        <v>0</v>
      </c>
      <c r="BL28" s="15">
        <v>0</v>
      </c>
      <c r="BM28" s="15">
        <v>0</v>
      </c>
      <c r="BN28" s="15">
        <v>0</v>
      </c>
      <c r="BO28" s="15">
        <v>0</v>
      </c>
      <c r="BP28" s="15">
        <v>0</v>
      </c>
      <c r="BQ28" s="15">
        <v>0</v>
      </c>
      <c r="BR28" s="15">
        <v>0</v>
      </c>
      <c r="BS28" s="15">
        <v>0</v>
      </c>
      <c r="BT28" s="15">
        <v>0</v>
      </c>
      <c r="BU28" s="15">
        <v>0</v>
      </c>
      <c r="BV28" s="15">
        <v>0</v>
      </c>
      <c r="BW28" s="24">
        <f t="shared" si="57"/>
        <v>-4.9800000000000004</v>
      </c>
      <c r="BX28" s="24">
        <f t="shared" si="58"/>
        <v>0</v>
      </c>
      <c r="BY28" s="24">
        <f t="shared" si="59"/>
        <v>-11.600299999999999</v>
      </c>
      <c r="BZ28" s="24">
        <f t="shared" si="60"/>
        <v>0</v>
      </c>
      <c r="CA28" s="24">
        <f t="shared" si="61"/>
        <v>-1.53</v>
      </c>
      <c r="CB28" s="24">
        <f t="shared" si="62"/>
        <v>0</v>
      </c>
      <c r="CC28" s="24">
        <f t="shared" si="63"/>
        <v>-58</v>
      </c>
      <c r="CD28" s="14" t="s">
        <v>55</v>
      </c>
    </row>
    <row r="29" spans="1:82" ht="25.5" x14ac:dyDescent="0.25">
      <c r="A29" s="5" t="s">
        <v>16</v>
      </c>
      <c r="B29" s="4" t="s">
        <v>17</v>
      </c>
      <c r="C29" s="14" t="s">
        <v>188</v>
      </c>
      <c r="D29" s="14" t="s">
        <v>55</v>
      </c>
      <c r="E29" s="19">
        <f t="shared" ref="E29:AT29" si="67">E30+E64+E90</f>
        <v>3.28</v>
      </c>
      <c r="F29" s="19">
        <f t="shared" si="67"/>
        <v>0</v>
      </c>
      <c r="G29" s="19">
        <f t="shared" si="67"/>
        <v>14.810999999999998</v>
      </c>
      <c r="H29" s="19">
        <f t="shared" si="67"/>
        <v>0</v>
      </c>
      <c r="I29" s="19">
        <f t="shared" si="67"/>
        <v>0.93500000000000005</v>
      </c>
      <c r="J29" s="19">
        <f t="shared" si="67"/>
        <v>0</v>
      </c>
      <c r="K29" s="19">
        <f t="shared" si="67"/>
        <v>1533</v>
      </c>
      <c r="L29" s="19">
        <f t="shared" si="67"/>
        <v>0</v>
      </c>
      <c r="M29" s="19">
        <f t="shared" si="67"/>
        <v>0</v>
      </c>
      <c r="N29" s="19">
        <f t="shared" si="67"/>
        <v>0</v>
      </c>
      <c r="O29" s="19">
        <f t="shared" si="67"/>
        <v>0</v>
      </c>
      <c r="P29" s="19">
        <f t="shared" si="67"/>
        <v>0</v>
      </c>
      <c r="Q29" s="19">
        <f t="shared" si="67"/>
        <v>0</v>
      </c>
      <c r="R29" s="19">
        <f t="shared" si="67"/>
        <v>0</v>
      </c>
      <c r="S29" s="19">
        <f t="shared" si="67"/>
        <v>0</v>
      </c>
      <c r="T29" s="19">
        <f t="shared" si="67"/>
        <v>0</v>
      </c>
      <c r="U29" s="19">
        <f t="shared" si="67"/>
        <v>2.835</v>
      </c>
      <c r="V29" s="19">
        <f t="shared" si="67"/>
        <v>0</v>
      </c>
      <c r="W29" s="19">
        <f t="shared" si="67"/>
        <v>0.56000000000000005</v>
      </c>
      <c r="X29" s="19">
        <f t="shared" si="67"/>
        <v>0</v>
      </c>
      <c r="Y29" s="19">
        <f t="shared" si="67"/>
        <v>1</v>
      </c>
      <c r="Z29" s="19">
        <f t="shared" si="67"/>
        <v>3.28</v>
      </c>
      <c r="AA29" s="19">
        <f t="shared" si="67"/>
        <v>0</v>
      </c>
      <c r="AB29" s="19">
        <f t="shared" si="67"/>
        <v>11.975999999999999</v>
      </c>
      <c r="AC29" s="19">
        <f t="shared" si="67"/>
        <v>0</v>
      </c>
      <c r="AD29" s="19">
        <f t="shared" si="67"/>
        <v>0.375</v>
      </c>
      <c r="AE29" s="19">
        <f t="shared" si="67"/>
        <v>0</v>
      </c>
      <c r="AF29" s="19">
        <f t="shared" si="67"/>
        <v>1531</v>
      </c>
      <c r="AG29" s="19">
        <f t="shared" si="67"/>
        <v>0</v>
      </c>
      <c r="AH29" s="19">
        <f t="shared" si="67"/>
        <v>0</v>
      </c>
      <c r="AI29" s="19">
        <f t="shared" si="67"/>
        <v>0</v>
      </c>
      <c r="AJ29" s="19">
        <f t="shared" si="67"/>
        <v>0</v>
      </c>
      <c r="AK29" s="19">
        <f t="shared" si="67"/>
        <v>0</v>
      </c>
      <c r="AL29" s="19">
        <f t="shared" si="67"/>
        <v>0</v>
      </c>
      <c r="AM29" s="19">
        <f t="shared" si="67"/>
        <v>1</v>
      </c>
      <c r="AN29" s="19">
        <f t="shared" si="67"/>
        <v>0</v>
      </c>
      <c r="AO29" s="19">
        <f t="shared" si="67"/>
        <v>0</v>
      </c>
      <c r="AP29" s="19">
        <f t="shared" si="67"/>
        <v>0</v>
      </c>
      <c r="AQ29" s="19">
        <f t="shared" si="67"/>
        <v>0</v>
      </c>
      <c r="AR29" s="19">
        <f t="shared" si="67"/>
        <v>0</v>
      </c>
      <c r="AS29" s="19">
        <f t="shared" si="67"/>
        <v>0</v>
      </c>
      <c r="AT29" s="19">
        <f t="shared" si="67"/>
        <v>0</v>
      </c>
      <c r="AU29" s="19">
        <f>AU30+AU64+AU90</f>
        <v>0</v>
      </c>
      <c r="AV29" s="19">
        <f t="shared" ref="AN29:BQ29" si="68">AV30+AV44+AV79</f>
        <v>0</v>
      </c>
      <c r="AW29" s="19">
        <f>AW30+AW64+AW90</f>
        <v>0</v>
      </c>
      <c r="AX29" s="19">
        <f t="shared" si="68"/>
        <v>0</v>
      </c>
      <c r="AY29" s="19">
        <f>AY30+AY64+AY90</f>
        <v>0</v>
      </c>
      <c r="AZ29" s="19">
        <f t="shared" si="68"/>
        <v>0</v>
      </c>
      <c r="BA29" s="19">
        <f>BA30+BA64+BA90</f>
        <v>0</v>
      </c>
      <c r="BB29" s="15">
        <v>0</v>
      </c>
      <c r="BC29" s="15">
        <v>0</v>
      </c>
      <c r="BD29" s="15">
        <v>0</v>
      </c>
      <c r="BE29" s="15">
        <v>0</v>
      </c>
      <c r="BF29" s="15">
        <v>0</v>
      </c>
      <c r="BG29" s="15">
        <v>0</v>
      </c>
      <c r="BH29" s="15">
        <v>0</v>
      </c>
      <c r="BI29" s="15">
        <v>0</v>
      </c>
      <c r="BJ29" s="15">
        <v>0</v>
      </c>
      <c r="BK29" s="15">
        <v>0</v>
      </c>
      <c r="BL29" s="15">
        <v>0</v>
      </c>
      <c r="BM29" s="15">
        <v>0</v>
      </c>
      <c r="BN29" s="15">
        <v>0</v>
      </c>
      <c r="BO29" s="15">
        <v>0</v>
      </c>
      <c r="BP29" s="15">
        <v>0</v>
      </c>
      <c r="BQ29" s="15">
        <v>0</v>
      </c>
      <c r="BR29" s="15">
        <v>0</v>
      </c>
      <c r="BS29" s="15">
        <v>0</v>
      </c>
      <c r="BT29" s="15">
        <v>0</v>
      </c>
      <c r="BU29" s="15">
        <v>0</v>
      </c>
      <c r="BV29" s="15">
        <v>0</v>
      </c>
      <c r="BW29" s="24">
        <f t="shared" si="57"/>
        <v>-3.28</v>
      </c>
      <c r="BX29" s="24">
        <f t="shared" si="58"/>
        <v>0</v>
      </c>
      <c r="BY29" s="24">
        <f t="shared" si="59"/>
        <v>-14.810999999999998</v>
      </c>
      <c r="BZ29" s="24">
        <f t="shared" si="60"/>
        <v>0</v>
      </c>
      <c r="CA29" s="24">
        <f t="shared" si="61"/>
        <v>-0.93500000000000005</v>
      </c>
      <c r="CB29" s="24">
        <f t="shared" si="62"/>
        <v>0</v>
      </c>
      <c r="CC29" s="24">
        <f t="shared" si="63"/>
        <v>-1533</v>
      </c>
      <c r="CD29" s="14" t="s">
        <v>55</v>
      </c>
    </row>
    <row r="30" spans="1:82" ht="38.25" x14ac:dyDescent="0.25">
      <c r="A30" s="5" t="s">
        <v>18</v>
      </c>
      <c r="B30" s="4" t="s">
        <v>95</v>
      </c>
      <c r="C30" s="14" t="s">
        <v>188</v>
      </c>
      <c r="D30" s="14" t="s">
        <v>55</v>
      </c>
      <c r="E30" s="19">
        <f t="shared" ref="E30:AU30" si="69">E31+E58</f>
        <v>3.28</v>
      </c>
      <c r="F30" s="19">
        <f t="shared" si="69"/>
        <v>0</v>
      </c>
      <c r="G30" s="19">
        <f t="shared" si="69"/>
        <v>0</v>
      </c>
      <c r="H30" s="19">
        <f t="shared" si="69"/>
        <v>0</v>
      </c>
      <c r="I30" s="19">
        <f t="shared" si="69"/>
        <v>0</v>
      </c>
      <c r="J30" s="19">
        <f t="shared" si="69"/>
        <v>0</v>
      </c>
      <c r="K30" s="19">
        <f t="shared" si="69"/>
        <v>53</v>
      </c>
      <c r="L30" s="19">
        <f t="shared" si="69"/>
        <v>0</v>
      </c>
      <c r="M30" s="19">
        <f t="shared" si="69"/>
        <v>0</v>
      </c>
      <c r="N30" s="19">
        <f t="shared" si="69"/>
        <v>0</v>
      </c>
      <c r="O30" s="19">
        <f t="shared" si="69"/>
        <v>0</v>
      </c>
      <c r="P30" s="19">
        <f t="shared" si="69"/>
        <v>0</v>
      </c>
      <c r="Q30" s="19">
        <f t="shared" si="69"/>
        <v>0</v>
      </c>
      <c r="R30" s="19">
        <f t="shared" si="69"/>
        <v>0</v>
      </c>
      <c r="S30" s="19">
        <f t="shared" si="69"/>
        <v>0</v>
      </c>
      <c r="T30" s="19">
        <f t="shared" si="69"/>
        <v>0</v>
      </c>
      <c r="U30" s="19">
        <f t="shared" si="69"/>
        <v>0</v>
      </c>
      <c r="V30" s="19">
        <f t="shared" si="69"/>
        <v>0</v>
      </c>
      <c r="W30" s="19">
        <f t="shared" si="69"/>
        <v>0</v>
      </c>
      <c r="X30" s="19">
        <f t="shared" si="69"/>
        <v>0</v>
      </c>
      <c r="Y30" s="19">
        <f t="shared" si="69"/>
        <v>1</v>
      </c>
      <c r="Z30" s="19">
        <f t="shared" si="69"/>
        <v>3.28</v>
      </c>
      <c r="AA30" s="19">
        <f t="shared" si="69"/>
        <v>0</v>
      </c>
      <c r="AB30" s="19">
        <f t="shared" si="69"/>
        <v>0</v>
      </c>
      <c r="AC30" s="19">
        <f t="shared" si="69"/>
        <v>0</v>
      </c>
      <c r="AD30" s="19">
        <f t="shared" si="69"/>
        <v>0</v>
      </c>
      <c r="AE30" s="19">
        <f t="shared" si="69"/>
        <v>0</v>
      </c>
      <c r="AF30" s="19">
        <f t="shared" si="69"/>
        <v>51</v>
      </c>
      <c r="AG30" s="19">
        <f t="shared" si="69"/>
        <v>0</v>
      </c>
      <c r="AH30" s="19">
        <f t="shared" si="69"/>
        <v>0</v>
      </c>
      <c r="AI30" s="19">
        <f t="shared" si="69"/>
        <v>0</v>
      </c>
      <c r="AJ30" s="19">
        <f t="shared" si="69"/>
        <v>0</v>
      </c>
      <c r="AK30" s="19">
        <f t="shared" si="69"/>
        <v>0</v>
      </c>
      <c r="AL30" s="19">
        <f t="shared" si="69"/>
        <v>0</v>
      </c>
      <c r="AM30" s="19">
        <f t="shared" si="69"/>
        <v>1</v>
      </c>
      <c r="AN30" s="19">
        <f t="shared" si="69"/>
        <v>0</v>
      </c>
      <c r="AO30" s="19">
        <f t="shared" si="69"/>
        <v>0</v>
      </c>
      <c r="AP30" s="19">
        <f t="shared" si="69"/>
        <v>0</v>
      </c>
      <c r="AQ30" s="19">
        <f t="shared" si="69"/>
        <v>0</v>
      </c>
      <c r="AR30" s="19">
        <f t="shared" si="69"/>
        <v>0</v>
      </c>
      <c r="AS30" s="19">
        <f t="shared" si="69"/>
        <v>0</v>
      </c>
      <c r="AT30" s="19">
        <f t="shared" si="69"/>
        <v>0</v>
      </c>
      <c r="AU30" s="19">
        <f t="shared" ref="AU30" si="70">AU31+AU58</f>
        <v>0</v>
      </c>
      <c r="AV30" s="19">
        <f t="shared" ref="AN30:BQ30" si="71">AV31+AV41</f>
        <v>0</v>
      </c>
      <c r="AW30" s="19">
        <f t="shared" ref="AW30" si="72">AW31+AW58</f>
        <v>0</v>
      </c>
      <c r="AX30" s="19">
        <f t="shared" si="71"/>
        <v>0</v>
      </c>
      <c r="AY30" s="19">
        <f t="shared" ref="AY30" si="73">AY31+AY58</f>
        <v>0</v>
      </c>
      <c r="AZ30" s="19">
        <f t="shared" si="71"/>
        <v>0</v>
      </c>
      <c r="BA30" s="19">
        <f t="shared" ref="BA30" si="74">BA31+BA58</f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5">
        <v>0</v>
      </c>
      <c r="BJ30" s="15">
        <v>0</v>
      </c>
      <c r="BK30" s="15">
        <v>0</v>
      </c>
      <c r="BL30" s="15">
        <v>0</v>
      </c>
      <c r="BM30" s="15">
        <v>0</v>
      </c>
      <c r="BN30" s="15">
        <v>0</v>
      </c>
      <c r="BO30" s="15">
        <v>0</v>
      </c>
      <c r="BP30" s="15">
        <v>0</v>
      </c>
      <c r="BQ30" s="15">
        <v>0</v>
      </c>
      <c r="BR30" s="15">
        <v>0</v>
      </c>
      <c r="BS30" s="15">
        <v>0</v>
      </c>
      <c r="BT30" s="15">
        <v>0</v>
      </c>
      <c r="BU30" s="15">
        <v>0</v>
      </c>
      <c r="BV30" s="15">
        <v>0</v>
      </c>
      <c r="BW30" s="24">
        <f t="shared" si="57"/>
        <v>-3.28</v>
      </c>
      <c r="BX30" s="24">
        <f t="shared" si="58"/>
        <v>0</v>
      </c>
      <c r="BY30" s="24">
        <f t="shared" si="59"/>
        <v>0</v>
      </c>
      <c r="BZ30" s="24">
        <f t="shared" si="60"/>
        <v>0</v>
      </c>
      <c r="CA30" s="24">
        <f t="shared" si="61"/>
        <v>0</v>
      </c>
      <c r="CB30" s="24">
        <f t="shared" si="62"/>
        <v>0</v>
      </c>
      <c r="CC30" s="24">
        <f t="shared" si="63"/>
        <v>-53</v>
      </c>
      <c r="CD30" s="14" t="s">
        <v>55</v>
      </c>
    </row>
    <row r="31" spans="1:82" ht="25.5" x14ac:dyDescent="0.25">
      <c r="A31" s="5" t="s">
        <v>19</v>
      </c>
      <c r="B31" s="4" t="s">
        <v>20</v>
      </c>
      <c r="C31" s="14" t="s">
        <v>188</v>
      </c>
      <c r="D31" s="14" t="s">
        <v>55</v>
      </c>
      <c r="E31" s="19">
        <f t="shared" ref="E31" si="75">SUM(E32:E57)</f>
        <v>3.28</v>
      </c>
      <c r="F31" s="19">
        <f t="shared" ref="F31" si="76">SUM(F32:F57)</f>
        <v>0</v>
      </c>
      <c r="G31" s="19">
        <f t="shared" ref="G31" si="77">SUM(G32:G57)</f>
        <v>0</v>
      </c>
      <c r="H31" s="19">
        <f t="shared" ref="H31" si="78">SUM(H32:H57)</f>
        <v>0</v>
      </c>
      <c r="I31" s="19">
        <f t="shared" ref="I31" si="79">SUM(I32:I57)</f>
        <v>0</v>
      </c>
      <c r="J31" s="19">
        <f t="shared" ref="J31" si="80">SUM(J32:J57)</f>
        <v>0</v>
      </c>
      <c r="K31" s="19">
        <f t="shared" ref="K31" si="81">SUM(K32:K57)</f>
        <v>49</v>
      </c>
      <c r="L31" s="19">
        <f t="shared" ref="L31" si="82">SUM(L32:L57)</f>
        <v>0</v>
      </c>
      <c r="M31" s="19">
        <f t="shared" ref="M31" si="83">SUM(M32:M57)</f>
        <v>0</v>
      </c>
      <c r="N31" s="19">
        <f t="shared" ref="N31" si="84">SUM(N32:N57)</f>
        <v>0</v>
      </c>
      <c r="O31" s="19">
        <f t="shared" ref="O31" si="85">SUM(O32:O57)</f>
        <v>0</v>
      </c>
      <c r="P31" s="19">
        <f t="shared" ref="P31" si="86">SUM(P32:P57)</f>
        <v>0</v>
      </c>
      <c r="Q31" s="19">
        <f t="shared" ref="Q31" si="87">SUM(Q32:Q57)</f>
        <v>0</v>
      </c>
      <c r="R31" s="19">
        <f t="shared" ref="R31" si="88">SUM(R32:R57)</f>
        <v>0</v>
      </c>
      <c r="S31" s="19">
        <f t="shared" ref="S31" si="89">SUM(S32:S57)</f>
        <v>0</v>
      </c>
      <c r="T31" s="19">
        <f t="shared" ref="T31" si="90">SUM(T32:T57)</f>
        <v>0</v>
      </c>
      <c r="U31" s="19">
        <f t="shared" ref="U31" si="91">SUM(U32:U57)</f>
        <v>0</v>
      </c>
      <c r="V31" s="19">
        <f t="shared" ref="V31" si="92">SUM(V32:V57)</f>
        <v>0</v>
      </c>
      <c r="W31" s="19">
        <f t="shared" ref="W31" si="93">SUM(W32:W57)</f>
        <v>0</v>
      </c>
      <c r="X31" s="19">
        <f t="shared" ref="X31" si="94">SUM(X32:X57)</f>
        <v>0</v>
      </c>
      <c r="Y31" s="19">
        <f t="shared" ref="Y31" si="95">SUM(Y32:Y57)</f>
        <v>0</v>
      </c>
      <c r="Z31" s="19">
        <f t="shared" ref="Z31" si="96">SUM(Z32:Z57)</f>
        <v>3.28</v>
      </c>
      <c r="AA31" s="19">
        <f t="shared" ref="AA31" si="97">SUM(AA32:AA57)</f>
        <v>0</v>
      </c>
      <c r="AB31" s="19">
        <f t="shared" ref="AB31" si="98">SUM(AB32:AB57)</f>
        <v>0</v>
      </c>
      <c r="AC31" s="19">
        <f t="shared" ref="AC31" si="99">SUM(AC32:AC57)</f>
        <v>0</v>
      </c>
      <c r="AD31" s="19">
        <f t="shared" ref="AD31" si="100">SUM(AD32:AD57)</f>
        <v>0</v>
      </c>
      <c r="AE31" s="19">
        <f t="shared" ref="AE31" si="101">SUM(AE32:AE57)</f>
        <v>0</v>
      </c>
      <c r="AF31" s="19">
        <f t="shared" ref="AF31" si="102">SUM(AF32:AF57)</f>
        <v>49</v>
      </c>
      <c r="AG31" s="19">
        <f t="shared" ref="AG31" si="103">SUM(AG32:AG57)</f>
        <v>0</v>
      </c>
      <c r="AH31" s="19">
        <f t="shared" ref="AH31" si="104">SUM(AH32:AH57)</f>
        <v>0</v>
      </c>
      <c r="AI31" s="19">
        <f t="shared" ref="AI31" si="105">SUM(AI32:AI57)</f>
        <v>0</v>
      </c>
      <c r="AJ31" s="19">
        <f t="shared" ref="AJ31" si="106">SUM(AJ32:AJ57)</f>
        <v>0</v>
      </c>
      <c r="AK31" s="19">
        <f t="shared" ref="AK31" si="107">SUM(AK32:AK57)</f>
        <v>0</v>
      </c>
      <c r="AL31" s="19">
        <f t="shared" ref="AL31" si="108">SUM(AL32:AL57)</f>
        <v>0</v>
      </c>
      <c r="AM31" s="19">
        <f t="shared" ref="AM31" si="109">SUM(AM32:AM57)</f>
        <v>0</v>
      </c>
      <c r="AN31" s="19">
        <f t="shared" ref="AN31" si="110">SUM(AN32:AN57)</f>
        <v>0</v>
      </c>
      <c r="AO31" s="19">
        <f t="shared" ref="AO31" si="111">SUM(AO32:AO57)</f>
        <v>0</v>
      </c>
      <c r="AP31" s="19">
        <f t="shared" ref="AP31" si="112">SUM(AP32:AP57)</f>
        <v>0</v>
      </c>
      <c r="AQ31" s="19">
        <f t="shared" ref="AQ31" si="113">SUM(AQ32:AQ57)</f>
        <v>0</v>
      </c>
      <c r="AR31" s="19">
        <f t="shared" ref="AR31" si="114">SUM(AR32:AR57)</f>
        <v>0</v>
      </c>
      <c r="AS31" s="19">
        <f t="shared" ref="AS31" si="115">SUM(AS32:AS57)</f>
        <v>0</v>
      </c>
      <c r="AT31" s="19">
        <f t="shared" ref="AT31" si="116">SUM(AT32:AT57)</f>
        <v>0</v>
      </c>
      <c r="AU31" s="19">
        <f t="shared" ref="AU31" si="117">SUM(AU32:AU57)</f>
        <v>0</v>
      </c>
      <c r="AV31" s="19">
        <f t="shared" ref="AN31:BQ31" si="118">SUM(AV32:AV40)</f>
        <v>0</v>
      </c>
      <c r="AW31" s="19">
        <f t="shared" ref="AW31" si="119">SUM(AW32:AW57)</f>
        <v>0</v>
      </c>
      <c r="AX31" s="19">
        <f t="shared" si="118"/>
        <v>0</v>
      </c>
      <c r="AY31" s="19">
        <f t="shared" ref="AY31" si="120">SUM(AY32:AY57)</f>
        <v>0</v>
      </c>
      <c r="AZ31" s="19">
        <f t="shared" si="118"/>
        <v>0</v>
      </c>
      <c r="BA31" s="19">
        <f t="shared" ref="BA31" si="121">SUM(BA32:BA57)</f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5">
        <v>0</v>
      </c>
      <c r="BK31" s="15">
        <v>0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5">
        <v>0</v>
      </c>
      <c r="BU31" s="15">
        <v>0</v>
      </c>
      <c r="BV31" s="15">
        <v>0</v>
      </c>
      <c r="BW31" s="24">
        <f t="shared" si="57"/>
        <v>-3.28</v>
      </c>
      <c r="BX31" s="24">
        <f t="shared" si="58"/>
        <v>0</v>
      </c>
      <c r="BY31" s="24">
        <f t="shared" si="59"/>
        <v>0</v>
      </c>
      <c r="BZ31" s="24">
        <f t="shared" si="60"/>
        <v>0</v>
      </c>
      <c r="CA31" s="24">
        <f t="shared" si="61"/>
        <v>0</v>
      </c>
      <c r="CB31" s="24">
        <f t="shared" si="62"/>
        <v>0</v>
      </c>
      <c r="CC31" s="24">
        <f t="shared" si="63"/>
        <v>-49</v>
      </c>
      <c r="CD31" s="14" t="s">
        <v>55</v>
      </c>
    </row>
    <row r="32" spans="1:82" x14ac:dyDescent="0.25">
      <c r="A32" s="5" t="s">
        <v>19</v>
      </c>
      <c r="B32" s="42" t="s">
        <v>192</v>
      </c>
      <c r="C32" s="14" t="s">
        <v>73</v>
      </c>
      <c r="D32" s="14" t="s">
        <v>55</v>
      </c>
      <c r="E32" s="18">
        <f t="shared" si="37"/>
        <v>0</v>
      </c>
      <c r="F32" s="18">
        <f t="shared" si="38"/>
        <v>0</v>
      </c>
      <c r="G32" s="18">
        <f t="shared" si="39"/>
        <v>0</v>
      </c>
      <c r="H32" s="18">
        <f t="shared" si="40"/>
        <v>0</v>
      </c>
      <c r="I32" s="18">
        <f t="shared" si="41"/>
        <v>0</v>
      </c>
      <c r="J32" s="18">
        <f t="shared" si="42"/>
        <v>0</v>
      </c>
      <c r="K32" s="18">
        <f t="shared" si="43"/>
        <v>9</v>
      </c>
      <c r="L32" s="20">
        <v>0</v>
      </c>
      <c r="M32" s="15">
        <v>0</v>
      </c>
      <c r="N32" s="20">
        <v>0</v>
      </c>
      <c r="O32" s="15">
        <v>0</v>
      </c>
      <c r="P32" s="20">
        <v>0</v>
      </c>
      <c r="Q32" s="15">
        <v>0</v>
      </c>
      <c r="R32" s="20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9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8">
        <f t="shared" si="44"/>
        <v>0</v>
      </c>
      <c r="AO32" s="18">
        <f t="shared" si="45"/>
        <v>0</v>
      </c>
      <c r="AP32" s="18">
        <f t="shared" si="46"/>
        <v>0</v>
      </c>
      <c r="AQ32" s="18">
        <f t="shared" si="47"/>
        <v>0</v>
      </c>
      <c r="AR32" s="18">
        <f t="shared" si="48"/>
        <v>0</v>
      </c>
      <c r="AS32" s="18">
        <f t="shared" si="49"/>
        <v>0</v>
      </c>
      <c r="AT32" s="18">
        <f t="shared" si="50"/>
        <v>0</v>
      </c>
      <c r="AU32" s="20">
        <v>0</v>
      </c>
      <c r="AV32" s="15">
        <v>0</v>
      </c>
      <c r="AW32" s="20">
        <v>0</v>
      </c>
      <c r="AX32" s="15">
        <v>0</v>
      </c>
      <c r="AY32" s="20">
        <v>0</v>
      </c>
      <c r="AZ32" s="15">
        <v>0</v>
      </c>
      <c r="BA32" s="20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5">
        <v>0</v>
      </c>
      <c r="BU32" s="15">
        <v>0</v>
      </c>
      <c r="BV32" s="15">
        <v>0</v>
      </c>
      <c r="BW32" s="24">
        <f t="shared" si="57"/>
        <v>0</v>
      </c>
      <c r="BX32" s="24">
        <f t="shared" si="58"/>
        <v>0</v>
      </c>
      <c r="BY32" s="24">
        <f t="shared" si="59"/>
        <v>0</v>
      </c>
      <c r="BZ32" s="24">
        <f t="shared" si="60"/>
        <v>0</v>
      </c>
      <c r="CA32" s="24">
        <f t="shared" si="61"/>
        <v>0</v>
      </c>
      <c r="CB32" s="24">
        <f t="shared" si="62"/>
        <v>0</v>
      </c>
      <c r="CC32" s="24">
        <f t="shared" si="63"/>
        <v>-9</v>
      </c>
      <c r="CD32" s="14" t="s">
        <v>55</v>
      </c>
    </row>
    <row r="33" spans="1:82" x14ac:dyDescent="0.25">
      <c r="A33" s="5" t="s">
        <v>19</v>
      </c>
      <c r="B33" s="42" t="s">
        <v>193</v>
      </c>
      <c r="C33" s="14" t="s">
        <v>74</v>
      </c>
      <c r="D33" s="14" t="s">
        <v>55</v>
      </c>
      <c r="E33" s="18">
        <f t="shared" si="37"/>
        <v>0</v>
      </c>
      <c r="F33" s="18">
        <f t="shared" si="38"/>
        <v>0</v>
      </c>
      <c r="G33" s="18">
        <f t="shared" si="39"/>
        <v>0</v>
      </c>
      <c r="H33" s="18">
        <f t="shared" si="40"/>
        <v>0</v>
      </c>
      <c r="I33" s="18">
        <f t="shared" si="41"/>
        <v>0</v>
      </c>
      <c r="J33" s="18">
        <f t="shared" si="42"/>
        <v>0</v>
      </c>
      <c r="K33" s="18">
        <f t="shared" si="43"/>
        <v>3</v>
      </c>
      <c r="L33" s="20">
        <v>0</v>
      </c>
      <c r="M33" s="15">
        <v>0</v>
      </c>
      <c r="N33" s="20">
        <v>0</v>
      </c>
      <c r="O33" s="15">
        <v>0</v>
      </c>
      <c r="P33" s="20">
        <v>0</v>
      </c>
      <c r="Q33" s="15">
        <v>0</v>
      </c>
      <c r="R33" s="20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3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8">
        <f t="shared" si="44"/>
        <v>0</v>
      </c>
      <c r="AO33" s="18">
        <f t="shared" si="45"/>
        <v>0</v>
      </c>
      <c r="AP33" s="18">
        <f t="shared" si="46"/>
        <v>0</v>
      </c>
      <c r="AQ33" s="18">
        <f t="shared" si="47"/>
        <v>0</v>
      </c>
      <c r="AR33" s="18">
        <f t="shared" si="48"/>
        <v>0</v>
      </c>
      <c r="AS33" s="18">
        <f t="shared" si="49"/>
        <v>0</v>
      </c>
      <c r="AT33" s="18">
        <f t="shared" si="50"/>
        <v>0</v>
      </c>
      <c r="AU33" s="20">
        <v>0</v>
      </c>
      <c r="AV33" s="15">
        <v>0</v>
      </c>
      <c r="AW33" s="20">
        <v>0</v>
      </c>
      <c r="AX33" s="15">
        <v>0</v>
      </c>
      <c r="AY33" s="20">
        <v>0</v>
      </c>
      <c r="AZ33" s="15">
        <v>0</v>
      </c>
      <c r="BA33" s="20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5">
        <v>0</v>
      </c>
      <c r="BU33" s="15">
        <v>0</v>
      </c>
      <c r="BV33" s="15">
        <v>0</v>
      </c>
      <c r="BW33" s="24">
        <f t="shared" si="57"/>
        <v>0</v>
      </c>
      <c r="BX33" s="24">
        <f t="shared" si="58"/>
        <v>0</v>
      </c>
      <c r="BY33" s="24">
        <f t="shared" si="59"/>
        <v>0</v>
      </c>
      <c r="BZ33" s="24">
        <f t="shared" si="60"/>
        <v>0</v>
      </c>
      <c r="CA33" s="24">
        <f t="shared" si="61"/>
        <v>0</v>
      </c>
      <c r="CB33" s="24">
        <f t="shared" si="62"/>
        <v>0</v>
      </c>
      <c r="CC33" s="24">
        <f t="shared" si="63"/>
        <v>-3</v>
      </c>
      <c r="CD33" s="14" t="s">
        <v>55</v>
      </c>
    </row>
    <row r="34" spans="1:82" ht="25.5" x14ac:dyDescent="0.25">
      <c r="A34" s="5" t="s">
        <v>19</v>
      </c>
      <c r="B34" s="42" t="s">
        <v>194</v>
      </c>
      <c r="C34" s="14" t="s">
        <v>83</v>
      </c>
      <c r="D34" s="14" t="s">
        <v>55</v>
      </c>
      <c r="E34" s="18">
        <f t="shared" si="37"/>
        <v>0</v>
      </c>
      <c r="F34" s="18">
        <f t="shared" si="38"/>
        <v>0</v>
      </c>
      <c r="G34" s="18">
        <f t="shared" si="39"/>
        <v>0</v>
      </c>
      <c r="H34" s="18">
        <f t="shared" si="40"/>
        <v>0</v>
      </c>
      <c r="I34" s="18">
        <f t="shared" si="41"/>
        <v>0</v>
      </c>
      <c r="J34" s="18">
        <f t="shared" si="42"/>
        <v>0</v>
      </c>
      <c r="K34" s="18">
        <f t="shared" si="43"/>
        <v>5</v>
      </c>
      <c r="L34" s="20">
        <v>0</v>
      </c>
      <c r="M34" s="15">
        <v>0</v>
      </c>
      <c r="N34" s="20">
        <v>0</v>
      </c>
      <c r="O34" s="15">
        <v>0</v>
      </c>
      <c r="P34" s="20">
        <v>0</v>
      </c>
      <c r="Q34" s="15">
        <v>0</v>
      </c>
      <c r="R34" s="20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5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8">
        <f t="shared" si="44"/>
        <v>0</v>
      </c>
      <c r="AO34" s="18">
        <f t="shared" si="45"/>
        <v>0</v>
      </c>
      <c r="AP34" s="18">
        <f t="shared" si="46"/>
        <v>0</v>
      </c>
      <c r="AQ34" s="18">
        <f t="shared" si="47"/>
        <v>0</v>
      </c>
      <c r="AR34" s="18">
        <f t="shared" si="48"/>
        <v>0</v>
      </c>
      <c r="AS34" s="18">
        <f t="shared" si="49"/>
        <v>0</v>
      </c>
      <c r="AT34" s="18">
        <f t="shared" si="50"/>
        <v>0</v>
      </c>
      <c r="AU34" s="20">
        <v>0</v>
      </c>
      <c r="AV34" s="15">
        <v>0</v>
      </c>
      <c r="AW34" s="20">
        <v>0</v>
      </c>
      <c r="AX34" s="15">
        <v>0</v>
      </c>
      <c r="AY34" s="20">
        <v>0</v>
      </c>
      <c r="AZ34" s="15">
        <v>0</v>
      </c>
      <c r="BA34" s="20">
        <v>0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5">
        <v>0</v>
      </c>
      <c r="BK34" s="15">
        <v>0</v>
      </c>
      <c r="BL34" s="15">
        <v>0</v>
      </c>
      <c r="BM34" s="15">
        <v>0</v>
      </c>
      <c r="BN34" s="15">
        <v>0</v>
      </c>
      <c r="BO34" s="15">
        <v>0</v>
      </c>
      <c r="BP34" s="15">
        <v>0</v>
      </c>
      <c r="BQ34" s="15">
        <v>0</v>
      </c>
      <c r="BR34" s="15">
        <v>0</v>
      </c>
      <c r="BS34" s="15">
        <v>0</v>
      </c>
      <c r="BT34" s="15">
        <v>0</v>
      </c>
      <c r="BU34" s="15">
        <v>0</v>
      </c>
      <c r="BV34" s="15">
        <v>0</v>
      </c>
      <c r="BW34" s="24">
        <f t="shared" si="57"/>
        <v>0</v>
      </c>
      <c r="BX34" s="24">
        <f t="shared" si="58"/>
        <v>0</v>
      </c>
      <c r="BY34" s="24">
        <f t="shared" si="59"/>
        <v>0</v>
      </c>
      <c r="BZ34" s="24">
        <f t="shared" si="60"/>
        <v>0</v>
      </c>
      <c r="CA34" s="24">
        <f t="shared" si="61"/>
        <v>0</v>
      </c>
      <c r="CB34" s="24">
        <f t="shared" si="62"/>
        <v>0</v>
      </c>
      <c r="CC34" s="24">
        <f t="shared" si="63"/>
        <v>-5</v>
      </c>
      <c r="CD34" s="14" t="s">
        <v>55</v>
      </c>
    </row>
    <row r="35" spans="1:82" x14ac:dyDescent="0.25">
      <c r="A35" s="5" t="s">
        <v>19</v>
      </c>
      <c r="B35" s="42" t="s">
        <v>195</v>
      </c>
      <c r="C35" s="14" t="s">
        <v>196</v>
      </c>
      <c r="D35" s="14" t="s">
        <v>55</v>
      </c>
      <c r="E35" s="18">
        <f t="shared" si="37"/>
        <v>0</v>
      </c>
      <c r="F35" s="18">
        <f t="shared" si="38"/>
        <v>0</v>
      </c>
      <c r="G35" s="18">
        <f t="shared" si="39"/>
        <v>0</v>
      </c>
      <c r="H35" s="18">
        <f t="shared" si="40"/>
        <v>0</v>
      </c>
      <c r="I35" s="18">
        <f t="shared" si="41"/>
        <v>0</v>
      </c>
      <c r="J35" s="18">
        <f t="shared" si="42"/>
        <v>0</v>
      </c>
      <c r="K35" s="18">
        <f t="shared" si="43"/>
        <v>7</v>
      </c>
      <c r="L35" s="20">
        <v>0</v>
      </c>
      <c r="M35" s="15">
        <v>0</v>
      </c>
      <c r="N35" s="20">
        <v>0</v>
      </c>
      <c r="O35" s="15">
        <v>0</v>
      </c>
      <c r="P35" s="20">
        <v>0</v>
      </c>
      <c r="Q35" s="15">
        <v>0</v>
      </c>
      <c r="R35" s="20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7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8">
        <f t="shared" si="44"/>
        <v>0</v>
      </c>
      <c r="AO35" s="18">
        <f t="shared" si="45"/>
        <v>0</v>
      </c>
      <c r="AP35" s="18">
        <f t="shared" si="46"/>
        <v>0</v>
      </c>
      <c r="AQ35" s="18">
        <f t="shared" si="47"/>
        <v>0</v>
      </c>
      <c r="AR35" s="18">
        <f t="shared" si="48"/>
        <v>0</v>
      </c>
      <c r="AS35" s="18">
        <f t="shared" si="49"/>
        <v>0</v>
      </c>
      <c r="AT35" s="18">
        <f t="shared" si="50"/>
        <v>0</v>
      </c>
      <c r="AU35" s="20">
        <v>0</v>
      </c>
      <c r="AV35" s="15">
        <v>0</v>
      </c>
      <c r="AW35" s="20">
        <v>0</v>
      </c>
      <c r="AX35" s="15">
        <v>0</v>
      </c>
      <c r="AY35" s="20">
        <v>0</v>
      </c>
      <c r="AZ35" s="15">
        <v>0</v>
      </c>
      <c r="BA35" s="20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5">
        <v>0</v>
      </c>
      <c r="BK35" s="15">
        <v>0</v>
      </c>
      <c r="BL35" s="15">
        <v>0</v>
      </c>
      <c r="BM35" s="15">
        <v>0</v>
      </c>
      <c r="BN35" s="15">
        <v>0</v>
      </c>
      <c r="BO35" s="15">
        <v>0</v>
      </c>
      <c r="BP35" s="15">
        <v>0</v>
      </c>
      <c r="BQ35" s="15">
        <v>0</v>
      </c>
      <c r="BR35" s="15">
        <v>0</v>
      </c>
      <c r="BS35" s="15">
        <v>0</v>
      </c>
      <c r="BT35" s="15">
        <v>0</v>
      </c>
      <c r="BU35" s="15">
        <v>0</v>
      </c>
      <c r="BV35" s="15">
        <v>0</v>
      </c>
      <c r="BW35" s="24">
        <f t="shared" si="57"/>
        <v>0</v>
      </c>
      <c r="BX35" s="24">
        <f t="shared" si="58"/>
        <v>0</v>
      </c>
      <c r="BY35" s="24">
        <f t="shared" si="59"/>
        <v>0</v>
      </c>
      <c r="BZ35" s="24">
        <f t="shared" si="60"/>
        <v>0</v>
      </c>
      <c r="CA35" s="24">
        <f t="shared" si="61"/>
        <v>0</v>
      </c>
      <c r="CB35" s="24">
        <f t="shared" si="62"/>
        <v>0</v>
      </c>
      <c r="CC35" s="24">
        <f t="shared" si="63"/>
        <v>-7</v>
      </c>
      <c r="CD35" s="14" t="s">
        <v>55</v>
      </c>
    </row>
    <row r="36" spans="1:82" x14ac:dyDescent="0.25">
      <c r="A36" s="5" t="s">
        <v>19</v>
      </c>
      <c r="B36" s="42" t="s">
        <v>197</v>
      </c>
      <c r="C36" s="14" t="s">
        <v>198</v>
      </c>
      <c r="D36" s="14" t="s">
        <v>55</v>
      </c>
      <c r="E36" s="18">
        <f t="shared" si="37"/>
        <v>0</v>
      </c>
      <c r="F36" s="18">
        <f t="shared" si="38"/>
        <v>0</v>
      </c>
      <c r="G36" s="18">
        <f t="shared" si="39"/>
        <v>0</v>
      </c>
      <c r="H36" s="18">
        <f t="shared" si="40"/>
        <v>0</v>
      </c>
      <c r="I36" s="18">
        <f t="shared" si="41"/>
        <v>0</v>
      </c>
      <c r="J36" s="18">
        <f t="shared" si="42"/>
        <v>0</v>
      </c>
      <c r="K36" s="18">
        <f t="shared" si="43"/>
        <v>7</v>
      </c>
      <c r="L36" s="20">
        <v>0</v>
      </c>
      <c r="M36" s="15">
        <v>0</v>
      </c>
      <c r="N36" s="20">
        <v>0</v>
      </c>
      <c r="O36" s="15">
        <v>0</v>
      </c>
      <c r="P36" s="20">
        <v>0</v>
      </c>
      <c r="Q36" s="15">
        <v>0</v>
      </c>
      <c r="R36" s="20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7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8">
        <f t="shared" si="44"/>
        <v>0</v>
      </c>
      <c r="AO36" s="18">
        <f t="shared" si="45"/>
        <v>0</v>
      </c>
      <c r="AP36" s="18">
        <f t="shared" si="46"/>
        <v>0</v>
      </c>
      <c r="AQ36" s="18">
        <f t="shared" si="47"/>
        <v>0</v>
      </c>
      <c r="AR36" s="18">
        <f t="shared" si="48"/>
        <v>0</v>
      </c>
      <c r="AS36" s="18">
        <f t="shared" si="49"/>
        <v>0</v>
      </c>
      <c r="AT36" s="18">
        <f t="shared" si="50"/>
        <v>0</v>
      </c>
      <c r="AU36" s="20">
        <v>0</v>
      </c>
      <c r="AV36" s="15">
        <v>0</v>
      </c>
      <c r="AW36" s="20">
        <v>0</v>
      </c>
      <c r="AX36" s="15">
        <v>0</v>
      </c>
      <c r="AY36" s="20">
        <v>0</v>
      </c>
      <c r="AZ36" s="15">
        <v>0</v>
      </c>
      <c r="BA36" s="20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5">
        <v>0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5">
        <v>0</v>
      </c>
      <c r="BU36" s="15">
        <v>0</v>
      </c>
      <c r="BV36" s="15">
        <v>0</v>
      </c>
      <c r="BW36" s="24">
        <f t="shared" si="57"/>
        <v>0</v>
      </c>
      <c r="BX36" s="24">
        <f t="shared" si="58"/>
        <v>0</v>
      </c>
      <c r="BY36" s="24">
        <f t="shared" si="59"/>
        <v>0</v>
      </c>
      <c r="BZ36" s="24">
        <f t="shared" si="60"/>
        <v>0</v>
      </c>
      <c r="CA36" s="24">
        <f t="shared" si="61"/>
        <v>0</v>
      </c>
      <c r="CB36" s="24">
        <f t="shared" si="62"/>
        <v>0</v>
      </c>
      <c r="CC36" s="24">
        <f t="shared" si="63"/>
        <v>-7</v>
      </c>
      <c r="CD36" s="14" t="s">
        <v>55</v>
      </c>
    </row>
    <row r="37" spans="1:82" x14ac:dyDescent="0.25">
      <c r="A37" s="5" t="s">
        <v>19</v>
      </c>
      <c r="B37" s="42" t="s">
        <v>199</v>
      </c>
      <c r="C37" s="14" t="s">
        <v>200</v>
      </c>
      <c r="D37" s="14" t="s">
        <v>55</v>
      </c>
      <c r="E37" s="18">
        <f t="shared" si="37"/>
        <v>0</v>
      </c>
      <c r="F37" s="18">
        <f t="shared" si="38"/>
        <v>0</v>
      </c>
      <c r="G37" s="18">
        <f t="shared" si="39"/>
        <v>0</v>
      </c>
      <c r="H37" s="18">
        <f t="shared" si="40"/>
        <v>0</v>
      </c>
      <c r="I37" s="18">
        <f t="shared" si="41"/>
        <v>0</v>
      </c>
      <c r="J37" s="18">
        <f t="shared" si="42"/>
        <v>0</v>
      </c>
      <c r="K37" s="18">
        <f t="shared" si="43"/>
        <v>5</v>
      </c>
      <c r="L37" s="20">
        <v>0</v>
      </c>
      <c r="M37" s="15">
        <v>0</v>
      </c>
      <c r="N37" s="20">
        <v>0</v>
      </c>
      <c r="O37" s="15">
        <v>0</v>
      </c>
      <c r="P37" s="20">
        <v>0</v>
      </c>
      <c r="Q37" s="15">
        <v>0</v>
      </c>
      <c r="R37" s="20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5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8">
        <f t="shared" si="44"/>
        <v>0</v>
      </c>
      <c r="AO37" s="18">
        <f t="shared" si="45"/>
        <v>0</v>
      </c>
      <c r="AP37" s="18">
        <f t="shared" si="46"/>
        <v>0</v>
      </c>
      <c r="AQ37" s="18">
        <f t="shared" si="47"/>
        <v>0</v>
      </c>
      <c r="AR37" s="18">
        <f t="shared" si="48"/>
        <v>0</v>
      </c>
      <c r="AS37" s="18">
        <f t="shared" si="49"/>
        <v>0</v>
      </c>
      <c r="AT37" s="18">
        <f t="shared" si="50"/>
        <v>0</v>
      </c>
      <c r="AU37" s="20">
        <v>0</v>
      </c>
      <c r="AV37" s="15">
        <v>0</v>
      </c>
      <c r="AW37" s="20">
        <v>0</v>
      </c>
      <c r="AX37" s="15">
        <v>0</v>
      </c>
      <c r="AY37" s="20">
        <v>0</v>
      </c>
      <c r="AZ37" s="15">
        <v>0</v>
      </c>
      <c r="BA37" s="20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0</v>
      </c>
      <c r="BK37" s="15">
        <v>0</v>
      </c>
      <c r="BL37" s="15">
        <v>0</v>
      </c>
      <c r="BM37" s="15">
        <v>0</v>
      </c>
      <c r="BN37" s="15">
        <v>0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5">
        <v>0</v>
      </c>
      <c r="BU37" s="15">
        <v>0</v>
      </c>
      <c r="BV37" s="15">
        <v>0</v>
      </c>
      <c r="BW37" s="24">
        <f t="shared" si="57"/>
        <v>0</v>
      </c>
      <c r="BX37" s="24">
        <f t="shared" si="58"/>
        <v>0</v>
      </c>
      <c r="BY37" s="24">
        <f t="shared" si="59"/>
        <v>0</v>
      </c>
      <c r="BZ37" s="24">
        <f t="shared" si="60"/>
        <v>0</v>
      </c>
      <c r="CA37" s="24">
        <f t="shared" si="61"/>
        <v>0</v>
      </c>
      <c r="CB37" s="24">
        <f t="shared" si="62"/>
        <v>0</v>
      </c>
      <c r="CC37" s="24">
        <f t="shared" si="63"/>
        <v>-5</v>
      </c>
      <c r="CD37" s="14" t="s">
        <v>55</v>
      </c>
    </row>
    <row r="38" spans="1:82" x14ac:dyDescent="0.25">
      <c r="A38" s="5" t="s">
        <v>19</v>
      </c>
      <c r="B38" s="42" t="s">
        <v>201</v>
      </c>
      <c r="C38" s="14" t="s">
        <v>202</v>
      </c>
      <c r="D38" s="14" t="s">
        <v>55</v>
      </c>
      <c r="E38" s="18">
        <f t="shared" si="37"/>
        <v>0</v>
      </c>
      <c r="F38" s="18">
        <f t="shared" si="38"/>
        <v>0</v>
      </c>
      <c r="G38" s="18">
        <f t="shared" si="39"/>
        <v>0</v>
      </c>
      <c r="H38" s="18">
        <f t="shared" si="40"/>
        <v>0</v>
      </c>
      <c r="I38" s="18">
        <f t="shared" si="41"/>
        <v>0</v>
      </c>
      <c r="J38" s="18">
        <f t="shared" si="42"/>
        <v>0</v>
      </c>
      <c r="K38" s="18">
        <f t="shared" si="43"/>
        <v>7</v>
      </c>
      <c r="L38" s="20">
        <v>0</v>
      </c>
      <c r="M38" s="15">
        <v>0</v>
      </c>
      <c r="N38" s="20">
        <v>0</v>
      </c>
      <c r="O38" s="15">
        <v>0</v>
      </c>
      <c r="P38" s="20">
        <v>0</v>
      </c>
      <c r="Q38" s="15">
        <v>0</v>
      </c>
      <c r="R38" s="20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7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8">
        <f t="shared" si="44"/>
        <v>0</v>
      </c>
      <c r="AO38" s="18">
        <f t="shared" si="45"/>
        <v>0</v>
      </c>
      <c r="AP38" s="18">
        <f t="shared" si="46"/>
        <v>0</v>
      </c>
      <c r="AQ38" s="18">
        <f t="shared" si="47"/>
        <v>0</v>
      </c>
      <c r="AR38" s="18">
        <f t="shared" si="48"/>
        <v>0</v>
      </c>
      <c r="AS38" s="18">
        <f t="shared" si="49"/>
        <v>0</v>
      </c>
      <c r="AT38" s="18">
        <f t="shared" si="50"/>
        <v>0</v>
      </c>
      <c r="AU38" s="20">
        <v>0</v>
      </c>
      <c r="AV38" s="15">
        <v>0</v>
      </c>
      <c r="AW38" s="20">
        <v>0</v>
      </c>
      <c r="AX38" s="15">
        <v>0</v>
      </c>
      <c r="AY38" s="20">
        <v>0</v>
      </c>
      <c r="AZ38" s="15">
        <v>0</v>
      </c>
      <c r="BA38" s="20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0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5">
        <v>0</v>
      </c>
      <c r="BU38" s="15">
        <v>0</v>
      </c>
      <c r="BV38" s="15">
        <v>0</v>
      </c>
      <c r="BW38" s="24">
        <f t="shared" si="57"/>
        <v>0</v>
      </c>
      <c r="BX38" s="24">
        <f t="shared" si="58"/>
        <v>0</v>
      </c>
      <c r="BY38" s="24">
        <f t="shared" si="59"/>
        <v>0</v>
      </c>
      <c r="BZ38" s="24">
        <f t="shared" si="60"/>
        <v>0</v>
      </c>
      <c r="CA38" s="24">
        <f t="shared" si="61"/>
        <v>0</v>
      </c>
      <c r="CB38" s="24">
        <f t="shared" si="62"/>
        <v>0</v>
      </c>
      <c r="CC38" s="24">
        <f t="shared" si="63"/>
        <v>-7</v>
      </c>
      <c r="CD38" s="14" t="s">
        <v>55</v>
      </c>
    </row>
    <row r="39" spans="1:82" x14ac:dyDescent="0.25">
      <c r="A39" s="5" t="s">
        <v>19</v>
      </c>
      <c r="B39" s="42" t="s">
        <v>203</v>
      </c>
      <c r="C39" s="14" t="s">
        <v>204</v>
      </c>
      <c r="D39" s="14" t="s">
        <v>55</v>
      </c>
      <c r="E39" s="18">
        <f t="shared" si="37"/>
        <v>0</v>
      </c>
      <c r="F39" s="18">
        <f t="shared" si="38"/>
        <v>0</v>
      </c>
      <c r="G39" s="18">
        <f t="shared" si="39"/>
        <v>0</v>
      </c>
      <c r="H39" s="18">
        <f t="shared" si="40"/>
        <v>0</v>
      </c>
      <c r="I39" s="18">
        <f t="shared" si="41"/>
        <v>0</v>
      </c>
      <c r="J39" s="18">
        <f t="shared" si="42"/>
        <v>0</v>
      </c>
      <c r="K39" s="18">
        <f t="shared" si="43"/>
        <v>6</v>
      </c>
      <c r="L39" s="20">
        <v>0</v>
      </c>
      <c r="M39" s="15">
        <v>0</v>
      </c>
      <c r="N39" s="20">
        <v>0</v>
      </c>
      <c r="O39" s="15">
        <v>0</v>
      </c>
      <c r="P39" s="20">
        <v>0</v>
      </c>
      <c r="Q39" s="15">
        <v>0</v>
      </c>
      <c r="R39" s="20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6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8">
        <f t="shared" si="44"/>
        <v>0</v>
      </c>
      <c r="AO39" s="18">
        <f t="shared" si="45"/>
        <v>0</v>
      </c>
      <c r="AP39" s="18">
        <f t="shared" si="46"/>
        <v>0</v>
      </c>
      <c r="AQ39" s="18">
        <f t="shared" si="47"/>
        <v>0</v>
      </c>
      <c r="AR39" s="18">
        <f t="shared" si="48"/>
        <v>0</v>
      </c>
      <c r="AS39" s="18">
        <f t="shared" si="49"/>
        <v>0</v>
      </c>
      <c r="AT39" s="18">
        <f t="shared" si="50"/>
        <v>0</v>
      </c>
      <c r="AU39" s="20">
        <v>0</v>
      </c>
      <c r="AV39" s="15">
        <v>0</v>
      </c>
      <c r="AW39" s="20">
        <v>0</v>
      </c>
      <c r="AX39" s="15">
        <v>0</v>
      </c>
      <c r="AY39" s="20">
        <v>0</v>
      </c>
      <c r="AZ39" s="15">
        <v>0</v>
      </c>
      <c r="BA39" s="20">
        <v>0</v>
      </c>
      <c r="BB39" s="15">
        <v>0</v>
      </c>
      <c r="BC39" s="15">
        <v>0</v>
      </c>
      <c r="BD39" s="15">
        <v>0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5">
        <v>0</v>
      </c>
      <c r="BK39" s="15">
        <v>0</v>
      </c>
      <c r="BL39" s="15">
        <v>0</v>
      </c>
      <c r="BM39" s="15">
        <v>0</v>
      </c>
      <c r="BN39" s="15">
        <v>0</v>
      </c>
      <c r="BO39" s="15">
        <v>0</v>
      </c>
      <c r="BP39" s="15">
        <v>0</v>
      </c>
      <c r="BQ39" s="15">
        <v>0</v>
      </c>
      <c r="BR39" s="15">
        <v>0</v>
      </c>
      <c r="BS39" s="15">
        <v>0</v>
      </c>
      <c r="BT39" s="15">
        <v>0</v>
      </c>
      <c r="BU39" s="15">
        <v>0</v>
      </c>
      <c r="BV39" s="15">
        <v>0</v>
      </c>
      <c r="BW39" s="24">
        <f t="shared" si="57"/>
        <v>0</v>
      </c>
      <c r="BX39" s="24">
        <f t="shared" si="58"/>
        <v>0</v>
      </c>
      <c r="BY39" s="24">
        <f t="shared" si="59"/>
        <v>0</v>
      </c>
      <c r="BZ39" s="24">
        <f t="shared" si="60"/>
        <v>0</v>
      </c>
      <c r="CA39" s="24">
        <f t="shared" si="61"/>
        <v>0</v>
      </c>
      <c r="CB39" s="24">
        <f t="shared" si="62"/>
        <v>0</v>
      </c>
      <c r="CC39" s="24">
        <f t="shared" si="63"/>
        <v>-6</v>
      </c>
      <c r="CD39" s="14" t="s">
        <v>55</v>
      </c>
    </row>
    <row r="40" spans="1:82" ht="25.5" x14ac:dyDescent="0.25">
      <c r="A40" s="5" t="s">
        <v>19</v>
      </c>
      <c r="B40" s="12" t="s">
        <v>205</v>
      </c>
      <c r="C40" s="14" t="s">
        <v>206</v>
      </c>
      <c r="D40" s="14" t="s">
        <v>55</v>
      </c>
      <c r="E40" s="18">
        <f t="shared" si="37"/>
        <v>0.25</v>
      </c>
      <c r="F40" s="18">
        <f t="shared" si="38"/>
        <v>0</v>
      </c>
      <c r="G40" s="18">
        <f t="shared" si="39"/>
        <v>0</v>
      </c>
      <c r="H40" s="18">
        <f t="shared" si="40"/>
        <v>0</v>
      </c>
      <c r="I40" s="18">
        <f t="shared" si="41"/>
        <v>0</v>
      </c>
      <c r="J40" s="18">
        <f t="shared" si="42"/>
        <v>0</v>
      </c>
      <c r="K40" s="18">
        <f t="shared" si="43"/>
        <v>0</v>
      </c>
      <c r="L40" s="20">
        <v>0</v>
      </c>
      <c r="M40" s="15">
        <v>0</v>
      </c>
      <c r="N40" s="20">
        <v>0</v>
      </c>
      <c r="O40" s="15">
        <v>0</v>
      </c>
      <c r="P40" s="20">
        <v>0</v>
      </c>
      <c r="Q40" s="15">
        <v>0</v>
      </c>
      <c r="R40" s="20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0.25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8">
        <f t="shared" si="44"/>
        <v>0</v>
      </c>
      <c r="AO40" s="18">
        <f t="shared" si="45"/>
        <v>0</v>
      </c>
      <c r="AP40" s="18">
        <f t="shared" si="46"/>
        <v>0</v>
      </c>
      <c r="AQ40" s="18">
        <f t="shared" si="47"/>
        <v>0</v>
      </c>
      <c r="AR40" s="18">
        <f t="shared" si="48"/>
        <v>0</v>
      </c>
      <c r="AS40" s="18">
        <f t="shared" si="49"/>
        <v>0</v>
      </c>
      <c r="AT40" s="18">
        <f t="shared" si="50"/>
        <v>0</v>
      </c>
      <c r="AU40" s="20">
        <v>0</v>
      </c>
      <c r="AV40" s="15">
        <v>0</v>
      </c>
      <c r="AW40" s="20">
        <v>0</v>
      </c>
      <c r="AX40" s="15">
        <v>0</v>
      </c>
      <c r="AY40" s="20">
        <v>0</v>
      </c>
      <c r="AZ40" s="15">
        <v>0</v>
      </c>
      <c r="BA40" s="20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0</v>
      </c>
      <c r="BK40" s="15">
        <v>0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5">
        <v>0</v>
      </c>
      <c r="BU40" s="15">
        <v>0</v>
      </c>
      <c r="BV40" s="15">
        <v>0</v>
      </c>
      <c r="BW40" s="24">
        <f t="shared" si="57"/>
        <v>-0.25</v>
      </c>
      <c r="BX40" s="24">
        <f t="shared" si="58"/>
        <v>0</v>
      </c>
      <c r="BY40" s="24">
        <f t="shared" si="59"/>
        <v>0</v>
      </c>
      <c r="BZ40" s="24">
        <f t="shared" si="60"/>
        <v>0</v>
      </c>
      <c r="CA40" s="24">
        <f t="shared" si="61"/>
        <v>0</v>
      </c>
      <c r="CB40" s="24">
        <f t="shared" si="62"/>
        <v>0</v>
      </c>
      <c r="CC40" s="24">
        <f t="shared" si="63"/>
        <v>0</v>
      </c>
      <c r="CD40" s="14" t="s">
        <v>55</v>
      </c>
    </row>
    <row r="41" spans="1:82" ht="25.5" x14ac:dyDescent="0.25">
      <c r="A41" s="5" t="s">
        <v>19</v>
      </c>
      <c r="B41" s="12" t="s">
        <v>207</v>
      </c>
      <c r="C41" s="14" t="s">
        <v>208</v>
      </c>
      <c r="D41" s="14" t="s">
        <v>55</v>
      </c>
      <c r="E41" s="18">
        <f t="shared" si="37"/>
        <v>0.4</v>
      </c>
      <c r="F41" s="18">
        <f t="shared" si="38"/>
        <v>0</v>
      </c>
      <c r="G41" s="18">
        <f t="shared" si="39"/>
        <v>0</v>
      </c>
      <c r="H41" s="18">
        <f t="shared" si="40"/>
        <v>0</v>
      </c>
      <c r="I41" s="18">
        <f t="shared" si="41"/>
        <v>0</v>
      </c>
      <c r="J41" s="18">
        <f t="shared" si="42"/>
        <v>0</v>
      </c>
      <c r="K41" s="18">
        <f t="shared" si="43"/>
        <v>0</v>
      </c>
      <c r="L41" s="20">
        <v>0</v>
      </c>
      <c r="M41" s="19">
        <f t="shared" ref="M41:R41" si="122">SUM(M42:M43)</f>
        <v>0</v>
      </c>
      <c r="N41" s="20">
        <v>0</v>
      </c>
      <c r="O41" s="19">
        <f t="shared" ref="O41:R41" si="123">SUM(O42:O43)</f>
        <v>0</v>
      </c>
      <c r="P41" s="20">
        <v>0</v>
      </c>
      <c r="Q41" s="19">
        <f t="shared" ref="Q41:R41" si="124">SUM(Q42:Q43)</f>
        <v>0</v>
      </c>
      <c r="R41" s="20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0.4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8">
        <f t="shared" si="44"/>
        <v>0</v>
      </c>
      <c r="AO41" s="18">
        <f t="shared" si="45"/>
        <v>0</v>
      </c>
      <c r="AP41" s="18">
        <f t="shared" si="46"/>
        <v>0</v>
      </c>
      <c r="AQ41" s="18">
        <f t="shared" si="47"/>
        <v>0</v>
      </c>
      <c r="AR41" s="18">
        <f t="shared" si="48"/>
        <v>0</v>
      </c>
      <c r="AS41" s="18">
        <f t="shared" si="49"/>
        <v>0</v>
      </c>
      <c r="AT41" s="18">
        <f t="shared" si="50"/>
        <v>0</v>
      </c>
      <c r="AU41" s="20">
        <v>0</v>
      </c>
      <c r="AV41" s="19">
        <f t="shared" ref="AN41:BP41" si="125">SUM(AV42:AV43)</f>
        <v>0</v>
      </c>
      <c r="AW41" s="20">
        <v>0</v>
      </c>
      <c r="AX41" s="19">
        <f t="shared" si="125"/>
        <v>0</v>
      </c>
      <c r="AY41" s="20">
        <v>0</v>
      </c>
      <c r="AZ41" s="19">
        <f t="shared" si="125"/>
        <v>0</v>
      </c>
      <c r="BA41" s="20">
        <v>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5">
        <v>0</v>
      </c>
      <c r="BK41" s="15">
        <v>0</v>
      </c>
      <c r="BL41" s="15">
        <v>0</v>
      </c>
      <c r="BM41" s="15">
        <v>0</v>
      </c>
      <c r="BN41" s="15">
        <v>0</v>
      </c>
      <c r="BO41" s="15">
        <v>0</v>
      </c>
      <c r="BP41" s="15">
        <v>0</v>
      </c>
      <c r="BQ41" s="15">
        <v>0</v>
      </c>
      <c r="BR41" s="15">
        <v>0</v>
      </c>
      <c r="BS41" s="15">
        <v>0</v>
      </c>
      <c r="BT41" s="15">
        <v>0</v>
      </c>
      <c r="BU41" s="15">
        <v>0</v>
      </c>
      <c r="BV41" s="15">
        <v>0</v>
      </c>
      <c r="BW41" s="24">
        <f t="shared" si="57"/>
        <v>-0.4</v>
      </c>
      <c r="BX41" s="24">
        <f t="shared" si="58"/>
        <v>0</v>
      </c>
      <c r="BY41" s="24">
        <f t="shared" si="59"/>
        <v>0</v>
      </c>
      <c r="BZ41" s="24">
        <f t="shared" si="60"/>
        <v>0</v>
      </c>
      <c r="CA41" s="24">
        <f t="shared" si="61"/>
        <v>0</v>
      </c>
      <c r="CB41" s="24">
        <f t="shared" si="62"/>
        <v>0</v>
      </c>
      <c r="CC41" s="24">
        <f t="shared" si="63"/>
        <v>0</v>
      </c>
      <c r="CD41" s="14" t="s">
        <v>55</v>
      </c>
    </row>
    <row r="42" spans="1:82" ht="25.5" x14ac:dyDescent="0.25">
      <c r="A42" s="5" t="s">
        <v>19</v>
      </c>
      <c r="B42" s="42" t="s">
        <v>209</v>
      </c>
      <c r="C42" s="14" t="s">
        <v>210</v>
      </c>
      <c r="D42" s="14" t="s">
        <v>55</v>
      </c>
      <c r="E42" s="18">
        <f t="shared" si="37"/>
        <v>0.4</v>
      </c>
      <c r="F42" s="18">
        <f t="shared" si="38"/>
        <v>0</v>
      </c>
      <c r="G42" s="18">
        <f t="shared" si="39"/>
        <v>0</v>
      </c>
      <c r="H42" s="18">
        <f t="shared" si="40"/>
        <v>0</v>
      </c>
      <c r="I42" s="18">
        <f t="shared" si="41"/>
        <v>0</v>
      </c>
      <c r="J42" s="18">
        <f t="shared" si="42"/>
        <v>0</v>
      </c>
      <c r="K42" s="18">
        <f t="shared" si="43"/>
        <v>0</v>
      </c>
      <c r="L42" s="20">
        <v>0</v>
      </c>
      <c r="M42" s="15">
        <v>0</v>
      </c>
      <c r="N42" s="20">
        <v>0</v>
      </c>
      <c r="O42" s="15">
        <v>0</v>
      </c>
      <c r="P42" s="20">
        <v>0</v>
      </c>
      <c r="Q42" s="15">
        <v>0</v>
      </c>
      <c r="R42" s="20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0.4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8">
        <f t="shared" si="44"/>
        <v>0</v>
      </c>
      <c r="AO42" s="18">
        <f t="shared" si="45"/>
        <v>0</v>
      </c>
      <c r="AP42" s="18">
        <f t="shared" si="46"/>
        <v>0</v>
      </c>
      <c r="AQ42" s="18">
        <f t="shared" si="47"/>
        <v>0</v>
      </c>
      <c r="AR42" s="18">
        <f t="shared" si="48"/>
        <v>0</v>
      </c>
      <c r="AS42" s="18">
        <f t="shared" si="49"/>
        <v>0</v>
      </c>
      <c r="AT42" s="18">
        <f t="shared" si="50"/>
        <v>0</v>
      </c>
      <c r="AU42" s="20">
        <v>0</v>
      </c>
      <c r="AV42" s="15">
        <v>0</v>
      </c>
      <c r="AW42" s="20">
        <v>0</v>
      </c>
      <c r="AX42" s="15">
        <v>0</v>
      </c>
      <c r="AY42" s="20">
        <v>0</v>
      </c>
      <c r="AZ42" s="15">
        <v>0</v>
      </c>
      <c r="BA42" s="20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5">
        <v>0</v>
      </c>
      <c r="BK42" s="15">
        <v>0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5">
        <v>0</v>
      </c>
      <c r="BU42" s="15">
        <v>0</v>
      </c>
      <c r="BV42" s="15">
        <v>0</v>
      </c>
      <c r="BW42" s="24">
        <f t="shared" si="57"/>
        <v>-0.4</v>
      </c>
      <c r="BX42" s="24">
        <f t="shared" si="58"/>
        <v>0</v>
      </c>
      <c r="BY42" s="24">
        <f t="shared" si="59"/>
        <v>0</v>
      </c>
      <c r="BZ42" s="24">
        <f t="shared" si="60"/>
        <v>0</v>
      </c>
      <c r="CA42" s="24">
        <f t="shared" si="61"/>
        <v>0</v>
      </c>
      <c r="CB42" s="24">
        <f t="shared" si="62"/>
        <v>0</v>
      </c>
      <c r="CC42" s="24">
        <f t="shared" si="63"/>
        <v>0</v>
      </c>
      <c r="CD42" s="14" t="s">
        <v>55</v>
      </c>
    </row>
    <row r="43" spans="1:82" ht="25.5" x14ac:dyDescent="0.25">
      <c r="A43" s="5" t="s">
        <v>19</v>
      </c>
      <c r="B43" s="42" t="s">
        <v>211</v>
      </c>
      <c r="C43" s="14" t="s">
        <v>212</v>
      </c>
      <c r="D43" s="14" t="s">
        <v>55</v>
      </c>
      <c r="E43" s="18">
        <f t="shared" si="37"/>
        <v>0.4</v>
      </c>
      <c r="F43" s="18">
        <f t="shared" si="38"/>
        <v>0</v>
      </c>
      <c r="G43" s="18">
        <f t="shared" si="39"/>
        <v>0</v>
      </c>
      <c r="H43" s="18">
        <f t="shared" si="40"/>
        <v>0</v>
      </c>
      <c r="I43" s="18">
        <f t="shared" si="41"/>
        <v>0</v>
      </c>
      <c r="J43" s="18">
        <f t="shared" si="42"/>
        <v>0</v>
      </c>
      <c r="K43" s="18">
        <f t="shared" si="43"/>
        <v>0</v>
      </c>
      <c r="L43" s="20">
        <v>0</v>
      </c>
      <c r="M43" s="15">
        <v>0</v>
      </c>
      <c r="N43" s="20">
        <v>0</v>
      </c>
      <c r="O43" s="15">
        <v>0</v>
      </c>
      <c r="P43" s="20">
        <v>0</v>
      </c>
      <c r="Q43" s="15">
        <v>0</v>
      </c>
      <c r="R43" s="20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0.4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8">
        <f t="shared" si="44"/>
        <v>0</v>
      </c>
      <c r="AO43" s="18">
        <f t="shared" si="45"/>
        <v>0</v>
      </c>
      <c r="AP43" s="18">
        <f t="shared" si="46"/>
        <v>0</v>
      </c>
      <c r="AQ43" s="18">
        <f t="shared" si="47"/>
        <v>0</v>
      </c>
      <c r="AR43" s="18">
        <f t="shared" si="48"/>
        <v>0</v>
      </c>
      <c r="AS43" s="18">
        <f t="shared" si="49"/>
        <v>0</v>
      </c>
      <c r="AT43" s="18">
        <f t="shared" si="50"/>
        <v>0</v>
      </c>
      <c r="AU43" s="20">
        <v>0</v>
      </c>
      <c r="AV43" s="15">
        <v>0</v>
      </c>
      <c r="AW43" s="20">
        <v>0</v>
      </c>
      <c r="AX43" s="15">
        <v>0</v>
      </c>
      <c r="AY43" s="20">
        <v>0</v>
      </c>
      <c r="AZ43" s="15">
        <v>0</v>
      </c>
      <c r="BA43" s="20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5">
        <v>0</v>
      </c>
      <c r="BK43" s="15">
        <v>0</v>
      </c>
      <c r="BL43" s="15">
        <v>0</v>
      </c>
      <c r="BM43" s="15"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5">
        <v>0</v>
      </c>
      <c r="BU43" s="15">
        <v>0</v>
      </c>
      <c r="BV43" s="15">
        <v>0</v>
      </c>
      <c r="BW43" s="24">
        <f t="shared" si="57"/>
        <v>-0.4</v>
      </c>
      <c r="BX43" s="24">
        <f t="shared" si="58"/>
        <v>0</v>
      </c>
      <c r="BY43" s="24">
        <f t="shared" si="59"/>
        <v>0</v>
      </c>
      <c r="BZ43" s="24">
        <f t="shared" si="60"/>
        <v>0</v>
      </c>
      <c r="CA43" s="24">
        <f t="shared" si="61"/>
        <v>0</v>
      </c>
      <c r="CB43" s="24">
        <f t="shared" si="62"/>
        <v>0</v>
      </c>
      <c r="CC43" s="24">
        <f t="shared" si="63"/>
        <v>0</v>
      </c>
      <c r="CD43" s="14" t="s">
        <v>55</v>
      </c>
    </row>
    <row r="44" spans="1:82" ht="25.5" x14ac:dyDescent="0.25">
      <c r="A44" s="5" t="s">
        <v>19</v>
      </c>
      <c r="B44" s="42" t="s">
        <v>213</v>
      </c>
      <c r="C44" s="14" t="s">
        <v>214</v>
      </c>
      <c r="D44" s="14" t="s">
        <v>55</v>
      </c>
      <c r="E44" s="18">
        <f t="shared" si="37"/>
        <v>0.4</v>
      </c>
      <c r="F44" s="18">
        <f t="shared" si="38"/>
        <v>0</v>
      </c>
      <c r="G44" s="18">
        <f t="shared" si="39"/>
        <v>0</v>
      </c>
      <c r="H44" s="18">
        <f t="shared" si="40"/>
        <v>0</v>
      </c>
      <c r="I44" s="18">
        <f t="shared" si="41"/>
        <v>0</v>
      </c>
      <c r="J44" s="18">
        <f t="shared" si="42"/>
        <v>0</v>
      </c>
      <c r="K44" s="18">
        <f t="shared" si="43"/>
        <v>0</v>
      </c>
      <c r="L44" s="20">
        <v>0</v>
      </c>
      <c r="M44" s="19">
        <f t="shared" ref="M44:R44" si="126">M45+M63</f>
        <v>0</v>
      </c>
      <c r="N44" s="20">
        <v>0</v>
      </c>
      <c r="O44" s="19">
        <f t="shared" ref="O44:R44" si="127">O45+O63</f>
        <v>0</v>
      </c>
      <c r="P44" s="20">
        <v>0</v>
      </c>
      <c r="Q44" s="19">
        <f t="shared" ref="Q44:R44" si="128">Q45+Q63</f>
        <v>0</v>
      </c>
      <c r="R44" s="20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0.4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8">
        <f t="shared" si="44"/>
        <v>0</v>
      </c>
      <c r="AO44" s="18">
        <f t="shared" si="45"/>
        <v>0</v>
      </c>
      <c r="AP44" s="18">
        <f t="shared" si="46"/>
        <v>0</v>
      </c>
      <c r="AQ44" s="18">
        <f t="shared" si="47"/>
        <v>0</v>
      </c>
      <c r="AR44" s="18">
        <f t="shared" si="48"/>
        <v>0</v>
      </c>
      <c r="AS44" s="18">
        <f t="shared" si="49"/>
        <v>0</v>
      </c>
      <c r="AT44" s="18">
        <f t="shared" si="50"/>
        <v>0</v>
      </c>
      <c r="AU44" s="20">
        <v>0</v>
      </c>
      <c r="AV44" s="19">
        <f t="shared" ref="AN44:BQ44" si="129">AV45+AV63</f>
        <v>0</v>
      </c>
      <c r="AW44" s="20">
        <v>0</v>
      </c>
      <c r="AX44" s="19">
        <f t="shared" si="129"/>
        <v>0</v>
      </c>
      <c r="AY44" s="20">
        <v>0</v>
      </c>
      <c r="AZ44" s="19">
        <f t="shared" si="129"/>
        <v>0</v>
      </c>
      <c r="BA44" s="20">
        <v>0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5">
        <v>0</v>
      </c>
      <c r="BH44" s="15">
        <v>0</v>
      </c>
      <c r="BI44" s="15">
        <v>0</v>
      </c>
      <c r="BJ44" s="15">
        <v>0</v>
      </c>
      <c r="BK44" s="15">
        <v>0</v>
      </c>
      <c r="BL44" s="15">
        <v>0</v>
      </c>
      <c r="BM44" s="15">
        <v>0</v>
      </c>
      <c r="BN44" s="15">
        <v>0</v>
      </c>
      <c r="BO44" s="15">
        <v>0</v>
      </c>
      <c r="BP44" s="15">
        <v>0</v>
      </c>
      <c r="BQ44" s="15">
        <v>0</v>
      </c>
      <c r="BR44" s="15">
        <v>0</v>
      </c>
      <c r="BS44" s="15">
        <v>0</v>
      </c>
      <c r="BT44" s="15">
        <v>0</v>
      </c>
      <c r="BU44" s="15">
        <v>0</v>
      </c>
      <c r="BV44" s="15">
        <v>0</v>
      </c>
      <c r="BW44" s="24">
        <f t="shared" si="57"/>
        <v>-0.4</v>
      </c>
      <c r="BX44" s="24">
        <f t="shared" si="58"/>
        <v>0</v>
      </c>
      <c r="BY44" s="24">
        <f t="shared" si="59"/>
        <v>0</v>
      </c>
      <c r="BZ44" s="24">
        <f t="shared" si="60"/>
        <v>0</v>
      </c>
      <c r="CA44" s="24">
        <f t="shared" si="61"/>
        <v>0</v>
      </c>
      <c r="CB44" s="24">
        <f t="shared" si="62"/>
        <v>0</v>
      </c>
      <c r="CC44" s="24">
        <f t="shared" si="63"/>
        <v>0</v>
      </c>
      <c r="CD44" s="14" t="s">
        <v>55</v>
      </c>
    </row>
    <row r="45" spans="1:82" ht="25.5" x14ac:dyDescent="0.25">
      <c r="A45" s="5" t="s">
        <v>19</v>
      </c>
      <c r="B45" s="42" t="s">
        <v>215</v>
      </c>
      <c r="C45" s="14" t="s">
        <v>216</v>
      </c>
      <c r="D45" s="14" t="s">
        <v>55</v>
      </c>
      <c r="E45" s="18">
        <f t="shared" si="37"/>
        <v>0.4</v>
      </c>
      <c r="F45" s="18">
        <f t="shared" si="38"/>
        <v>0</v>
      </c>
      <c r="G45" s="18">
        <f t="shared" si="39"/>
        <v>0</v>
      </c>
      <c r="H45" s="18">
        <f t="shared" si="40"/>
        <v>0</v>
      </c>
      <c r="I45" s="18">
        <f t="shared" si="41"/>
        <v>0</v>
      </c>
      <c r="J45" s="18">
        <f t="shared" si="42"/>
        <v>0</v>
      </c>
      <c r="K45" s="18">
        <f t="shared" si="43"/>
        <v>0</v>
      </c>
      <c r="L45" s="20">
        <v>0</v>
      </c>
      <c r="M45" s="19">
        <f t="shared" ref="M45:R45" si="130">SUM(M46:M62)</f>
        <v>0</v>
      </c>
      <c r="N45" s="20">
        <v>0</v>
      </c>
      <c r="O45" s="19">
        <f t="shared" ref="O45:R45" si="131">SUM(O46:O62)</f>
        <v>0</v>
      </c>
      <c r="P45" s="20">
        <v>0</v>
      </c>
      <c r="Q45" s="19">
        <f t="shared" ref="Q45:R45" si="132">SUM(Q46:Q62)</f>
        <v>0</v>
      </c>
      <c r="R45" s="20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0.4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8">
        <f t="shared" si="44"/>
        <v>0</v>
      </c>
      <c r="AO45" s="18">
        <f t="shared" si="45"/>
        <v>0</v>
      </c>
      <c r="AP45" s="18">
        <f t="shared" si="46"/>
        <v>0</v>
      </c>
      <c r="AQ45" s="18">
        <f t="shared" si="47"/>
        <v>0</v>
      </c>
      <c r="AR45" s="18">
        <f t="shared" si="48"/>
        <v>0</v>
      </c>
      <c r="AS45" s="18">
        <f t="shared" si="49"/>
        <v>0</v>
      </c>
      <c r="AT45" s="18">
        <f t="shared" si="50"/>
        <v>0</v>
      </c>
      <c r="AU45" s="20">
        <v>0</v>
      </c>
      <c r="AV45" s="19">
        <f t="shared" ref="AN45:BQ45" si="133">SUM(AV46:AV62)</f>
        <v>0</v>
      </c>
      <c r="AW45" s="20">
        <v>0</v>
      </c>
      <c r="AX45" s="19">
        <f t="shared" si="133"/>
        <v>0</v>
      </c>
      <c r="AY45" s="20">
        <v>0</v>
      </c>
      <c r="AZ45" s="19">
        <f t="shared" si="133"/>
        <v>0</v>
      </c>
      <c r="BA45" s="20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5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5">
        <v>0</v>
      </c>
      <c r="BU45" s="15">
        <v>0</v>
      </c>
      <c r="BV45" s="15">
        <v>0</v>
      </c>
      <c r="BW45" s="24">
        <f t="shared" si="57"/>
        <v>-0.4</v>
      </c>
      <c r="BX45" s="24">
        <f t="shared" si="58"/>
        <v>0</v>
      </c>
      <c r="BY45" s="24">
        <f t="shared" si="59"/>
        <v>0</v>
      </c>
      <c r="BZ45" s="24">
        <f t="shared" si="60"/>
        <v>0</v>
      </c>
      <c r="CA45" s="24">
        <f t="shared" si="61"/>
        <v>0</v>
      </c>
      <c r="CB45" s="24">
        <f t="shared" si="62"/>
        <v>0</v>
      </c>
      <c r="CC45" s="24">
        <f t="shared" si="63"/>
        <v>0</v>
      </c>
      <c r="CD45" s="14" t="s">
        <v>55</v>
      </c>
    </row>
    <row r="46" spans="1:82" ht="25.5" x14ac:dyDescent="0.25">
      <c r="A46" s="5" t="s">
        <v>19</v>
      </c>
      <c r="B46" s="42" t="s">
        <v>217</v>
      </c>
      <c r="C46" s="14" t="s">
        <v>218</v>
      </c>
      <c r="D46" s="14" t="s">
        <v>55</v>
      </c>
      <c r="E46" s="18">
        <f t="shared" si="37"/>
        <v>0.4</v>
      </c>
      <c r="F46" s="18">
        <f t="shared" si="38"/>
        <v>0</v>
      </c>
      <c r="G46" s="18">
        <f t="shared" si="39"/>
        <v>0</v>
      </c>
      <c r="H46" s="18">
        <f t="shared" si="40"/>
        <v>0</v>
      </c>
      <c r="I46" s="18">
        <f t="shared" si="41"/>
        <v>0</v>
      </c>
      <c r="J46" s="18">
        <f t="shared" si="42"/>
        <v>0</v>
      </c>
      <c r="K46" s="18">
        <f t="shared" si="43"/>
        <v>0</v>
      </c>
      <c r="L46" s="20">
        <v>0</v>
      </c>
      <c r="M46" s="15">
        <v>0</v>
      </c>
      <c r="N46" s="20">
        <v>0</v>
      </c>
      <c r="O46" s="15">
        <v>0</v>
      </c>
      <c r="P46" s="20">
        <v>0</v>
      </c>
      <c r="Q46" s="15">
        <v>0</v>
      </c>
      <c r="R46" s="20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0.4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8">
        <f t="shared" si="44"/>
        <v>0</v>
      </c>
      <c r="AO46" s="18">
        <f t="shared" si="45"/>
        <v>0</v>
      </c>
      <c r="AP46" s="18">
        <f t="shared" si="46"/>
        <v>0</v>
      </c>
      <c r="AQ46" s="18">
        <f t="shared" si="47"/>
        <v>0</v>
      </c>
      <c r="AR46" s="18">
        <f t="shared" si="48"/>
        <v>0</v>
      </c>
      <c r="AS46" s="18">
        <f t="shared" si="49"/>
        <v>0</v>
      </c>
      <c r="AT46" s="18">
        <f t="shared" si="50"/>
        <v>0</v>
      </c>
      <c r="AU46" s="20">
        <v>0</v>
      </c>
      <c r="AV46" s="15">
        <v>0</v>
      </c>
      <c r="AW46" s="20">
        <v>0</v>
      </c>
      <c r="AX46" s="15">
        <v>0</v>
      </c>
      <c r="AY46" s="20">
        <v>0</v>
      </c>
      <c r="AZ46" s="15">
        <v>0</v>
      </c>
      <c r="BA46" s="20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5">
        <v>0</v>
      </c>
      <c r="BU46" s="15">
        <v>0</v>
      </c>
      <c r="BV46" s="15">
        <v>0</v>
      </c>
      <c r="BW46" s="24">
        <f t="shared" si="57"/>
        <v>-0.4</v>
      </c>
      <c r="BX46" s="24">
        <f t="shared" si="58"/>
        <v>0</v>
      </c>
      <c r="BY46" s="24">
        <f t="shared" si="59"/>
        <v>0</v>
      </c>
      <c r="BZ46" s="24">
        <f t="shared" si="60"/>
        <v>0</v>
      </c>
      <c r="CA46" s="24">
        <f t="shared" si="61"/>
        <v>0</v>
      </c>
      <c r="CB46" s="24">
        <f t="shared" si="62"/>
        <v>0</v>
      </c>
      <c r="CC46" s="24">
        <f t="shared" si="63"/>
        <v>0</v>
      </c>
      <c r="CD46" s="14" t="s">
        <v>55</v>
      </c>
    </row>
    <row r="47" spans="1:82" ht="25.5" x14ac:dyDescent="0.25">
      <c r="A47" s="5" t="s">
        <v>19</v>
      </c>
      <c r="B47" s="42" t="s">
        <v>79</v>
      </c>
      <c r="C47" s="14" t="s">
        <v>72</v>
      </c>
      <c r="D47" s="14" t="s">
        <v>55</v>
      </c>
      <c r="E47" s="18">
        <f t="shared" si="37"/>
        <v>0.63</v>
      </c>
      <c r="F47" s="18">
        <f t="shared" si="38"/>
        <v>0</v>
      </c>
      <c r="G47" s="18">
        <f t="shared" si="39"/>
        <v>0</v>
      </c>
      <c r="H47" s="18">
        <f t="shared" si="40"/>
        <v>0</v>
      </c>
      <c r="I47" s="18">
        <f t="shared" si="41"/>
        <v>0</v>
      </c>
      <c r="J47" s="18">
        <f t="shared" si="42"/>
        <v>0</v>
      </c>
      <c r="K47" s="18">
        <f t="shared" si="43"/>
        <v>0</v>
      </c>
      <c r="L47" s="20">
        <v>0</v>
      </c>
      <c r="M47" s="15">
        <v>0</v>
      </c>
      <c r="N47" s="20">
        <v>0</v>
      </c>
      <c r="O47" s="15">
        <v>0</v>
      </c>
      <c r="P47" s="20">
        <v>0</v>
      </c>
      <c r="Q47" s="15">
        <v>0</v>
      </c>
      <c r="R47" s="20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0.63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8">
        <f t="shared" si="44"/>
        <v>0</v>
      </c>
      <c r="AO47" s="18">
        <f t="shared" si="45"/>
        <v>0</v>
      </c>
      <c r="AP47" s="18">
        <f t="shared" si="46"/>
        <v>0</v>
      </c>
      <c r="AQ47" s="18">
        <f t="shared" si="47"/>
        <v>0</v>
      </c>
      <c r="AR47" s="18">
        <f t="shared" si="48"/>
        <v>0</v>
      </c>
      <c r="AS47" s="18">
        <f t="shared" si="49"/>
        <v>0</v>
      </c>
      <c r="AT47" s="18">
        <f t="shared" si="50"/>
        <v>0</v>
      </c>
      <c r="AU47" s="20">
        <v>0</v>
      </c>
      <c r="AV47" s="15">
        <v>0</v>
      </c>
      <c r="AW47" s="20">
        <v>0</v>
      </c>
      <c r="AX47" s="15">
        <v>0</v>
      </c>
      <c r="AY47" s="20">
        <v>0</v>
      </c>
      <c r="AZ47" s="15">
        <v>0</v>
      </c>
      <c r="BA47" s="20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0</v>
      </c>
      <c r="BO47" s="15">
        <v>0</v>
      </c>
      <c r="BP47" s="15">
        <v>0</v>
      </c>
      <c r="BQ47" s="15">
        <v>0</v>
      </c>
      <c r="BR47" s="15">
        <v>0</v>
      </c>
      <c r="BS47" s="15">
        <v>0</v>
      </c>
      <c r="BT47" s="15">
        <v>0</v>
      </c>
      <c r="BU47" s="15">
        <v>0</v>
      </c>
      <c r="BV47" s="15">
        <v>0</v>
      </c>
      <c r="BW47" s="24">
        <f t="shared" si="57"/>
        <v>-0.63</v>
      </c>
      <c r="BX47" s="24">
        <f t="shared" si="58"/>
        <v>0</v>
      </c>
      <c r="BY47" s="24">
        <f t="shared" si="59"/>
        <v>0</v>
      </c>
      <c r="BZ47" s="24">
        <f t="shared" si="60"/>
        <v>0</v>
      </c>
      <c r="CA47" s="24">
        <f t="shared" si="61"/>
        <v>0</v>
      </c>
      <c r="CB47" s="24">
        <f t="shared" si="62"/>
        <v>0</v>
      </c>
      <c r="CC47" s="24">
        <f t="shared" si="63"/>
        <v>0</v>
      </c>
      <c r="CD47" s="14" t="s">
        <v>55</v>
      </c>
    </row>
    <row r="48" spans="1:82" ht="25.5" x14ac:dyDescent="0.25">
      <c r="A48" s="5" t="s">
        <v>19</v>
      </c>
      <c r="B48" s="1" t="s">
        <v>219</v>
      </c>
      <c r="C48" s="14" t="s">
        <v>220</v>
      </c>
      <c r="D48" s="14" t="s">
        <v>55</v>
      </c>
      <c r="E48" s="18">
        <f t="shared" si="37"/>
        <v>0</v>
      </c>
      <c r="F48" s="18">
        <f t="shared" si="38"/>
        <v>0</v>
      </c>
      <c r="G48" s="18">
        <f t="shared" si="39"/>
        <v>0</v>
      </c>
      <c r="H48" s="18">
        <f t="shared" si="40"/>
        <v>0</v>
      </c>
      <c r="I48" s="18">
        <f t="shared" si="41"/>
        <v>0</v>
      </c>
      <c r="J48" s="18">
        <f t="shared" si="42"/>
        <v>0</v>
      </c>
      <c r="K48" s="18">
        <f t="shared" si="43"/>
        <v>0</v>
      </c>
      <c r="L48" s="20">
        <v>0</v>
      </c>
      <c r="M48" s="15">
        <v>0</v>
      </c>
      <c r="N48" s="20">
        <v>0</v>
      </c>
      <c r="O48" s="15">
        <v>0</v>
      </c>
      <c r="P48" s="20">
        <v>0</v>
      </c>
      <c r="Q48" s="15">
        <v>0</v>
      </c>
      <c r="R48" s="20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8">
        <f t="shared" si="44"/>
        <v>0</v>
      </c>
      <c r="AO48" s="18">
        <f t="shared" si="45"/>
        <v>0</v>
      </c>
      <c r="AP48" s="18">
        <f t="shared" si="46"/>
        <v>0</v>
      </c>
      <c r="AQ48" s="18">
        <f t="shared" si="47"/>
        <v>0</v>
      </c>
      <c r="AR48" s="18">
        <f t="shared" si="48"/>
        <v>0</v>
      </c>
      <c r="AS48" s="18">
        <f t="shared" si="49"/>
        <v>0</v>
      </c>
      <c r="AT48" s="18">
        <f t="shared" si="50"/>
        <v>0</v>
      </c>
      <c r="AU48" s="20">
        <v>0</v>
      </c>
      <c r="AV48" s="15">
        <v>0</v>
      </c>
      <c r="AW48" s="20">
        <v>0</v>
      </c>
      <c r="AX48" s="15">
        <v>0</v>
      </c>
      <c r="AY48" s="20">
        <v>0</v>
      </c>
      <c r="AZ48" s="15">
        <v>0</v>
      </c>
      <c r="BA48" s="20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0</v>
      </c>
      <c r="BL48" s="15">
        <v>0</v>
      </c>
      <c r="BM48" s="15">
        <v>0</v>
      </c>
      <c r="BN48" s="15">
        <v>0</v>
      </c>
      <c r="BO48" s="15">
        <v>0</v>
      </c>
      <c r="BP48" s="15">
        <v>0</v>
      </c>
      <c r="BQ48" s="15">
        <v>0</v>
      </c>
      <c r="BR48" s="15">
        <v>0</v>
      </c>
      <c r="BS48" s="15">
        <v>0</v>
      </c>
      <c r="BT48" s="15">
        <v>0</v>
      </c>
      <c r="BU48" s="15">
        <v>0</v>
      </c>
      <c r="BV48" s="15">
        <v>0</v>
      </c>
      <c r="BW48" s="24">
        <f t="shared" si="57"/>
        <v>0</v>
      </c>
      <c r="BX48" s="24">
        <f t="shared" si="58"/>
        <v>0</v>
      </c>
      <c r="BY48" s="24">
        <f t="shared" si="59"/>
        <v>0</v>
      </c>
      <c r="BZ48" s="24">
        <f t="shared" si="60"/>
        <v>0</v>
      </c>
      <c r="CA48" s="24">
        <f t="shared" si="61"/>
        <v>0</v>
      </c>
      <c r="CB48" s="24">
        <f t="shared" si="62"/>
        <v>0</v>
      </c>
      <c r="CC48" s="24">
        <f t="shared" si="63"/>
        <v>0</v>
      </c>
      <c r="CD48" s="14" t="s">
        <v>55</v>
      </c>
    </row>
    <row r="49" spans="1:82" ht="25.5" x14ac:dyDescent="0.25">
      <c r="A49" s="5" t="s">
        <v>19</v>
      </c>
      <c r="B49" s="1" t="s">
        <v>221</v>
      </c>
      <c r="C49" s="14" t="s">
        <v>69</v>
      </c>
      <c r="D49" s="14" t="s">
        <v>55</v>
      </c>
      <c r="E49" s="18">
        <f t="shared" si="37"/>
        <v>0</v>
      </c>
      <c r="F49" s="18">
        <f t="shared" si="38"/>
        <v>0</v>
      </c>
      <c r="G49" s="18">
        <f t="shared" si="39"/>
        <v>0</v>
      </c>
      <c r="H49" s="18">
        <f t="shared" si="40"/>
        <v>0</v>
      </c>
      <c r="I49" s="18">
        <f t="shared" si="41"/>
        <v>0</v>
      </c>
      <c r="J49" s="18">
        <f t="shared" si="42"/>
        <v>0</v>
      </c>
      <c r="K49" s="18">
        <f t="shared" si="43"/>
        <v>0</v>
      </c>
      <c r="L49" s="20">
        <v>0</v>
      </c>
      <c r="M49" s="15">
        <v>0</v>
      </c>
      <c r="N49" s="20">
        <v>0</v>
      </c>
      <c r="O49" s="15">
        <v>0</v>
      </c>
      <c r="P49" s="20">
        <v>0</v>
      </c>
      <c r="Q49" s="15">
        <v>0</v>
      </c>
      <c r="R49" s="20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8">
        <f t="shared" si="44"/>
        <v>0</v>
      </c>
      <c r="AO49" s="18">
        <f t="shared" si="45"/>
        <v>0</v>
      </c>
      <c r="AP49" s="18">
        <f t="shared" si="46"/>
        <v>0</v>
      </c>
      <c r="AQ49" s="18">
        <f t="shared" si="47"/>
        <v>0</v>
      </c>
      <c r="AR49" s="18">
        <f t="shared" si="48"/>
        <v>0</v>
      </c>
      <c r="AS49" s="18">
        <f t="shared" si="49"/>
        <v>0</v>
      </c>
      <c r="AT49" s="18">
        <f t="shared" si="50"/>
        <v>0</v>
      </c>
      <c r="AU49" s="20">
        <v>0</v>
      </c>
      <c r="AV49" s="15">
        <v>0</v>
      </c>
      <c r="AW49" s="20">
        <v>0</v>
      </c>
      <c r="AX49" s="15">
        <v>0</v>
      </c>
      <c r="AY49" s="20">
        <v>0</v>
      </c>
      <c r="AZ49" s="15">
        <v>0</v>
      </c>
      <c r="BA49" s="20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0</v>
      </c>
      <c r="BG49" s="15">
        <v>0</v>
      </c>
      <c r="BH49" s="15">
        <v>0</v>
      </c>
      <c r="BI49" s="15">
        <v>0</v>
      </c>
      <c r="BJ49" s="15">
        <v>0</v>
      </c>
      <c r="BK49" s="15">
        <v>0</v>
      </c>
      <c r="BL49" s="15">
        <v>0</v>
      </c>
      <c r="BM49" s="15">
        <v>0</v>
      </c>
      <c r="BN49" s="15">
        <v>0</v>
      </c>
      <c r="BO49" s="15">
        <v>0</v>
      </c>
      <c r="BP49" s="15">
        <v>0</v>
      </c>
      <c r="BQ49" s="15">
        <v>0</v>
      </c>
      <c r="BR49" s="15">
        <v>0</v>
      </c>
      <c r="BS49" s="15">
        <v>0</v>
      </c>
      <c r="BT49" s="15">
        <v>0</v>
      </c>
      <c r="BU49" s="15">
        <v>0</v>
      </c>
      <c r="BV49" s="15">
        <v>0</v>
      </c>
      <c r="BW49" s="24">
        <f t="shared" si="57"/>
        <v>0</v>
      </c>
      <c r="BX49" s="24">
        <f t="shared" si="58"/>
        <v>0</v>
      </c>
      <c r="BY49" s="24">
        <f t="shared" si="59"/>
        <v>0</v>
      </c>
      <c r="BZ49" s="24">
        <f t="shared" si="60"/>
        <v>0</v>
      </c>
      <c r="CA49" s="24">
        <f t="shared" si="61"/>
        <v>0</v>
      </c>
      <c r="CB49" s="24">
        <f t="shared" si="62"/>
        <v>0</v>
      </c>
      <c r="CC49" s="24">
        <f t="shared" si="63"/>
        <v>0</v>
      </c>
      <c r="CD49" s="14" t="s">
        <v>55</v>
      </c>
    </row>
    <row r="50" spans="1:82" ht="25.5" x14ac:dyDescent="0.25">
      <c r="A50" s="5" t="s">
        <v>19</v>
      </c>
      <c r="B50" s="1" t="s">
        <v>222</v>
      </c>
      <c r="C50" s="14" t="s">
        <v>70</v>
      </c>
      <c r="D50" s="14" t="s">
        <v>55</v>
      </c>
      <c r="E50" s="18">
        <f t="shared" si="37"/>
        <v>0</v>
      </c>
      <c r="F50" s="18">
        <f t="shared" si="38"/>
        <v>0</v>
      </c>
      <c r="G50" s="18">
        <f t="shared" si="39"/>
        <v>0</v>
      </c>
      <c r="H50" s="18">
        <f t="shared" si="40"/>
        <v>0</v>
      </c>
      <c r="I50" s="18">
        <f t="shared" si="41"/>
        <v>0</v>
      </c>
      <c r="J50" s="18">
        <f t="shared" si="42"/>
        <v>0</v>
      </c>
      <c r="K50" s="18">
        <f t="shared" si="43"/>
        <v>0</v>
      </c>
      <c r="L50" s="20">
        <v>0</v>
      </c>
      <c r="M50" s="15">
        <v>0</v>
      </c>
      <c r="N50" s="20">
        <v>0</v>
      </c>
      <c r="O50" s="15">
        <v>0</v>
      </c>
      <c r="P50" s="20">
        <v>0</v>
      </c>
      <c r="Q50" s="15">
        <v>0</v>
      </c>
      <c r="R50" s="20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8">
        <f t="shared" si="44"/>
        <v>0</v>
      </c>
      <c r="AO50" s="18">
        <f t="shared" si="45"/>
        <v>0</v>
      </c>
      <c r="AP50" s="18">
        <f t="shared" si="46"/>
        <v>0</v>
      </c>
      <c r="AQ50" s="18">
        <f t="shared" si="47"/>
        <v>0</v>
      </c>
      <c r="AR50" s="18">
        <f t="shared" si="48"/>
        <v>0</v>
      </c>
      <c r="AS50" s="18">
        <f t="shared" si="49"/>
        <v>0</v>
      </c>
      <c r="AT50" s="18">
        <f t="shared" si="50"/>
        <v>0</v>
      </c>
      <c r="AU50" s="20">
        <v>0</v>
      </c>
      <c r="AV50" s="15">
        <v>0</v>
      </c>
      <c r="AW50" s="20">
        <v>0</v>
      </c>
      <c r="AX50" s="15">
        <v>0</v>
      </c>
      <c r="AY50" s="20">
        <v>0</v>
      </c>
      <c r="AZ50" s="15">
        <v>0</v>
      </c>
      <c r="BA50" s="20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v>0</v>
      </c>
      <c r="BO50" s="15">
        <v>0</v>
      </c>
      <c r="BP50" s="15">
        <v>0</v>
      </c>
      <c r="BQ50" s="15">
        <v>0</v>
      </c>
      <c r="BR50" s="15">
        <v>0</v>
      </c>
      <c r="BS50" s="15">
        <v>0</v>
      </c>
      <c r="BT50" s="15">
        <v>0</v>
      </c>
      <c r="BU50" s="15">
        <v>0</v>
      </c>
      <c r="BV50" s="15">
        <v>0</v>
      </c>
      <c r="BW50" s="24">
        <f t="shared" si="57"/>
        <v>0</v>
      </c>
      <c r="BX50" s="24">
        <f t="shared" si="58"/>
        <v>0</v>
      </c>
      <c r="BY50" s="24">
        <f t="shared" si="59"/>
        <v>0</v>
      </c>
      <c r="BZ50" s="24">
        <f t="shared" si="60"/>
        <v>0</v>
      </c>
      <c r="CA50" s="24">
        <f t="shared" si="61"/>
        <v>0</v>
      </c>
      <c r="CB50" s="24">
        <f t="shared" si="62"/>
        <v>0</v>
      </c>
      <c r="CC50" s="24">
        <f t="shared" si="63"/>
        <v>0</v>
      </c>
      <c r="CD50" s="14" t="s">
        <v>55</v>
      </c>
    </row>
    <row r="51" spans="1:82" ht="25.5" x14ac:dyDescent="0.25">
      <c r="A51" s="5" t="s">
        <v>19</v>
      </c>
      <c r="B51" s="1" t="s">
        <v>223</v>
      </c>
      <c r="C51" s="14" t="s">
        <v>71</v>
      </c>
      <c r="D51" s="14" t="s">
        <v>55</v>
      </c>
      <c r="E51" s="18">
        <f t="shared" si="37"/>
        <v>0</v>
      </c>
      <c r="F51" s="18">
        <f t="shared" si="38"/>
        <v>0</v>
      </c>
      <c r="G51" s="18">
        <f t="shared" si="39"/>
        <v>0</v>
      </c>
      <c r="H51" s="18">
        <f t="shared" si="40"/>
        <v>0</v>
      </c>
      <c r="I51" s="18">
        <f t="shared" si="41"/>
        <v>0</v>
      </c>
      <c r="J51" s="18">
        <f t="shared" si="42"/>
        <v>0</v>
      </c>
      <c r="K51" s="18">
        <f t="shared" si="43"/>
        <v>0</v>
      </c>
      <c r="L51" s="20">
        <v>0</v>
      </c>
      <c r="M51" s="15">
        <v>0</v>
      </c>
      <c r="N51" s="20">
        <v>0</v>
      </c>
      <c r="O51" s="15">
        <v>0</v>
      </c>
      <c r="P51" s="20">
        <v>0</v>
      </c>
      <c r="Q51" s="15">
        <v>0</v>
      </c>
      <c r="R51" s="20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8">
        <f t="shared" si="44"/>
        <v>0</v>
      </c>
      <c r="AO51" s="18">
        <f t="shared" si="45"/>
        <v>0</v>
      </c>
      <c r="AP51" s="18">
        <f t="shared" si="46"/>
        <v>0</v>
      </c>
      <c r="AQ51" s="18">
        <f t="shared" si="47"/>
        <v>0</v>
      </c>
      <c r="AR51" s="18">
        <f t="shared" si="48"/>
        <v>0</v>
      </c>
      <c r="AS51" s="18">
        <f t="shared" si="49"/>
        <v>0</v>
      </c>
      <c r="AT51" s="18">
        <f t="shared" si="50"/>
        <v>0</v>
      </c>
      <c r="AU51" s="20">
        <v>0</v>
      </c>
      <c r="AV51" s="15">
        <v>0</v>
      </c>
      <c r="AW51" s="20">
        <v>0</v>
      </c>
      <c r="AX51" s="15">
        <v>0</v>
      </c>
      <c r="AY51" s="20">
        <v>0</v>
      </c>
      <c r="AZ51" s="15">
        <v>0</v>
      </c>
      <c r="BA51" s="20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24">
        <f t="shared" si="57"/>
        <v>0</v>
      </c>
      <c r="BX51" s="24">
        <f t="shared" si="58"/>
        <v>0</v>
      </c>
      <c r="BY51" s="24">
        <f t="shared" si="59"/>
        <v>0</v>
      </c>
      <c r="BZ51" s="24">
        <f t="shared" si="60"/>
        <v>0</v>
      </c>
      <c r="CA51" s="24">
        <f t="shared" si="61"/>
        <v>0</v>
      </c>
      <c r="CB51" s="24">
        <f t="shared" si="62"/>
        <v>0</v>
      </c>
      <c r="CC51" s="24">
        <f t="shared" si="63"/>
        <v>0</v>
      </c>
      <c r="CD51" s="14" t="s">
        <v>55</v>
      </c>
    </row>
    <row r="52" spans="1:82" ht="25.5" x14ac:dyDescent="0.25">
      <c r="A52" s="5" t="s">
        <v>19</v>
      </c>
      <c r="B52" s="1" t="s">
        <v>224</v>
      </c>
      <c r="C52" s="14" t="s">
        <v>72</v>
      </c>
      <c r="D52" s="14" t="s">
        <v>55</v>
      </c>
      <c r="E52" s="18">
        <f t="shared" si="37"/>
        <v>0</v>
      </c>
      <c r="F52" s="18">
        <f t="shared" si="38"/>
        <v>0</v>
      </c>
      <c r="G52" s="18">
        <f t="shared" si="39"/>
        <v>0</v>
      </c>
      <c r="H52" s="18">
        <f t="shared" si="40"/>
        <v>0</v>
      </c>
      <c r="I52" s="18">
        <f t="shared" si="41"/>
        <v>0</v>
      </c>
      <c r="J52" s="18">
        <f t="shared" si="42"/>
        <v>0</v>
      </c>
      <c r="K52" s="18">
        <f t="shared" si="43"/>
        <v>0</v>
      </c>
      <c r="L52" s="20">
        <v>0</v>
      </c>
      <c r="M52" s="15">
        <v>0</v>
      </c>
      <c r="N52" s="20">
        <v>0</v>
      </c>
      <c r="O52" s="15">
        <v>0</v>
      </c>
      <c r="P52" s="20">
        <v>0</v>
      </c>
      <c r="Q52" s="15">
        <v>0</v>
      </c>
      <c r="R52" s="20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8">
        <f t="shared" si="44"/>
        <v>0</v>
      </c>
      <c r="AO52" s="18">
        <f t="shared" si="45"/>
        <v>0</v>
      </c>
      <c r="AP52" s="18">
        <f t="shared" si="46"/>
        <v>0</v>
      </c>
      <c r="AQ52" s="18">
        <f t="shared" si="47"/>
        <v>0</v>
      </c>
      <c r="AR52" s="18">
        <f t="shared" si="48"/>
        <v>0</v>
      </c>
      <c r="AS52" s="18">
        <f t="shared" si="49"/>
        <v>0</v>
      </c>
      <c r="AT52" s="18">
        <f t="shared" si="50"/>
        <v>0</v>
      </c>
      <c r="AU52" s="20">
        <v>0</v>
      </c>
      <c r="AV52" s="15">
        <v>0</v>
      </c>
      <c r="AW52" s="20">
        <v>0</v>
      </c>
      <c r="AX52" s="15">
        <v>0</v>
      </c>
      <c r="AY52" s="20">
        <v>0</v>
      </c>
      <c r="AZ52" s="15">
        <v>0</v>
      </c>
      <c r="BA52" s="20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0</v>
      </c>
      <c r="BO52" s="15">
        <v>0</v>
      </c>
      <c r="BP52" s="15">
        <v>0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24">
        <f t="shared" si="57"/>
        <v>0</v>
      </c>
      <c r="BX52" s="24">
        <f t="shared" si="58"/>
        <v>0</v>
      </c>
      <c r="BY52" s="24">
        <f t="shared" si="59"/>
        <v>0</v>
      </c>
      <c r="BZ52" s="24">
        <f t="shared" si="60"/>
        <v>0</v>
      </c>
      <c r="CA52" s="24">
        <f t="shared" si="61"/>
        <v>0</v>
      </c>
      <c r="CB52" s="24">
        <f t="shared" si="62"/>
        <v>0</v>
      </c>
      <c r="CC52" s="24">
        <f t="shared" si="63"/>
        <v>0</v>
      </c>
      <c r="CD52" s="14" t="s">
        <v>55</v>
      </c>
    </row>
    <row r="53" spans="1:82" ht="25.5" x14ac:dyDescent="0.25">
      <c r="A53" s="5" t="s">
        <v>19</v>
      </c>
      <c r="B53" s="1" t="s">
        <v>225</v>
      </c>
      <c r="C53" s="14" t="s">
        <v>73</v>
      </c>
      <c r="D53" s="14" t="s">
        <v>55</v>
      </c>
      <c r="E53" s="18">
        <f t="shared" si="37"/>
        <v>0</v>
      </c>
      <c r="F53" s="18">
        <f t="shared" si="38"/>
        <v>0</v>
      </c>
      <c r="G53" s="18">
        <f t="shared" si="39"/>
        <v>0</v>
      </c>
      <c r="H53" s="18">
        <f t="shared" si="40"/>
        <v>0</v>
      </c>
      <c r="I53" s="18">
        <f t="shared" si="41"/>
        <v>0</v>
      </c>
      <c r="J53" s="18">
        <f t="shared" si="42"/>
        <v>0</v>
      </c>
      <c r="K53" s="18">
        <f t="shared" si="43"/>
        <v>0</v>
      </c>
      <c r="L53" s="20">
        <v>0</v>
      </c>
      <c r="M53" s="15">
        <v>0</v>
      </c>
      <c r="N53" s="20">
        <v>0</v>
      </c>
      <c r="O53" s="15">
        <v>0</v>
      </c>
      <c r="P53" s="20">
        <v>0</v>
      </c>
      <c r="Q53" s="15">
        <v>0</v>
      </c>
      <c r="R53" s="20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8">
        <f t="shared" si="44"/>
        <v>0</v>
      </c>
      <c r="AO53" s="18">
        <f t="shared" si="45"/>
        <v>0</v>
      </c>
      <c r="AP53" s="18">
        <f t="shared" si="46"/>
        <v>0</v>
      </c>
      <c r="AQ53" s="18">
        <f t="shared" si="47"/>
        <v>0</v>
      </c>
      <c r="AR53" s="18">
        <f t="shared" si="48"/>
        <v>0</v>
      </c>
      <c r="AS53" s="18">
        <f t="shared" si="49"/>
        <v>0</v>
      </c>
      <c r="AT53" s="18">
        <f t="shared" si="50"/>
        <v>0</v>
      </c>
      <c r="AU53" s="20">
        <v>0</v>
      </c>
      <c r="AV53" s="15">
        <v>0</v>
      </c>
      <c r="AW53" s="20">
        <v>0</v>
      </c>
      <c r="AX53" s="15">
        <v>0</v>
      </c>
      <c r="AY53" s="20">
        <v>0</v>
      </c>
      <c r="AZ53" s="15">
        <v>0</v>
      </c>
      <c r="BA53" s="20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0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0</v>
      </c>
      <c r="BO53" s="15">
        <v>0</v>
      </c>
      <c r="BP53" s="15">
        <v>0</v>
      </c>
      <c r="BQ53" s="15">
        <v>0</v>
      </c>
      <c r="BR53" s="15">
        <v>0</v>
      </c>
      <c r="BS53" s="15">
        <v>0</v>
      </c>
      <c r="BT53" s="15">
        <v>0</v>
      </c>
      <c r="BU53" s="15">
        <v>0</v>
      </c>
      <c r="BV53" s="15">
        <v>0</v>
      </c>
      <c r="BW53" s="24">
        <f t="shared" si="57"/>
        <v>0</v>
      </c>
      <c r="BX53" s="24">
        <f t="shared" si="58"/>
        <v>0</v>
      </c>
      <c r="BY53" s="24">
        <f t="shared" si="59"/>
        <v>0</v>
      </c>
      <c r="BZ53" s="24">
        <f t="shared" si="60"/>
        <v>0</v>
      </c>
      <c r="CA53" s="24">
        <f t="shared" si="61"/>
        <v>0</v>
      </c>
      <c r="CB53" s="24">
        <f t="shared" si="62"/>
        <v>0</v>
      </c>
      <c r="CC53" s="24">
        <f t="shared" si="63"/>
        <v>0</v>
      </c>
      <c r="CD53" s="14" t="s">
        <v>55</v>
      </c>
    </row>
    <row r="54" spans="1:82" ht="25.5" x14ac:dyDescent="0.25">
      <c r="A54" s="5" t="s">
        <v>19</v>
      </c>
      <c r="B54" s="1" t="s">
        <v>226</v>
      </c>
      <c r="C54" s="14" t="s">
        <v>74</v>
      </c>
      <c r="D54" s="14" t="s">
        <v>55</v>
      </c>
      <c r="E54" s="18">
        <f t="shared" si="37"/>
        <v>0</v>
      </c>
      <c r="F54" s="18">
        <f t="shared" si="38"/>
        <v>0</v>
      </c>
      <c r="G54" s="18">
        <f t="shared" si="39"/>
        <v>0</v>
      </c>
      <c r="H54" s="18">
        <f t="shared" si="40"/>
        <v>0</v>
      </c>
      <c r="I54" s="18">
        <f t="shared" si="41"/>
        <v>0</v>
      </c>
      <c r="J54" s="18">
        <f t="shared" si="42"/>
        <v>0</v>
      </c>
      <c r="K54" s="18">
        <f t="shared" si="43"/>
        <v>0</v>
      </c>
      <c r="L54" s="20">
        <v>0</v>
      </c>
      <c r="M54" s="15">
        <v>0</v>
      </c>
      <c r="N54" s="20">
        <v>0</v>
      </c>
      <c r="O54" s="15">
        <v>0</v>
      </c>
      <c r="P54" s="20">
        <v>0</v>
      </c>
      <c r="Q54" s="15">
        <v>0</v>
      </c>
      <c r="R54" s="20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8">
        <f t="shared" si="44"/>
        <v>0</v>
      </c>
      <c r="AO54" s="18">
        <f t="shared" si="45"/>
        <v>0</v>
      </c>
      <c r="AP54" s="18">
        <f t="shared" si="46"/>
        <v>0</v>
      </c>
      <c r="AQ54" s="18">
        <f t="shared" si="47"/>
        <v>0</v>
      </c>
      <c r="AR54" s="18">
        <f t="shared" si="48"/>
        <v>0</v>
      </c>
      <c r="AS54" s="18">
        <f t="shared" si="49"/>
        <v>0</v>
      </c>
      <c r="AT54" s="18">
        <f t="shared" si="50"/>
        <v>0</v>
      </c>
      <c r="AU54" s="20">
        <v>0</v>
      </c>
      <c r="AV54" s="15">
        <v>0</v>
      </c>
      <c r="AW54" s="20">
        <v>0</v>
      </c>
      <c r="AX54" s="15">
        <v>0</v>
      </c>
      <c r="AY54" s="20">
        <v>0</v>
      </c>
      <c r="AZ54" s="15">
        <v>0</v>
      </c>
      <c r="BA54" s="20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0</v>
      </c>
      <c r="BO54" s="15">
        <v>0</v>
      </c>
      <c r="BP54" s="15">
        <v>0</v>
      </c>
      <c r="BQ54" s="15">
        <v>0</v>
      </c>
      <c r="BR54" s="15">
        <v>0</v>
      </c>
      <c r="BS54" s="15">
        <v>0</v>
      </c>
      <c r="BT54" s="15">
        <v>0</v>
      </c>
      <c r="BU54" s="15">
        <v>0</v>
      </c>
      <c r="BV54" s="15">
        <v>0</v>
      </c>
      <c r="BW54" s="24">
        <f t="shared" si="57"/>
        <v>0</v>
      </c>
      <c r="BX54" s="24">
        <f t="shared" si="58"/>
        <v>0</v>
      </c>
      <c r="BY54" s="24">
        <f t="shared" si="59"/>
        <v>0</v>
      </c>
      <c r="BZ54" s="24">
        <f t="shared" si="60"/>
        <v>0</v>
      </c>
      <c r="CA54" s="24">
        <f t="shared" si="61"/>
        <v>0</v>
      </c>
      <c r="CB54" s="24">
        <f t="shared" si="62"/>
        <v>0</v>
      </c>
      <c r="CC54" s="24">
        <f t="shared" si="63"/>
        <v>0</v>
      </c>
      <c r="CD54" s="14" t="s">
        <v>55</v>
      </c>
    </row>
    <row r="55" spans="1:82" ht="25.5" x14ac:dyDescent="0.25">
      <c r="A55" s="5" t="s">
        <v>19</v>
      </c>
      <c r="B55" s="1" t="s">
        <v>227</v>
      </c>
      <c r="C55" s="14" t="s">
        <v>83</v>
      </c>
      <c r="D55" s="14" t="s">
        <v>55</v>
      </c>
      <c r="E55" s="18">
        <f t="shared" si="37"/>
        <v>0</v>
      </c>
      <c r="F55" s="18">
        <f t="shared" si="38"/>
        <v>0</v>
      </c>
      <c r="G55" s="18">
        <f t="shared" si="39"/>
        <v>0</v>
      </c>
      <c r="H55" s="18">
        <f t="shared" si="40"/>
        <v>0</v>
      </c>
      <c r="I55" s="18">
        <f t="shared" si="41"/>
        <v>0</v>
      </c>
      <c r="J55" s="18">
        <f t="shared" si="42"/>
        <v>0</v>
      </c>
      <c r="K55" s="18">
        <f t="shared" si="43"/>
        <v>0</v>
      </c>
      <c r="L55" s="20">
        <v>0</v>
      </c>
      <c r="M55" s="15">
        <v>0</v>
      </c>
      <c r="N55" s="20">
        <v>0</v>
      </c>
      <c r="O55" s="15">
        <v>0</v>
      </c>
      <c r="P55" s="20">
        <v>0</v>
      </c>
      <c r="Q55" s="15">
        <v>0</v>
      </c>
      <c r="R55" s="20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8">
        <f t="shared" si="44"/>
        <v>0</v>
      </c>
      <c r="AO55" s="18">
        <f t="shared" si="45"/>
        <v>0</v>
      </c>
      <c r="AP55" s="18">
        <f t="shared" si="46"/>
        <v>0</v>
      </c>
      <c r="AQ55" s="18">
        <f t="shared" si="47"/>
        <v>0</v>
      </c>
      <c r="AR55" s="18">
        <f t="shared" si="48"/>
        <v>0</v>
      </c>
      <c r="AS55" s="18">
        <f t="shared" si="49"/>
        <v>0</v>
      </c>
      <c r="AT55" s="18">
        <f t="shared" si="50"/>
        <v>0</v>
      </c>
      <c r="AU55" s="20">
        <v>0</v>
      </c>
      <c r="AV55" s="15">
        <v>0</v>
      </c>
      <c r="AW55" s="20">
        <v>0</v>
      </c>
      <c r="AX55" s="15">
        <v>0</v>
      </c>
      <c r="AY55" s="20">
        <v>0</v>
      </c>
      <c r="AZ55" s="15">
        <v>0</v>
      </c>
      <c r="BA55" s="20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0</v>
      </c>
      <c r="BG55" s="15">
        <v>0</v>
      </c>
      <c r="BH55" s="15">
        <v>0</v>
      </c>
      <c r="BI55" s="15">
        <v>0</v>
      </c>
      <c r="BJ55" s="15">
        <v>0</v>
      </c>
      <c r="BK55" s="15">
        <v>0</v>
      </c>
      <c r="BL55" s="15">
        <v>0</v>
      </c>
      <c r="BM55" s="15">
        <v>0</v>
      </c>
      <c r="BN55" s="15">
        <v>0</v>
      </c>
      <c r="BO55" s="15">
        <v>0</v>
      </c>
      <c r="BP55" s="15">
        <v>0</v>
      </c>
      <c r="BQ55" s="15">
        <v>0</v>
      </c>
      <c r="BR55" s="15">
        <v>0</v>
      </c>
      <c r="BS55" s="15">
        <v>0</v>
      </c>
      <c r="BT55" s="15">
        <v>0</v>
      </c>
      <c r="BU55" s="15">
        <v>0</v>
      </c>
      <c r="BV55" s="15">
        <v>0</v>
      </c>
      <c r="BW55" s="24">
        <f t="shared" si="57"/>
        <v>0</v>
      </c>
      <c r="BX55" s="24">
        <f t="shared" si="58"/>
        <v>0</v>
      </c>
      <c r="BY55" s="24">
        <f t="shared" si="59"/>
        <v>0</v>
      </c>
      <c r="BZ55" s="24">
        <f t="shared" si="60"/>
        <v>0</v>
      </c>
      <c r="CA55" s="24">
        <f t="shared" si="61"/>
        <v>0</v>
      </c>
      <c r="CB55" s="24">
        <f t="shared" si="62"/>
        <v>0</v>
      </c>
      <c r="CC55" s="24">
        <f t="shared" si="63"/>
        <v>0</v>
      </c>
      <c r="CD55" s="14" t="s">
        <v>55</v>
      </c>
    </row>
    <row r="56" spans="1:82" ht="25.5" x14ac:dyDescent="0.25">
      <c r="A56" s="5" t="s">
        <v>19</v>
      </c>
      <c r="B56" s="1" t="s">
        <v>228</v>
      </c>
      <c r="C56" s="14" t="s">
        <v>196</v>
      </c>
      <c r="D56" s="14" t="s">
        <v>55</v>
      </c>
      <c r="E56" s="18">
        <f t="shared" si="37"/>
        <v>0</v>
      </c>
      <c r="F56" s="18">
        <f t="shared" si="38"/>
        <v>0</v>
      </c>
      <c r="G56" s="18">
        <f t="shared" si="39"/>
        <v>0</v>
      </c>
      <c r="H56" s="18">
        <f t="shared" si="40"/>
        <v>0</v>
      </c>
      <c r="I56" s="18">
        <f t="shared" si="41"/>
        <v>0</v>
      </c>
      <c r="J56" s="18">
        <f t="shared" si="42"/>
        <v>0</v>
      </c>
      <c r="K56" s="18">
        <f t="shared" si="43"/>
        <v>0</v>
      </c>
      <c r="L56" s="20">
        <v>0</v>
      </c>
      <c r="M56" s="15">
        <v>0</v>
      </c>
      <c r="N56" s="20">
        <v>0</v>
      </c>
      <c r="O56" s="15">
        <v>0</v>
      </c>
      <c r="P56" s="20">
        <v>0</v>
      </c>
      <c r="Q56" s="15">
        <v>0</v>
      </c>
      <c r="R56" s="20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8">
        <f t="shared" si="44"/>
        <v>0</v>
      </c>
      <c r="AO56" s="18">
        <f t="shared" si="45"/>
        <v>0</v>
      </c>
      <c r="AP56" s="18">
        <f t="shared" si="46"/>
        <v>0</v>
      </c>
      <c r="AQ56" s="18">
        <f t="shared" si="47"/>
        <v>0</v>
      </c>
      <c r="AR56" s="18">
        <f t="shared" si="48"/>
        <v>0</v>
      </c>
      <c r="AS56" s="18">
        <f t="shared" si="49"/>
        <v>0</v>
      </c>
      <c r="AT56" s="18">
        <f t="shared" si="50"/>
        <v>0</v>
      </c>
      <c r="AU56" s="20">
        <v>0</v>
      </c>
      <c r="AV56" s="15">
        <v>0</v>
      </c>
      <c r="AW56" s="20">
        <v>0</v>
      </c>
      <c r="AX56" s="15">
        <v>0</v>
      </c>
      <c r="AY56" s="20">
        <v>0</v>
      </c>
      <c r="AZ56" s="15">
        <v>0</v>
      </c>
      <c r="BA56" s="20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0</v>
      </c>
      <c r="BN56" s="15">
        <v>0</v>
      </c>
      <c r="BO56" s="15">
        <v>0</v>
      </c>
      <c r="BP56" s="15">
        <v>0</v>
      </c>
      <c r="BQ56" s="15">
        <v>0</v>
      </c>
      <c r="BR56" s="15">
        <v>0</v>
      </c>
      <c r="BS56" s="15">
        <v>0</v>
      </c>
      <c r="BT56" s="15">
        <v>0</v>
      </c>
      <c r="BU56" s="15">
        <v>0</v>
      </c>
      <c r="BV56" s="15">
        <v>0</v>
      </c>
      <c r="BW56" s="24">
        <f t="shared" si="57"/>
        <v>0</v>
      </c>
      <c r="BX56" s="24">
        <f t="shared" si="58"/>
        <v>0</v>
      </c>
      <c r="BY56" s="24">
        <f t="shared" si="59"/>
        <v>0</v>
      </c>
      <c r="BZ56" s="24">
        <f t="shared" si="60"/>
        <v>0</v>
      </c>
      <c r="CA56" s="24">
        <f t="shared" si="61"/>
        <v>0</v>
      </c>
      <c r="CB56" s="24">
        <f t="shared" si="62"/>
        <v>0</v>
      </c>
      <c r="CC56" s="24">
        <f t="shared" si="63"/>
        <v>0</v>
      </c>
      <c r="CD56" s="14" t="s">
        <v>55</v>
      </c>
    </row>
    <row r="57" spans="1:82" ht="38.25" x14ac:dyDescent="0.25">
      <c r="A57" s="5" t="s">
        <v>19</v>
      </c>
      <c r="B57" s="1" t="s">
        <v>229</v>
      </c>
      <c r="C57" s="14" t="s">
        <v>198</v>
      </c>
      <c r="D57" s="14" t="s">
        <v>55</v>
      </c>
      <c r="E57" s="18">
        <f t="shared" si="37"/>
        <v>0</v>
      </c>
      <c r="F57" s="18">
        <f t="shared" si="38"/>
        <v>0</v>
      </c>
      <c r="G57" s="18">
        <f t="shared" si="39"/>
        <v>0</v>
      </c>
      <c r="H57" s="18">
        <f t="shared" si="40"/>
        <v>0</v>
      </c>
      <c r="I57" s="18">
        <f t="shared" si="41"/>
        <v>0</v>
      </c>
      <c r="J57" s="18">
        <f t="shared" si="42"/>
        <v>0</v>
      </c>
      <c r="K57" s="18">
        <f t="shared" si="43"/>
        <v>0</v>
      </c>
      <c r="L57" s="20">
        <v>0</v>
      </c>
      <c r="M57" s="15">
        <v>0</v>
      </c>
      <c r="N57" s="20">
        <v>0</v>
      </c>
      <c r="O57" s="15">
        <v>0</v>
      </c>
      <c r="P57" s="20">
        <v>0</v>
      </c>
      <c r="Q57" s="15">
        <v>0</v>
      </c>
      <c r="R57" s="20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8">
        <f t="shared" si="44"/>
        <v>0</v>
      </c>
      <c r="AO57" s="18">
        <f t="shared" si="45"/>
        <v>0</v>
      </c>
      <c r="AP57" s="18">
        <f t="shared" si="46"/>
        <v>0</v>
      </c>
      <c r="AQ57" s="18">
        <f t="shared" si="47"/>
        <v>0</v>
      </c>
      <c r="AR57" s="18">
        <f t="shared" si="48"/>
        <v>0</v>
      </c>
      <c r="AS57" s="18">
        <f t="shared" si="49"/>
        <v>0</v>
      </c>
      <c r="AT57" s="18">
        <f t="shared" si="50"/>
        <v>0</v>
      </c>
      <c r="AU57" s="20">
        <v>0</v>
      </c>
      <c r="AV57" s="15">
        <v>0</v>
      </c>
      <c r="AW57" s="20">
        <v>0</v>
      </c>
      <c r="AX57" s="15">
        <v>0</v>
      </c>
      <c r="AY57" s="20">
        <v>0</v>
      </c>
      <c r="AZ57" s="15">
        <v>0</v>
      </c>
      <c r="BA57" s="20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5">
        <v>0</v>
      </c>
      <c r="BU57" s="15">
        <v>0</v>
      </c>
      <c r="BV57" s="15">
        <v>0</v>
      </c>
      <c r="BW57" s="24">
        <f t="shared" si="57"/>
        <v>0</v>
      </c>
      <c r="BX57" s="24">
        <f t="shared" si="58"/>
        <v>0</v>
      </c>
      <c r="BY57" s="24">
        <f t="shared" si="59"/>
        <v>0</v>
      </c>
      <c r="BZ57" s="24">
        <f t="shared" si="60"/>
        <v>0</v>
      </c>
      <c r="CA57" s="24">
        <f t="shared" si="61"/>
        <v>0</v>
      </c>
      <c r="CB57" s="24">
        <f t="shared" si="62"/>
        <v>0</v>
      </c>
      <c r="CC57" s="24">
        <f t="shared" si="63"/>
        <v>0</v>
      </c>
      <c r="CD57" s="14" t="s">
        <v>55</v>
      </c>
    </row>
    <row r="58" spans="1:82" ht="38.25" x14ac:dyDescent="0.25">
      <c r="A58" s="5" t="s">
        <v>21</v>
      </c>
      <c r="B58" s="4" t="s">
        <v>22</v>
      </c>
      <c r="C58" s="14" t="s">
        <v>188</v>
      </c>
      <c r="D58" s="14" t="s">
        <v>55</v>
      </c>
      <c r="E58" s="19">
        <f t="shared" ref="E58:AU58" si="134">SUM(E59:E63)</f>
        <v>0</v>
      </c>
      <c r="F58" s="19">
        <f t="shared" si="134"/>
        <v>0</v>
      </c>
      <c r="G58" s="19">
        <f t="shared" si="134"/>
        <v>0</v>
      </c>
      <c r="H58" s="19">
        <f t="shared" si="134"/>
        <v>0</v>
      </c>
      <c r="I58" s="19">
        <f t="shared" si="134"/>
        <v>0</v>
      </c>
      <c r="J58" s="19">
        <f t="shared" si="134"/>
        <v>0</v>
      </c>
      <c r="K58" s="19">
        <f t="shared" si="134"/>
        <v>4</v>
      </c>
      <c r="L58" s="19">
        <f t="shared" si="134"/>
        <v>0</v>
      </c>
      <c r="M58" s="19">
        <f t="shared" si="134"/>
        <v>0</v>
      </c>
      <c r="N58" s="19">
        <f t="shared" si="134"/>
        <v>0</v>
      </c>
      <c r="O58" s="19">
        <f t="shared" si="134"/>
        <v>0</v>
      </c>
      <c r="P58" s="19">
        <f t="shared" si="134"/>
        <v>0</v>
      </c>
      <c r="Q58" s="19">
        <f t="shared" si="134"/>
        <v>0</v>
      </c>
      <c r="R58" s="19">
        <f t="shared" si="134"/>
        <v>0</v>
      </c>
      <c r="S58" s="19">
        <f t="shared" si="134"/>
        <v>0</v>
      </c>
      <c r="T58" s="19">
        <f t="shared" si="134"/>
        <v>0</v>
      </c>
      <c r="U58" s="19">
        <f t="shared" si="134"/>
        <v>0</v>
      </c>
      <c r="V58" s="19">
        <f t="shared" si="134"/>
        <v>0</v>
      </c>
      <c r="W58" s="19">
        <f t="shared" si="134"/>
        <v>0</v>
      </c>
      <c r="X58" s="19">
        <f t="shared" si="134"/>
        <v>0</v>
      </c>
      <c r="Y58" s="19">
        <f t="shared" si="134"/>
        <v>1</v>
      </c>
      <c r="Z58" s="19">
        <f t="shared" si="134"/>
        <v>0</v>
      </c>
      <c r="AA58" s="19">
        <f t="shared" si="134"/>
        <v>0</v>
      </c>
      <c r="AB58" s="19">
        <f t="shared" si="134"/>
        <v>0</v>
      </c>
      <c r="AC58" s="19">
        <f t="shared" si="134"/>
        <v>0</v>
      </c>
      <c r="AD58" s="19">
        <f t="shared" si="134"/>
        <v>0</v>
      </c>
      <c r="AE58" s="19">
        <f t="shared" si="134"/>
        <v>0</v>
      </c>
      <c r="AF58" s="19">
        <f t="shared" si="134"/>
        <v>2</v>
      </c>
      <c r="AG58" s="19">
        <f t="shared" si="134"/>
        <v>0</v>
      </c>
      <c r="AH58" s="19">
        <f t="shared" si="134"/>
        <v>0</v>
      </c>
      <c r="AI58" s="19">
        <f t="shared" si="134"/>
        <v>0</v>
      </c>
      <c r="AJ58" s="19">
        <f t="shared" si="134"/>
        <v>0</v>
      </c>
      <c r="AK58" s="19">
        <f t="shared" si="134"/>
        <v>0</v>
      </c>
      <c r="AL58" s="19">
        <f t="shared" si="134"/>
        <v>0</v>
      </c>
      <c r="AM58" s="19">
        <f t="shared" si="134"/>
        <v>1</v>
      </c>
      <c r="AN58" s="19">
        <f t="shared" si="134"/>
        <v>0</v>
      </c>
      <c r="AO58" s="19">
        <f t="shared" si="134"/>
        <v>0</v>
      </c>
      <c r="AP58" s="19">
        <f t="shared" si="134"/>
        <v>0</v>
      </c>
      <c r="AQ58" s="19">
        <f t="shared" si="134"/>
        <v>0</v>
      </c>
      <c r="AR58" s="19">
        <f t="shared" si="134"/>
        <v>0</v>
      </c>
      <c r="AS58" s="19">
        <f t="shared" si="134"/>
        <v>0</v>
      </c>
      <c r="AT58" s="19">
        <f t="shared" si="134"/>
        <v>0</v>
      </c>
      <c r="AU58" s="19">
        <f t="shared" ref="AU58" si="135">SUM(AU59:AU63)</f>
        <v>0</v>
      </c>
      <c r="AV58" s="15">
        <v>0</v>
      </c>
      <c r="AW58" s="19">
        <f t="shared" ref="AW58" si="136">SUM(AW59:AW63)</f>
        <v>0</v>
      </c>
      <c r="AX58" s="15">
        <v>0</v>
      </c>
      <c r="AY58" s="19">
        <f t="shared" ref="AY58" si="137">SUM(AY59:AY63)</f>
        <v>0</v>
      </c>
      <c r="AZ58" s="15">
        <v>0</v>
      </c>
      <c r="BA58" s="19">
        <f t="shared" ref="BA58" si="138">SUM(BA59:BA63)</f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5">
        <v>0</v>
      </c>
      <c r="BU58" s="15">
        <v>0</v>
      </c>
      <c r="BV58" s="15">
        <v>0</v>
      </c>
      <c r="BW58" s="24">
        <f t="shared" si="57"/>
        <v>0</v>
      </c>
      <c r="BX58" s="24">
        <f t="shared" si="58"/>
        <v>0</v>
      </c>
      <c r="BY58" s="24">
        <f t="shared" si="59"/>
        <v>0</v>
      </c>
      <c r="BZ58" s="24">
        <f t="shared" si="60"/>
        <v>0</v>
      </c>
      <c r="CA58" s="24">
        <f t="shared" si="61"/>
        <v>0</v>
      </c>
      <c r="CB58" s="24">
        <f t="shared" si="62"/>
        <v>0</v>
      </c>
      <c r="CC58" s="24">
        <f t="shared" si="63"/>
        <v>-4</v>
      </c>
      <c r="CD58" s="14" t="s">
        <v>55</v>
      </c>
    </row>
    <row r="59" spans="1:82" ht="25.5" x14ac:dyDescent="0.25">
      <c r="A59" s="5" t="s">
        <v>21</v>
      </c>
      <c r="B59" s="12" t="s">
        <v>230</v>
      </c>
      <c r="C59" s="14" t="s">
        <v>231</v>
      </c>
      <c r="D59" s="14" t="s">
        <v>55</v>
      </c>
      <c r="E59" s="18">
        <f t="shared" si="37"/>
        <v>0</v>
      </c>
      <c r="F59" s="18">
        <f t="shared" si="38"/>
        <v>0</v>
      </c>
      <c r="G59" s="18">
        <f t="shared" si="39"/>
        <v>0</v>
      </c>
      <c r="H59" s="18">
        <f t="shared" si="40"/>
        <v>0</v>
      </c>
      <c r="I59" s="18">
        <f t="shared" si="41"/>
        <v>0</v>
      </c>
      <c r="J59" s="18">
        <f t="shared" si="42"/>
        <v>0</v>
      </c>
      <c r="K59" s="18">
        <f t="shared" si="43"/>
        <v>1</v>
      </c>
      <c r="L59" s="20">
        <v>0</v>
      </c>
      <c r="M59" s="15">
        <v>0</v>
      </c>
      <c r="N59" s="20">
        <v>0</v>
      </c>
      <c r="O59" s="15">
        <v>0</v>
      </c>
      <c r="P59" s="20">
        <v>0</v>
      </c>
      <c r="Q59" s="15">
        <v>0</v>
      </c>
      <c r="R59" s="20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1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8">
        <f t="shared" si="44"/>
        <v>0</v>
      </c>
      <c r="AO59" s="18">
        <f t="shared" si="45"/>
        <v>0</v>
      </c>
      <c r="AP59" s="18">
        <f t="shared" si="46"/>
        <v>0</v>
      </c>
      <c r="AQ59" s="18">
        <f t="shared" si="47"/>
        <v>0</v>
      </c>
      <c r="AR59" s="18">
        <f t="shared" si="48"/>
        <v>0</v>
      </c>
      <c r="AS59" s="18">
        <f t="shared" si="49"/>
        <v>0</v>
      </c>
      <c r="AT59" s="18">
        <f t="shared" si="50"/>
        <v>0</v>
      </c>
      <c r="AU59" s="20">
        <v>0</v>
      </c>
      <c r="AV59" s="15">
        <v>0</v>
      </c>
      <c r="AW59" s="20">
        <v>0</v>
      </c>
      <c r="AX59" s="15">
        <v>0</v>
      </c>
      <c r="AY59" s="20">
        <v>0</v>
      </c>
      <c r="AZ59" s="15">
        <v>0</v>
      </c>
      <c r="BA59" s="20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5">
        <v>0</v>
      </c>
      <c r="BU59" s="15">
        <v>0</v>
      </c>
      <c r="BV59" s="15">
        <v>0</v>
      </c>
      <c r="BW59" s="24">
        <f t="shared" si="57"/>
        <v>0</v>
      </c>
      <c r="BX59" s="24">
        <f t="shared" si="58"/>
        <v>0</v>
      </c>
      <c r="BY59" s="24">
        <f t="shared" si="59"/>
        <v>0</v>
      </c>
      <c r="BZ59" s="24">
        <f t="shared" si="60"/>
        <v>0</v>
      </c>
      <c r="CA59" s="24">
        <f t="shared" si="61"/>
        <v>0</v>
      </c>
      <c r="CB59" s="24">
        <f t="shared" si="62"/>
        <v>0</v>
      </c>
      <c r="CC59" s="24">
        <f t="shared" si="63"/>
        <v>-1</v>
      </c>
      <c r="CD59" s="14" t="s">
        <v>55</v>
      </c>
    </row>
    <row r="60" spans="1:82" x14ac:dyDescent="0.25">
      <c r="A60" s="5" t="s">
        <v>21</v>
      </c>
      <c r="B60" s="12" t="s">
        <v>232</v>
      </c>
      <c r="C60" s="14" t="s">
        <v>233</v>
      </c>
      <c r="D60" s="14" t="s">
        <v>55</v>
      </c>
      <c r="E60" s="18">
        <f t="shared" si="37"/>
        <v>0</v>
      </c>
      <c r="F60" s="18">
        <f t="shared" si="38"/>
        <v>0</v>
      </c>
      <c r="G60" s="18">
        <f t="shared" si="39"/>
        <v>0</v>
      </c>
      <c r="H60" s="18">
        <f t="shared" si="40"/>
        <v>0</v>
      </c>
      <c r="I60" s="18">
        <f t="shared" si="41"/>
        <v>0</v>
      </c>
      <c r="J60" s="18">
        <f t="shared" si="42"/>
        <v>0</v>
      </c>
      <c r="K60" s="18">
        <f t="shared" si="43"/>
        <v>1</v>
      </c>
      <c r="L60" s="20">
        <v>0</v>
      </c>
      <c r="M60" s="15">
        <v>0</v>
      </c>
      <c r="N60" s="20">
        <v>0</v>
      </c>
      <c r="O60" s="15">
        <v>0</v>
      </c>
      <c r="P60" s="20">
        <v>0</v>
      </c>
      <c r="Q60" s="15">
        <v>0</v>
      </c>
      <c r="R60" s="20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1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8">
        <f t="shared" si="44"/>
        <v>0</v>
      </c>
      <c r="AO60" s="18">
        <f t="shared" si="45"/>
        <v>0</v>
      </c>
      <c r="AP60" s="18">
        <f t="shared" si="46"/>
        <v>0</v>
      </c>
      <c r="AQ60" s="18">
        <f t="shared" si="47"/>
        <v>0</v>
      </c>
      <c r="AR60" s="18">
        <f t="shared" si="48"/>
        <v>0</v>
      </c>
      <c r="AS60" s="18">
        <f t="shared" si="49"/>
        <v>0</v>
      </c>
      <c r="AT60" s="18">
        <f t="shared" si="50"/>
        <v>0</v>
      </c>
      <c r="AU60" s="20">
        <v>0</v>
      </c>
      <c r="AV60" s="15">
        <v>0</v>
      </c>
      <c r="AW60" s="20">
        <v>0</v>
      </c>
      <c r="AX60" s="15">
        <v>0</v>
      </c>
      <c r="AY60" s="20">
        <v>0</v>
      </c>
      <c r="AZ60" s="15">
        <v>0</v>
      </c>
      <c r="BA60" s="20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5">
        <v>0</v>
      </c>
      <c r="BU60" s="15">
        <v>0</v>
      </c>
      <c r="BV60" s="15">
        <v>0</v>
      </c>
      <c r="BW60" s="24">
        <f t="shared" si="57"/>
        <v>0</v>
      </c>
      <c r="BX60" s="24">
        <f t="shared" si="58"/>
        <v>0</v>
      </c>
      <c r="BY60" s="24">
        <f t="shared" si="59"/>
        <v>0</v>
      </c>
      <c r="BZ60" s="24">
        <f t="shared" si="60"/>
        <v>0</v>
      </c>
      <c r="CA60" s="24">
        <f t="shared" si="61"/>
        <v>0</v>
      </c>
      <c r="CB60" s="24">
        <f t="shared" si="62"/>
        <v>0</v>
      </c>
      <c r="CC60" s="24">
        <f t="shared" si="63"/>
        <v>-1</v>
      </c>
      <c r="CD60" s="14" t="s">
        <v>55</v>
      </c>
    </row>
    <row r="61" spans="1:82" x14ac:dyDescent="0.25">
      <c r="A61" s="5" t="s">
        <v>21</v>
      </c>
      <c r="B61" s="12" t="s">
        <v>234</v>
      </c>
      <c r="C61" s="14" t="s">
        <v>235</v>
      </c>
      <c r="D61" s="14" t="s">
        <v>55</v>
      </c>
      <c r="E61" s="18">
        <f t="shared" si="37"/>
        <v>0</v>
      </c>
      <c r="F61" s="18">
        <f t="shared" si="38"/>
        <v>0</v>
      </c>
      <c r="G61" s="18">
        <f t="shared" si="39"/>
        <v>0</v>
      </c>
      <c r="H61" s="18">
        <f t="shared" si="40"/>
        <v>0</v>
      </c>
      <c r="I61" s="18">
        <f t="shared" si="41"/>
        <v>0</v>
      </c>
      <c r="J61" s="18">
        <f t="shared" si="42"/>
        <v>0</v>
      </c>
      <c r="K61" s="18">
        <f t="shared" si="43"/>
        <v>0</v>
      </c>
      <c r="L61" s="20">
        <v>0</v>
      </c>
      <c r="M61" s="15">
        <v>0</v>
      </c>
      <c r="N61" s="20">
        <v>0</v>
      </c>
      <c r="O61" s="15">
        <v>0</v>
      </c>
      <c r="P61" s="20">
        <v>0</v>
      </c>
      <c r="Q61" s="15">
        <v>0</v>
      </c>
      <c r="R61" s="20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8">
        <f t="shared" si="44"/>
        <v>0</v>
      </c>
      <c r="AO61" s="18">
        <f t="shared" si="45"/>
        <v>0</v>
      </c>
      <c r="AP61" s="18">
        <f t="shared" si="46"/>
        <v>0</v>
      </c>
      <c r="AQ61" s="18">
        <f t="shared" si="47"/>
        <v>0</v>
      </c>
      <c r="AR61" s="18">
        <f t="shared" si="48"/>
        <v>0</v>
      </c>
      <c r="AS61" s="18">
        <f t="shared" si="49"/>
        <v>0</v>
      </c>
      <c r="AT61" s="18">
        <f t="shared" si="50"/>
        <v>0</v>
      </c>
      <c r="AU61" s="20">
        <v>0</v>
      </c>
      <c r="AV61" s="15">
        <v>0</v>
      </c>
      <c r="AW61" s="20">
        <v>0</v>
      </c>
      <c r="AX61" s="15">
        <v>0</v>
      </c>
      <c r="AY61" s="20">
        <v>0</v>
      </c>
      <c r="AZ61" s="15">
        <v>0</v>
      </c>
      <c r="BA61" s="20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5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5">
        <v>0</v>
      </c>
      <c r="BU61" s="15">
        <v>0</v>
      </c>
      <c r="BV61" s="15">
        <v>0</v>
      </c>
      <c r="BW61" s="24">
        <f t="shared" si="57"/>
        <v>0</v>
      </c>
      <c r="BX61" s="24">
        <f t="shared" si="58"/>
        <v>0</v>
      </c>
      <c r="BY61" s="24">
        <f t="shared" si="59"/>
        <v>0</v>
      </c>
      <c r="BZ61" s="24">
        <f t="shared" si="60"/>
        <v>0</v>
      </c>
      <c r="CA61" s="24">
        <f t="shared" si="61"/>
        <v>0</v>
      </c>
      <c r="CB61" s="24">
        <f t="shared" si="62"/>
        <v>0</v>
      </c>
      <c r="CC61" s="24">
        <f t="shared" si="63"/>
        <v>0</v>
      </c>
      <c r="CD61" s="14" t="s">
        <v>55</v>
      </c>
    </row>
    <row r="62" spans="1:82" x14ac:dyDescent="0.25">
      <c r="A62" s="5" t="s">
        <v>21</v>
      </c>
      <c r="B62" s="12" t="s">
        <v>236</v>
      </c>
      <c r="C62" s="14" t="s">
        <v>237</v>
      </c>
      <c r="D62" s="14" t="s">
        <v>55</v>
      </c>
      <c r="E62" s="18">
        <f t="shared" si="37"/>
        <v>0</v>
      </c>
      <c r="F62" s="18">
        <f t="shared" si="38"/>
        <v>0</v>
      </c>
      <c r="G62" s="18">
        <f t="shared" si="39"/>
        <v>0</v>
      </c>
      <c r="H62" s="18">
        <f t="shared" si="40"/>
        <v>0</v>
      </c>
      <c r="I62" s="18">
        <f t="shared" si="41"/>
        <v>0</v>
      </c>
      <c r="J62" s="18">
        <f t="shared" si="42"/>
        <v>0</v>
      </c>
      <c r="K62" s="18">
        <f t="shared" si="43"/>
        <v>1</v>
      </c>
      <c r="L62" s="20">
        <v>0</v>
      </c>
      <c r="M62" s="15">
        <v>0</v>
      </c>
      <c r="N62" s="20">
        <v>0</v>
      </c>
      <c r="O62" s="15">
        <v>0</v>
      </c>
      <c r="P62" s="20">
        <v>0</v>
      </c>
      <c r="Q62" s="15">
        <v>0</v>
      </c>
      <c r="R62" s="20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1</v>
      </c>
      <c r="AN62" s="18">
        <f t="shared" si="44"/>
        <v>0</v>
      </c>
      <c r="AO62" s="18">
        <f t="shared" si="45"/>
        <v>0</v>
      </c>
      <c r="AP62" s="18">
        <f t="shared" si="46"/>
        <v>0</v>
      </c>
      <c r="AQ62" s="18">
        <f t="shared" si="47"/>
        <v>0</v>
      </c>
      <c r="AR62" s="18">
        <f t="shared" si="48"/>
        <v>0</v>
      </c>
      <c r="AS62" s="18">
        <f t="shared" si="49"/>
        <v>0</v>
      </c>
      <c r="AT62" s="18">
        <f t="shared" si="50"/>
        <v>0</v>
      </c>
      <c r="AU62" s="20">
        <v>0</v>
      </c>
      <c r="AV62" s="15">
        <v>0</v>
      </c>
      <c r="AW62" s="20">
        <v>0</v>
      </c>
      <c r="AX62" s="15">
        <v>0</v>
      </c>
      <c r="AY62" s="20">
        <v>0</v>
      </c>
      <c r="AZ62" s="15">
        <v>0</v>
      </c>
      <c r="BA62" s="20">
        <v>0</v>
      </c>
      <c r="BB62" s="15">
        <v>0</v>
      </c>
      <c r="BC62" s="15">
        <v>0</v>
      </c>
      <c r="BD62" s="15">
        <v>0</v>
      </c>
      <c r="BE62" s="15">
        <v>0</v>
      </c>
      <c r="BF62" s="15">
        <v>0</v>
      </c>
      <c r="BG62" s="15">
        <v>0</v>
      </c>
      <c r="BH62" s="15">
        <v>0</v>
      </c>
      <c r="BI62" s="15">
        <v>0</v>
      </c>
      <c r="BJ62" s="15">
        <v>0</v>
      </c>
      <c r="BK62" s="15">
        <v>0</v>
      </c>
      <c r="BL62" s="15">
        <v>0</v>
      </c>
      <c r="BM62" s="15">
        <v>0</v>
      </c>
      <c r="BN62" s="15">
        <v>0</v>
      </c>
      <c r="BO62" s="15">
        <v>0</v>
      </c>
      <c r="BP62" s="15">
        <v>0</v>
      </c>
      <c r="BQ62" s="15">
        <v>0</v>
      </c>
      <c r="BR62" s="15">
        <v>0</v>
      </c>
      <c r="BS62" s="15">
        <v>0</v>
      </c>
      <c r="BT62" s="15">
        <v>0</v>
      </c>
      <c r="BU62" s="15">
        <v>0</v>
      </c>
      <c r="BV62" s="15">
        <v>0</v>
      </c>
      <c r="BW62" s="24">
        <f t="shared" si="57"/>
        <v>0</v>
      </c>
      <c r="BX62" s="24">
        <f t="shared" si="58"/>
        <v>0</v>
      </c>
      <c r="BY62" s="24">
        <f t="shared" si="59"/>
        <v>0</v>
      </c>
      <c r="BZ62" s="24">
        <f t="shared" si="60"/>
        <v>0</v>
      </c>
      <c r="CA62" s="24">
        <f t="shared" si="61"/>
        <v>0</v>
      </c>
      <c r="CB62" s="24">
        <f t="shared" si="62"/>
        <v>0</v>
      </c>
      <c r="CC62" s="24">
        <f t="shared" si="63"/>
        <v>-1</v>
      </c>
      <c r="CD62" s="14" t="s">
        <v>55</v>
      </c>
    </row>
    <row r="63" spans="1:82" x14ac:dyDescent="0.25">
      <c r="A63" s="5" t="s">
        <v>21</v>
      </c>
      <c r="B63" s="12" t="s">
        <v>238</v>
      </c>
      <c r="C63" s="14" t="s">
        <v>239</v>
      </c>
      <c r="D63" s="14" t="s">
        <v>55</v>
      </c>
      <c r="E63" s="18">
        <f t="shared" si="37"/>
        <v>0</v>
      </c>
      <c r="F63" s="18">
        <f t="shared" si="38"/>
        <v>0</v>
      </c>
      <c r="G63" s="18">
        <f t="shared" si="39"/>
        <v>0</v>
      </c>
      <c r="H63" s="18">
        <f t="shared" si="40"/>
        <v>0</v>
      </c>
      <c r="I63" s="18">
        <f t="shared" si="41"/>
        <v>0</v>
      </c>
      <c r="J63" s="18">
        <f t="shared" si="42"/>
        <v>0</v>
      </c>
      <c r="K63" s="18">
        <f t="shared" si="43"/>
        <v>1</v>
      </c>
      <c r="L63" s="20">
        <v>0</v>
      </c>
      <c r="M63" s="19">
        <f t="shared" ref="M63:R63" si="139">SUM(M64:M78)</f>
        <v>0</v>
      </c>
      <c r="N63" s="20">
        <v>0</v>
      </c>
      <c r="O63" s="19">
        <f t="shared" ref="O63:R63" si="140">SUM(O64:O78)</f>
        <v>0</v>
      </c>
      <c r="P63" s="20">
        <v>0</v>
      </c>
      <c r="Q63" s="19">
        <f t="shared" ref="Q63:R63" si="141">SUM(Q64:Q78)</f>
        <v>0</v>
      </c>
      <c r="R63" s="20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1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8">
        <f t="shared" si="44"/>
        <v>0</v>
      </c>
      <c r="AO63" s="18">
        <f t="shared" si="45"/>
        <v>0</v>
      </c>
      <c r="AP63" s="18">
        <f t="shared" si="46"/>
        <v>0</v>
      </c>
      <c r="AQ63" s="18">
        <f t="shared" si="47"/>
        <v>0</v>
      </c>
      <c r="AR63" s="18">
        <f t="shared" si="48"/>
        <v>0</v>
      </c>
      <c r="AS63" s="18">
        <f t="shared" si="49"/>
        <v>0</v>
      </c>
      <c r="AT63" s="18">
        <f t="shared" si="50"/>
        <v>0</v>
      </c>
      <c r="AU63" s="20">
        <v>0</v>
      </c>
      <c r="AV63" s="19">
        <f t="shared" ref="AN63:BP63" si="142">SUM(AV64:AV78)</f>
        <v>0</v>
      </c>
      <c r="AW63" s="20">
        <v>0</v>
      </c>
      <c r="AX63" s="19">
        <f t="shared" si="142"/>
        <v>0</v>
      </c>
      <c r="AY63" s="20">
        <v>0</v>
      </c>
      <c r="AZ63" s="19">
        <f t="shared" si="142"/>
        <v>0</v>
      </c>
      <c r="BA63" s="20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5">
        <v>0</v>
      </c>
      <c r="BK63" s="15">
        <v>0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5">
        <v>0</v>
      </c>
      <c r="BU63" s="15">
        <v>0</v>
      </c>
      <c r="BV63" s="15">
        <v>0</v>
      </c>
      <c r="BW63" s="24">
        <f t="shared" si="57"/>
        <v>0</v>
      </c>
      <c r="BX63" s="24">
        <f t="shared" si="58"/>
        <v>0</v>
      </c>
      <c r="BY63" s="24">
        <f t="shared" si="59"/>
        <v>0</v>
      </c>
      <c r="BZ63" s="24">
        <f t="shared" si="60"/>
        <v>0</v>
      </c>
      <c r="CA63" s="24">
        <f t="shared" si="61"/>
        <v>0</v>
      </c>
      <c r="CB63" s="24">
        <f t="shared" si="62"/>
        <v>0</v>
      </c>
      <c r="CC63" s="24">
        <f t="shared" si="63"/>
        <v>-1</v>
      </c>
      <c r="CD63" s="14" t="s">
        <v>55</v>
      </c>
    </row>
    <row r="64" spans="1:82" ht="38.25" x14ac:dyDescent="0.25">
      <c r="A64" s="5" t="s">
        <v>23</v>
      </c>
      <c r="B64" s="4" t="s">
        <v>24</v>
      </c>
      <c r="C64" s="14" t="s">
        <v>188</v>
      </c>
      <c r="D64" s="14" t="s">
        <v>55</v>
      </c>
      <c r="E64" s="19">
        <f t="shared" ref="E64:AT64" si="143">E65+E79</f>
        <v>0</v>
      </c>
      <c r="F64" s="19">
        <f t="shared" si="143"/>
        <v>0</v>
      </c>
      <c r="G64" s="19">
        <f t="shared" si="143"/>
        <v>14.810999999999998</v>
      </c>
      <c r="H64" s="19">
        <f t="shared" si="143"/>
        <v>0</v>
      </c>
      <c r="I64" s="19">
        <f t="shared" si="143"/>
        <v>0.93500000000000005</v>
      </c>
      <c r="J64" s="19">
        <f t="shared" si="143"/>
        <v>0</v>
      </c>
      <c r="K64" s="19">
        <f t="shared" si="143"/>
        <v>0</v>
      </c>
      <c r="L64" s="19">
        <f t="shared" si="143"/>
        <v>0</v>
      </c>
      <c r="M64" s="19">
        <f t="shared" si="143"/>
        <v>0</v>
      </c>
      <c r="N64" s="19">
        <f t="shared" si="143"/>
        <v>0</v>
      </c>
      <c r="O64" s="19">
        <f t="shared" si="143"/>
        <v>0</v>
      </c>
      <c r="P64" s="19">
        <f t="shared" si="143"/>
        <v>0</v>
      </c>
      <c r="Q64" s="19">
        <f t="shared" si="143"/>
        <v>0</v>
      </c>
      <c r="R64" s="19">
        <f t="shared" si="143"/>
        <v>0</v>
      </c>
      <c r="S64" s="19">
        <f t="shared" si="143"/>
        <v>0</v>
      </c>
      <c r="T64" s="19">
        <f t="shared" si="143"/>
        <v>0</v>
      </c>
      <c r="U64" s="19">
        <f t="shared" si="143"/>
        <v>2.835</v>
      </c>
      <c r="V64" s="19">
        <f t="shared" si="143"/>
        <v>0</v>
      </c>
      <c r="W64" s="19">
        <f t="shared" si="143"/>
        <v>0.56000000000000005</v>
      </c>
      <c r="X64" s="19">
        <f t="shared" si="143"/>
        <v>0</v>
      </c>
      <c r="Y64" s="19">
        <f t="shared" si="143"/>
        <v>0</v>
      </c>
      <c r="Z64" s="19">
        <f t="shared" si="143"/>
        <v>0</v>
      </c>
      <c r="AA64" s="19">
        <f t="shared" si="143"/>
        <v>0</v>
      </c>
      <c r="AB64" s="19">
        <f t="shared" si="143"/>
        <v>11.975999999999999</v>
      </c>
      <c r="AC64" s="19">
        <f t="shared" si="143"/>
        <v>0</v>
      </c>
      <c r="AD64" s="19">
        <f t="shared" si="143"/>
        <v>0.375</v>
      </c>
      <c r="AE64" s="19">
        <f t="shared" si="143"/>
        <v>0</v>
      </c>
      <c r="AF64" s="19">
        <f t="shared" si="143"/>
        <v>0</v>
      </c>
      <c r="AG64" s="19">
        <f t="shared" si="143"/>
        <v>0</v>
      </c>
      <c r="AH64" s="19">
        <f t="shared" si="143"/>
        <v>0</v>
      </c>
      <c r="AI64" s="19">
        <f t="shared" si="143"/>
        <v>0</v>
      </c>
      <c r="AJ64" s="19">
        <f t="shared" si="143"/>
        <v>0</v>
      </c>
      <c r="AK64" s="19">
        <f t="shared" si="143"/>
        <v>0</v>
      </c>
      <c r="AL64" s="19">
        <f t="shared" si="143"/>
        <v>0</v>
      </c>
      <c r="AM64" s="19">
        <f t="shared" si="143"/>
        <v>0</v>
      </c>
      <c r="AN64" s="19">
        <f t="shared" si="143"/>
        <v>0</v>
      </c>
      <c r="AO64" s="19">
        <f t="shared" si="143"/>
        <v>0</v>
      </c>
      <c r="AP64" s="19">
        <f t="shared" si="143"/>
        <v>0</v>
      </c>
      <c r="AQ64" s="19">
        <f t="shared" si="143"/>
        <v>0</v>
      </c>
      <c r="AR64" s="19">
        <f t="shared" si="143"/>
        <v>0</v>
      </c>
      <c r="AS64" s="19">
        <f t="shared" si="143"/>
        <v>0</v>
      </c>
      <c r="AT64" s="19">
        <f t="shared" si="143"/>
        <v>0</v>
      </c>
      <c r="AU64" s="19">
        <f>AU65+AU79</f>
        <v>0</v>
      </c>
      <c r="AV64" s="15">
        <v>0</v>
      </c>
      <c r="AW64" s="19">
        <f>AW65+AW79</f>
        <v>0</v>
      </c>
      <c r="AX64" s="15">
        <v>0</v>
      </c>
      <c r="AY64" s="19">
        <f>AY65+AY79</f>
        <v>0</v>
      </c>
      <c r="AZ64" s="15">
        <v>0</v>
      </c>
      <c r="BA64" s="19">
        <f>BA65+BA79</f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5">
        <v>0</v>
      </c>
      <c r="BK64" s="15">
        <v>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5">
        <v>0</v>
      </c>
      <c r="BU64" s="15">
        <v>0</v>
      </c>
      <c r="BV64" s="15">
        <v>0</v>
      </c>
      <c r="BW64" s="24">
        <f t="shared" si="57"/>
        <v>0</v>
      </c>
      <c r="BX64" s="24">
        <f t="shared" si="58"/>
        <v>0</v>
      </c>
      <c r="BY64" s="24">
        <f t="shared" si="59"/>
        <v>-14.810999999999998</v>
      </c>
      <c r="BZ64" s="24">
        <f t="shared" si="60"/>
        <v>0</v>
      </c>
      <c r="CA64" s="24">
        <f t="shared" si="61"/>
        <v>-0.93500000000000005</v>
      </c>
      <c r="CB64" s="24">
        <f t="shared" si="62"/>
        <v>0</v>
      </c>
      <c r="CC64" s="24">
        <f t="shared" si="63"/>
        <v>0</v>
      </c>
      <c r="CD64" s="14" t="s">
        <v>55</v>
      </c>
    </row>
    <row r="65" spans="1:82" ht="25.5" x14ac:dyDescent="0.25">
      <c r="A65" s="5" t="s">
        <v>25</v>
      </c>
      <c r="B65" s="4" t="s">
        <v>26</v>
      </c>
      <c r="C65" s="14" t="s">
        <v>188</v>
      </c>
      <c r="D65" s="14" t="s">
        <v>55</v>
      </c>
      <c r="E65" s="19">
        <f t="shared" ref="E65:AT65" si="144">SUM(E66:E78)</f>
        <v>0</v>
      </c>
      <c r="F65" s="19">
        <f t="shared" si="144"/>
        <v>0</v>
      </c>
      <c r="G65" s="19">
        <f t="shared" si="144"/>
        <v>0</v>
      </c>
      <c r="H65" s="19">
        <f t="shared" si="144"/>
        <v>0</v>
      </c>
      <c r="I65" s="19">
        <f t="shared" si="144"/>
        <v>0.93500000000000005</v>
      </c>
      <c r="J65" s="19">
        <f t="shared" si="144"/>
        <v>0</v>
      </c>
      <c r="K65" s="19">
        <f t="shared" si="144"/>
        <v>0</v>
      </c>
      <c r="L65" s="19">
        <f t="shared" si="144"/>
        <v>0</v>
      </c>
      <c r="M65" s="19">
        <f t="shared" si="144"/>
        <v>0</v>
      </c>
      <c r="N65" s="19">
        <f t="shared" si="144"/>
        <v>0</v>
      </c>
      <c r="O65" s="19">
        <f t="shared" si="144"/>
        <v>0</v>
      </c>
      <c r="P65" s="19">
        <f t="shared" si="144"/>
        <v>0</v>
      </c>
      <c r="Q65" s="19">
        <f t="shared" si="144"/>
        <v>0</v>
      </c>
      <c r="R65" s="19">
        <f t="shared" si="144"/>
        <v>0</v>
      </c>
      <c r="S65" s="19">
        <f t="shared" si="144"/>
        <v>0</v>
      </c>
      <c r="T65" s="19">
        <f t="shared" si="144"/>
        <v>0</v>
      </c>
      <c r="U65" s="19">
        <f t="shared" si="144"/>
        <v>0</v>
      </c>
      <c r="V65" s="19">
        <f t="shared" si="144"/>
        <v>0</v>
      </c>
      <c r="W65" s="19">
        <f t="shared" si="144"/>
        <v>0.56000000000000005</v>
      </c>
      <c r="X65" s="19">
        <f t="shared" si="144"/>
        <v>0</v>
      </c>
      <c r="Y65" s="19">
        <f t="shared" si="144"/>
        <v>0</v>
      </c>
      <c r="Z65" s="19">
        <f t="shared" si="144"/>
        <v>0</v>
      </c>
      <c r="AA65" s="19">
        <f t="shared" si="144"/>
        <v>0</v>
      </c>
      <c r="AB65" s="19">
        <f t="shared" si="144"/>
        <v>0</v>
      </c>
      <c r="AC65" s="19">
        <f t="shared" si="144"/>
        <v>0</v>
      </c>
      <c r="AD65" s="19">
        <f t="shared" si="144"/>
        <v>0.375</v>
      </c>
      <c r="AE65" s="19">
        <f t="shared" si="144"/>
        <v>0</v>
      </c>
      <c r="AF65" s="19">
        <f t="shared" si="144"/>
        <v>0</v>
      </c>
      <c r="AG65" s="19">
        <f t="shared" si="144"/>
        <v>0</v>
      </c>
      <c r="AH65" s="19">
        <f t="shared" si="144"/>
        <v>0</v>
      </c>
      <c r="AI65" s="19">
        <f t="shared" si="144"/>
        <v>0</v>
      </c>
      <c r="AJ65" s="19">
        <f t="shared" si="144"/>
        <v>0</v>
      </c>
      <c r="AK65" s="19">
        <f t="shared" si="144"/>
        <v>0</v>
      </c>
      <c r="AL65" s="19">
        <f t="shared" si="144"/>
        <v>0</v>
      </c>
      <c r="AM65" s="19">
        <f t="shared" si="144"/>
        <v>0</v>
      </c>
      <c r="AN65" s="19">
        <f t="shared" si="144"/>
        <v>0</v>
      </c>
      <c r="AO65" s="19">
        <f t="shared" si="144"/>
        <v>0</v>
      </c>
      <c r="AP65" s="19">
        <f t="shared" si="144"/>
        <v>0</v>
      </c>
      <c r="AQ65" s="19">
        <f t="shared" si="144"/>
        <v>0</v>
      </c>
      <c r="AR65" s="19">
        <f t="shared" si="144"/>
        <v>0</v>
      </c>
      <c r="AS65" s="19">
        <f t="shared" si="144"/>
        <v>0</v>
      </c>
      <c r="AT65" s="19">
        <f t="shared" si="144"/>
        <v>0</v>
      </c>
      <c r="AU65" s="19">
        <f>SUM(AU66:AU78)</f>
        <v>0</v>
      </c>
      <c r="AV65" s="15">
        <v>0</v>
      </c>
      <c r="AW65" s="19">
        <f>SUM(AW66:AW78)</f>
        <v>0</v>
      </c>
      <c r="AX65" s="15">
        <v>0</v>
      </c>
      <c r="AY65" s="19">
        <f>SUM(AY66:AY78)</f>
        <v>0</v>
      </c>
      <c r="AZ65" s="15">
        <v>0</v>
      </c>
      <c r="BA65" s="19">
        <f>SUM(BA66:BA78)</f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5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5">
        <v>0</v>
      </c>
      <c r="BU65" s="15">
        <v>0</v>
      </c>
      <c r="BV65" s="15">
        <v>0</v>
      </c>
      <c r="BW65" s="24">
        <f t="shared" si="57"/>
        <v>0</v>
      </c>
      <c r="BX65" s="24">
        <f t="shared" si="58"/>
        <v>0</v>
      </c>
      <c r="BY65" s="24">
        <f t="shared" si="59"/>
        <v>0</v>
      </c>
      <c r="BZ65" s="24">
        <f t="shared" si="60"/>
        <v>0</v>
      </c>
      <c r="CA65" s="24">
        <f t="shared" si="61"/>
        <v>-0.93500000000000005</v>
      </c>
      <c r="CB65" s="24">
        <f t="shared" si="62"/>
        <v>0</v>
      </c>
      <c r="CC65" s="24">
        <f t="shared" si="63"/>
        <v>0</v>
      </c>
      <c r="CD65" s="14" t="s">
        <v>55</v>
      </c>
    </row>
    <row r="66" spans="1:82" ht="25.5" x14ac:dyDescent="0.25">
      <c r="A66" s="5" t="s">
        <v>25</v>
      </c>
      <c r="B66" s="2" t="s">
        <v>81</v>
      </c>
      <c r="C66" s="14" t="s">
        <v>64</v>
      </c>
      <c r="D66" s="14" t="s">
        <v>55</v>
      </c>
      <c r="E66" s="18">
        <f t="shared" si="37"/>
        <v>0</v>
      </c>
      <c r="F66" s="18">
        <f t="shared" si="38"/>
        <v>0</v>
      </c>
      <c r="G66" s="18">
        <f t="shared" si="39"/>
        <v>0</v>
      </c>
      <c r="H66" s="18">
        <f t="shared" si="40"/>
        <v>0</v>
      </c>
      <c r="I66" s="18">
        <f t="shared" si="41"/>
        <v>0.375</v>
      </c>
      <c r="J66" s="18">
        <f t="shared" si="42"/>
        <v>0</v>
      </c>
      <c r="K66" s="18">
        <f t="shared" si="43"/>
        <v>0</v>
      </c>
      <c r="L66" s="20">
        <v>0</v>
      </c>
      <c r="M66" s="15">
        <v>0</v>
      </c>
      <c r="N66" s="20">
        <v>0</v>
      </c>
      <c r="O66" s="15">
        <v>0</v>
      </c>
      <c r="P66" s="20">
        <v>0</v>
      </c>
      <c r="Q66" s="15">
        <v>0</v>
      </c>
      <c r="R66" s="20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0.375</v>
      </c>
      <c r="AE66" s="15">
        <v>0</v>
      </c>
      <c r="AF66" s="15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8">
        <f t="shared" si="44"/>
        <v>0</v>
      </c>
      <c r="AO66" s="18">
        <f t="shared" si="45"/>
        <v>0</v>
      </c>
      <c r="AP66" s="18">
        <f t="shared" si="46"/>
        <v>0</v>
      </c>
      <c r="AQ66" s="18">
        <f t="shared" si="47"/>
        <v>0</v>
      </c>
      <c r="AR66" s="18">
        <f t="shared" si="48"/>
        <v>0</v>
      </c>
      <c r="AS66" s="18">
        <f t="shared" si="49"/>
        <v>0</v>
      </c>
      <c r="AT66" s="18">
        <f t="shared" si="50"/>
        <v>0</v>
      </c>
      <c r="AU66" s="20">
        <v>0</v>
      </c>
      <c r="AV66" s="15">
        <v>0</v>
      </c>
      <c r="AW66" s="20">
        <v>0</v>
      </c>
      <c r="AX66" s="15">
        <v>0</v>
      </c>
      <c r="AY66" s="20">
        <v>0</v>
      </c>
      <c r="AZ66" s="15">
        <v>0</v>
      </c>
      <c r="BA66" s="20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5">
        <v>0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5">
        <v>0</v>
      </c>
      <c r="BU66" s="15">
        <v>0</v>
      </c>
      <c r="BV66" s="15">
        <v>0</v>
      </c>
      <c r="BW66" s="24">
        <f t="shared" si="57"/>
        <v>0</v>
      </c>
      <c r="BX66" s="24">
        <f t="shared" si="58"/>
        <v>0</v>
      </c>
      <c r="BY66" s="24">
        <f t="shared" si="59"/>
        <v>0</v>
      </c>
      <c r="BZ66" s="24">
        <f t="shared" si="60"/>
        <v>0</v>
      </c>
      <c r="CA66" s="24">
        <f t="shared" si="61"/>
        <v>-0.375</v>
      </c>
      <c r="CB66" s="24">
        <f t="shared" si="62"/>
        <v>0</v>
      </c>
      <c r="CC66" s="24">
        <f t="shared" si="63"/>
        <v>0</v>
      </c>
      <c r="CD66" s="14" t="s">
        <v>55</v>
      </c>
    </row>
    <row r="67" spans="1:82" ht="25.5" x14ac:dyDescent="0.25">
      <c r="A67" s="5" t="s">
        <v>25</v>
      </c>
      <c r="B67" s="2" t="s">
        <v>82</v>
      </c>
      <c r="C67" s="14" t="s">
        <v>65</v>
      </c>
      <c r="D67" s="14" t="s">
        <v>55</v>
      </c>
      <c r="E67" s="18">
        <f t="shared" si="37"/>
        <v>0</v>
      </c>
      <c r="F67" s="18">
        <f t="shared" si="38"/>
        <v>0</v>
      </c>
      <c r="G67" s="18">
        <f t="shared" si="39"/>
        <v>0</v>
      </c>
      <c r="H67" s="18">
        <f t="shared" si="40"/>
        <v>0</v>
      </c>
      <c r="I67" s="18">
        <f t="shared" si="41"/>
        <v>0.36</v>
      </c>
      <c r="J67" s="18">
        <f t="shared" si="42"/>
        <v>0</v>
      </c>
      <c r="K67" s="18">
        <f t="shared" si="43"/>
        <v>0</v>
      </c>
      <c r="L67" s="20">
        <v>0</v>
      </c>
      <c r="M67" s="15">
        <v>0</v>
      </c>
      <c r="N67" s="20">
        <v>0</v>
      </c>
      <c r="O67" s="15">
        <v>0</v>
      </c>
      <c r="P67" s="20">
        <v>0</v>
      </c>
      <c r="Q67" s="15">
        <v>0</v>
      </c>
      <c r="R67" s="20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0.36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8">
        <f t="shared" si="44"/>
        <v>0</v>
      </c>
      <c r="AO67" s="18">
        <f t="shared" si="45"/>
        <v>0</v>
      </c>
      <c r="AP67" s="18">
        <f t="shared" si="46"/>
        <v>0</v>
      </c>
      <c r="AQ67" s="18">
        <f t="shared" si="47"/>
        <v>0</v>
      </c>
      <c r="AR67" s="18">
        <f t="shared" si="48"/>
        <v>0</v>
      </c>
      <c r="AS67" s="18">
        <f t="shared" si="49"/>
        <v>0</v>
      </c>
      <c r="AT67" s="18">
        <f t="shared" si="50"/>
        <v>0</v>
      </c>
      <c r="AU67" s="20">
        <v>0</v>
      </c>
      <c r="AV67" s="15">
        <v>0</v>
      </c>
      <c r="AW67" s="20">
        <v>0</v>
      </c>
      <c r="AX67" s="15">
        <v>0</v>
      </c>
      <c r="AY67" s="20">
        <v>0</v>
      </c>
      <c r="AZ67" s="15">
        <v>0</v>
      </c>
      <c r="BA67" s="20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5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24">
        <f t="shared" si="57"/>
        <v>0</v>
      </c>
      <c r="BX67" s="24">
        <f t="shared" si="58"/>
        <v>0</v>
      </c>
      <c r="BY67" s="24">
        <f t="shared" si="59"/>
        <v>0</v>
      </c>
      <c r="BZ67" s="24">
        <f t="shared" si="60"/>
        <v>0</v>
      </c>
      <c r="CA67" s="24">
        <f t="shared" si="61"/>
        <v>-0.36</v>
      </c>
      <c r="CB67" s="24">
        <f t="shared" si="62"/>
        <v>0</v>
      </c>
      <c r="CC67" s="24">
        <f t="shared" si="63"/>
        <v>0</v>
      </c>
      <c r="CD67" s="14" t="s">
        <v>55</v>
      </c>
    </row>
    <row r="68" spans="1:82" x14ac:dyDescent="0.25">
      <c r="A68" s="5" t="s">
        <v>25</v>
      </c>
      <c r="B68" s="12" t="s">
        <v>58</v>
      </c>
      <c r="C68" s="14" t="s">
        <v>41</v>
      </c>
      <c r="D68" s="14" t="s">
        <v>55</v>
      </c>
      <c r="E68" s="18">
        <f t="shared" si="37"/>
        <v>0</v>
      </c>
      <c r="F68" s="18">
        <f t="shared" si="38"/>
        <v>0</v>
      </c>
      <c r="G68" s="18">
        <f t="shared" si="39"/>
        <v>0</v>
      </c>
      <c r="H68" s="18">
        <f t="shared" si="40"/>
        <v>0</v>
      </c>
      <c r="I68" s="18">
        <f t="shared" si="41"/>
        <v>0.2</v>
      </c>
      <c r="J68" s="18">
        <f t="shared" si="42"/>
        <v>0</v>
      </c>
      <c r="K68" s="18">
        <f t="shared" si="43"/>
        <v>0</v>
      </c>
      <c r="L68" s="20">
        <v>0</v>
      </c>
      <c r="M68" s="15">
        <v>0</v>
      </c>
      <c r="N68" s="20">
        <v>0</v>
      </c>
      <c r="O68" s="15">
        <v>0</v>
      </c>
      <c r="P68" s="20">
        <v>0</v>
      </c>
      <c r="Q68" s="15">
        <v>0</v>
      </c>
      <c r="R68" s="20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0.2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8">
        <f t="shared" si="44"/>
        <v>0</v>
      </c>
      <c r="AO68" s="18">
        <f t="shared" si="45"/>
        <v>0</v>
      </c>
      <c r="AP68" s="18">
        <f t="shared" si="46"/>
        <v>0</v>
      </c>
      <c r="AQ68" s="18">
        <f t="shared" si="47"/>
        <v>0</v>
      </c>
      <c r="AR68" s="18">
        <f t="shared" si="48"/>
        <v>0</v>
      </c>
      <c r="AS68" s="18">
        <f t="shared" si="49"/>
        <v>0</v>
      </c>
      <c r="AT68" s="18">
        <f t="shared" si="50"/>
        <v>0</v>
      </c>
      <c r="AU68" s="20">
        <v>0</v>
      </c>
      <c r="AV68" s="15">
        <v>0</v>
      </c>
      <c r="AW68" s="20">
        <v>0</v>
      </c>
      <c r="AX68" s="15">
        <v>0</v>
      </c>
      <c r="AY68" s="20">
        <v>0</v>
      </c>
      <c r="AZ68" s="15">
        <v>0</v>
      </c>
      <c r="BA68" s="20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5">
        <v>0</v>
      </c>
      <c r="BK68" s="15">
        <v>0</v>
      </c>
      <c r="BL68" s="15">
        <v>0</v>
      </c>
      <c r="BM68" s="15">
        <v>0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5">
        <v>0</v>
      </c>
      <c r="BU68" s="15">
        <v>0</v>
      </c>
      <c r="BV68" s="15">
        <v>0</v>
      </c>
      <c r="BW68" s="24">
        <f t="shared" si="57"/>
        <v>0</v>
      </c>
      <c r="BX68" s="24">
        <f t="shared" si="58"/>
        <v>0</v>
      </c>
      <c r="BY68" s="24">
        <f t="shared" si="59"/>
        <v>0</v>
      </c>
      <c r="BZ68" s="24">
        <f t="shared" si="60"/>
        <v>0</v>
      </c>
      <c r="CA68" s="24">
        <f t="shared" si="61"/>
        <v>-0.2</v>
      </c>
      <c r="CB68" s="24">
        <f t="shared" si="62"/>
        <v>0</v>
      </c>
      <c r="CC68" s="24">
        <f t="shared" si="63"/>
        <v>0</v>
      </c>
      <c r="CD68" s="14" t="s">
        <v>55</v>
      </c>
    </row>
    <row r="69" spans="1:82" ht="25.5" x14ac:dyDescent="0.25">
      <c r="A69" s="5" t="s">
        <v>25</v>
      </c>
      <c r="B69" s="2" t="s">
        <v>76</v>
      </c>
      <c r="C69" s="14" t="s">
        <v>75</v>
      </c>
      <c r="D69" s="14" t="s">
        <v>55</v>
      </c>
      <c r="E69" s="18">
        <f t="shared" si="37"/>
        <v>0</v>
      </c>
      <c r="F69" s="18">
        <f t="shared" si="38"/>
        <v>0</v>
      </c>
      <c r="G69" s="18">
        <f t="shared" si="39"/>
        <v>0</v>
      </c>
      <c r="H69" s="18">
        <f t="shared" si="40"/>
        <v>0</v>
      </c>
      <c r="I69" s="18">
        <f t="shared" si="41"/>
        <v>0</v>
      </c>
      <c r="J69" s="18">
        <f t="shared" si="42"/>
        <v>0</v>
      </c>
      <c r="K69" s="18">
        <f t="shared" si="43"/>
        <v>0</v>
      </c>
      <c r="L69" s="20">
        <v>0</v>
      </c>
      <c r="M69" s="15">
        <v>0</v>
      </c>
      <c r="N69" s="20">
        <v>0</v>
      </c>
      <c r="O69" s="15">
        <v>0</v>
      </c>
      <c r="P69" s="20">
        <v>0</v>
      </c>
      <c r="Q69" s="15">
        <v>0</v>
      </c>
      <c r="R69" s="20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8">
        <f t="shared" si="44"/>
        <v>0</v>
      </c>
      <c r="AO69" s="18">
        <f t="shared" si="45"/>
        <v>0</v>
      </c>
      <c r="AP69" s="18">
        <f t="shared" si="46"/>
        <v>0</v>
      </c>
      <c r="AQ69" s="18">
        <f t="shared" si="47"/>
        <v>0</v>
      </c>
      <c r="AR69" s="18">
        <f t="shared" si="48"/>
        <v>0</v>
      </c>
      <c r="AS69" s="18">
        <f t="shared" si="49"/>
        <v>0</v>
      </c>
      <c r="AT69" s="18">
        <f t="shared" si="50"/>
        <v>0</v>
      </c>
      <c r="AU69" s="20">
        <v>0</v>
      </c>
      <c r="AV69" s="15">
        <v>0</v>
      </c>
      <c r="AW69" s="20">
        <v>0</v>
      </c>
      <c r="AX69" s="15">
        <v>0</v>
      </c>
      <c r="AY69" s="20">
        <v>0</v>
      </c>
      <c r="AZ69" s="15">
        <v>0</v>
      </c>
      <c r="BA69" s="20">
        <v>0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5">
        <v>0</v>
      </c>
      <c r="BK69" s="15">
        <v>0</v>
      </c>
      <c r="BL69" s="15">
        <v>0</v>
      </c>
      <c r="BM69" s="15"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5">
        <v>0</v>
      </c>
      <c r="BU69" s="15">
        <v>0</v>
      </c>
      <c r="BV69" s="15">
        <v>0</v>
      </c>
      <c r="BW69" s="24">
        <f t="shared" si="57"/>
        <v>0</v>
      </c>
      <c r="BX69" s="24">
        <f t="shared" si="58"/>
        <v>0</v>
      </c>
      <c r="BY69" s="24">
        <f t="shared" si="59"/>
        <v>0</v>
      </c>
      <c r="BZ69" s="24">
        <f t="shared" si="60"/>
        <v>0</v>
      </c>
      <c r="CA69" s="24">
        <f t="shared" si="61"/>
        <v>0</v>
      </c>
      <c r="CB69" s="24">
        <f t="shared" si="62"/>
        <v>0</v>
      </c>
      <c r="CC69" s="24">
        <f t="shared" si="63"/>
        <v>0</v>
      </c>
      <c r="CD69" s="14" t="s">
        <v>55</v>
      </c>
    </row>
    <row r="70" spans="1:82" ht="25.5" x14ac:dyDescent="0.25">
      <c r="A70" s="5" t="s">
        <v>25</v>
      </c>
      <c r="B70" s="12" t="s">
        <v>59</v>
      </c>
      <c r="C70" s="14" t="s">
        <v>42</v>
      </c>
      <c r="D70" s="14" t="s">
        <v>55</v>
      </c>
      <c r="E70" s="18">
        <f t="shared" si="37"/>
        <v>0</v>
      </c>
      <c r="F70" s="18">
        <f t="shared" si="38"/>
        <v>0</v>
      </c>
      <c r="G70" s="18">
        <f t="shared" si="39"/>
        <v>0</v>
      </c>
      <c r="H70" s="18">
        <f t="shared" si="40"/>
        <v>0</v>
      </c>
      <c r="I70" s="18">
        <f t="shared" si="41"/>
        <v>0</v>
      </c>
      <c r="J70" s="18">
        <f t="shared" si="42"/>
        <v>0</v>
      </c>
      <c r="K70" s="18">
        <f t="shared" si="43"/>
        <v>0</v>
      </c>
      <c r="L70" s="20">
        <v>0</v>
      </c>
      <c r="M70" s="15">
        <v>0</v>
      </c>
      <c r="N70" s="20">
        <v>0</v>
      </c>
      <c r="O70" s="15">
        <v>0</v>
      </c>
      <c r="P70" s="20">
        <v>0</v>
      </c>
      <c r="Q70" s="15">
        <v>0</v>
      </c>
      <c r="R70" s="20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8">
        <f t="shared" si="44"/>
        <v>0</v>
      </c>
      <c r="AO70" s="18">
        <f t="shared" si="45"/>
        <v>0</v>
      </c>
      <c r="AP70" s="18">
        <f t="shared" si="46"/>
        <v>0</v>
      </c>
      <c r="AQ70" s="18">
        <f t="shared" si="47"/>
        <v>0</v>
      </c>
      <c r="AR70" s="18">
        <f t="shared" si="48"/>
        <v>0</v>
      </c>
      <c r="AS70" s="18">
        <f t="shared" si="49"/>
        <v>0</v>
      </c>
      <c r="AT70" s="18">
        <f t="shared" si="50"/>
        <v>0</v>
      </c>
      <c r="AU70" s="20">
        <v>0</v>
      </c>
      <c r="AV70" s="15">
        <v>0</v>
      </c>
      <c r="AW70" s="20">
        <v>0</v>
      </c>
      <c r="AX70" s="15">
        <v>0</v>
      </c>
      <c r="AY70" s="20">
        <v>0</v>
      </c>
      <c r="AZ70" s="15">
        <v>0</v>
      </c>
      <c r="BA70" s="20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5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5">
        <v>0</v>
      </c>
      <c r="BU70" s="15">
        <v>0</v>
      </c>
      <c r="BV70" s="15">
        <v>0</v>
      </c>
      <c r="BW70" s="24">
        <f t="shared" si="57"/>
        <v>0</v>
      </c>
      <c r="BX70" s="24">
        <f t="shared" si="58"/>
        <v>0</v>
      </c>
      <c r="BY70" s="24">
        <f t="shared" si="59"/>
        <v>0</v>
      </c>
      <c r="BZ70" s="24">
        <f t="shared" si="60"/>
        <v>0</v>
      </c>
      <c r="CA70" s="24">
        <f t="shared" si="61"/>
        <v>0</v>
      </c>
      <c r="CB70" s="24">
        <f t="shared" si="62"/>
        <v>0</v>
      </c>
      <c r="CC70" s="24">
        <f t="shared" si="63"/>
        <v>0</v>
      </c>
      <c r="CD70" s="14" t="s">
        <v>55</v>
      </c>
    </row>
    <row r="71" spans="1:82" ht="25.5" x14ac:dyDescent="0.25">
      <c r="A71" s="5" t="s">
        <v>25</v>
      </c>
      <c r="B71" s="2" t="s">
        <v>240</v>
      </c>
      <c r="C71" s="14" t="s">
        <v>241</v>
      </c>
      <c r="D71" s="14" t="s">
        <v>55</v>
      </c>
      <c r="E71" s="18">
        <f t="shared" si="37"/>
        <v>0</v>
      </c>
      <c r="F71" s="18">
        <f t="shared" si="38"/>
        <v>0</v>
      </c>
      <c r="G71" s="18">
        <f t="shared" si="39"/>
        <v>0</v>
      </c>
      <c r="H71" s="18">
        <f t="shared" si="40"/>
        <v>0</v>
      </c>
      <c r="I71" s="18">
        <f t="shared" si="41"/>
        <v>0</v>
      </c>
      <c r="J71" s="18">
        <f t="shared" si="42"/>
        <v>0</v>
      </c>
      <c r="K71" s="18">
        <f t="shared" si="43"/>
        <v>0</v>
      </c>
      <c r="L71" s="20">
        <v>0</v>
      </c>
      <c r="M71" s="15">
        <v>0</v>
      </c>
      <c r="N71" s="20">
        <v>0</v>
      </c>
      <c r="O71" s="15">
        <v>0</v>
      </c>
      <c r="P71" s="20">
        <v>0</v>
      </c>
      <c r="Q71" s="15">
        <v>0</v>
      </c>
      <c r="R71" s="20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8">
        <f t="shared" si="44"/>
        <v>0</v>
      </c>
      <c r="AO71" s="18">
        <f t="shared" si="45"/>
        <v>0</v>
      </c>
      <c r="AP71" s="18">
        <f t="shared" si="46"/>
        <v>0</v>
      </c>
      <c r="AQ71" s="18">
        <f t="shared" si="47"/>
        <v>0</v>
      </c>
      <c r="AR71" s="18">
        <f t="shared" si="48"/>
        <v>0</v>
      </c>
      <c r="AS71" s="18">
        <f t="shared" si="49"/>
        <v>0</v>
      </c>
      <c r="AT71" s="18">
        <f t="shared" si="50"/>
        <v>0</v>
      </c>
      <c r="AU71" s="20">
        <v>0</v>
      </c>
      <c r="AV71" s="15">
        <v>0</v>
      </c>
      <c r="AW71" s="20">
        <v>0</v>
      </c>
      <c r="AX71" s="15">
        <v>0</v>
      </c>
      <c r="AY71" s="20">
        <v>0</v>
      </c>
      <c r="AZ71" s="15">
        <v>0</v>
      </c>
      <c r="BA71" s="20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5">
        <v>0</v>
      </c>
      <c r="BK71" s="15">
        <v>0</v>
      </c>
      <c r="BL71" s="15">
        <v>0</v>
      </c>
      <c r="BM71" s="15"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5">
        <v>0</v>
      </c>
      <c r="BU71" s="15">
        <v>0</v>
      </c>
      <c r="BV71" s="15">
        <v>0</v>
      </c>
      <c r="BW71" s="24">
        <f t="shared" si="57"/>
        <v>0</v>
      </c>
      <c r="BX71" s="24">
        <f t="shared" si="58"/>
        <v>0</v>
      </c>
      <c r="BY71" s="24">
        <f t="shared" si="59"/>
        <v>0</v>
      </c>
      <c r="BZ71" s="24">
        <f t="shared" si="60"/>
        <v>0</v>
      </c>
      <c r="CA71" s="24">
        <f t="shared" si="61"/>
        <v>0</v>
      </c>
      <c r="CB71" s="24">
        <f t="shared" si="62"/>
        <v>0</v>
      </c>
      <c r="CC71" s="24">
        <f t="shared" si="63"/>
        <v>0</v>
      </c>
      <c r="CD71" s="14" t="s">
        <v>55</v>
      </c>
    </row>
    <row r="72" spans="1:82" ht="63.75" x14ac:dyDescent="0.25">
      <c r="A72" s="5" t="s">
        <v>25</v>
      </c>
      <c r="B72" s="2" t="s">
        <v>242</v>
      </c>
      <c r="C72" s="14" t="s">
        <v>243</v>
      </c>
      <c r="D72" s="14" t="s">
        <v>55</v>
      </c>
      <c r="E72" s="18">
        <f t="shared" si="37"/>
        <v>0</v>
      </c>
      <c r="F72" s="18">
        <f t="shared" si="38"/>
        <v>0</v>
      </c>
      <c r="G72" s="18">
        <f t="shared" si="39"/>
        <v>0</v>
      </c>
      <c r="H72" s="18">
        <f t="shared" si="40"/>
        <v>0</v>
      </c>
      <c r="I72" s="18">
        <f t="shared" si="41"/>
        <v>0</v>
      </c>
      <c r="J72" s="18">
        <f t="shared" si="42"/>
        <v>0</v>
      </c>
      <c r="K72" s="18">
        <f t="shared" si="43"/>
        <v>0</v>
      </c>
      <c r="L72" s="20">
        <v>0</v>
      </c>
      <c r="M72" s="15">
        <v>0</v>
      </c>
      <c r="N72" s="20">
        <v>0</v>
      </c>
      <c r="O72" s="15">
        <v>0</v>
      </c>
      <c r="P72" s="20">
        <v>0</v>
      </c>
      <c r="Q72" s="15">
        <v>0</v>
      </c>
      <c r="R72" s="20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8">
        <f t="shared" si="44"/>
        <v>0</v>
      </c>
      <c r="AO72" s="18">
        <f t="shared" si="45"/>
        <v>0</v>
      </c>
      <c r="AP72" s="18">
        <f t="shared" si="46"/>
        <v>0</v>
      </c>
      <c r="AQ72" s="18">
        <f t="shared" si="47"/>
        <v>0</v>
      </c>
      <c r="AR72" s="18">
        <f t="shared" si="48"/>
        <v>0</v>
      </c>
      <c r="AS72" s="18">
        <f t="shared" si="49"/>
        <v>0</v>
      </c>
      <c r="AT72" s="18">
        <f t="shared" si="50"/>
        <v>0</v>
      </c>
      <c r="AU72" s="20">
        <v>0</v>
      </c>
      <c r="AV72" s="15">
        <v>0</v>
      </c>
      <c r="AW72" s="20">
        <v>0</v>
      </c>
      <c r="AX72" s="15">
        <v>0</v>
      </c>
      <c r="AY72" s="20">
        <v>0</v>
      </c>
      <c r="AZ72" s="15">
        <v>0</v>
      </c>
      <c r="BA72" s="20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5">
        <v>0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5">
        <v>0</v>
      </c>
      <c r="BU72" s="15">
        <v>0</v>
      </c>
      <c r="BV72" s="15">
        <v>0</v>
      </c>
      <c r="BW72" s="24">
        <f t="shared" si="57"/>
        <v>0</v>
      </c>
      <c r="BX72" s="24">
        <f t="shared" si="58"/>
        <v>0</v>
      </c>
      <c r="BY72" s="24">
        <f t="shared" si="59"/>
        <v>0</v>
      </c>
      <c r="BZ72" s="24">
        <f t="shared" si="60"/>
        <v>0</v>
      </c>
      <c r="CA72" s="24">
        <f t="shared" si="61"/>
        <v>0</v>
      </c>
      <c r="CB72" s="24">
        <f t="shared" si="62"/>
        <v>0</v>
      </c>
      <c r="CC72" s="24">
        <f t="shared" si="63"/>
        <v>0</v>
      </c>
      <c r="CD72" s="14" t="s">
        <v>55</v>
      </c>
    </row>
    <row r="73" spans="1:82" ht="38.25" x14ac:dyDescent="0.25">
      <c r="A73" s="5" t="s">
        <v>25</v>
      </c>
      <c r="B73" s="2" t="s">
        <v>244</v>
      </c>
      <c r="C73" s="14" t="s">
        <v>245</v>
      </c>
      <c r="D73" s="14" t="s">
        <v>55</v>
      </c>
      <c r="E73" s="18">
        <f t="shared" si="37"/>
        <v>0</v>
      </c>
      <c r="F73" s="18">
        <f t="shared" si="38"/>
        <v>0</v>
      </c>
      <c r="G73" s="18">
        <f t="shared" si="39"/>
        <v>0</v>
      </c>
      <c r="H73" s="18">
        <f t="shared" si="40"/>
        <v>0</v>
      </c>
      <c r="I73" s="18">
        <f t="shared" si="41"/>
        <v>0</v>
      </c>
      <c r="J73" s="18">
        <f t="shared" si="42"/>
        <v>0</v>
      </c>
      <c r="K73" s="18">
        <f t="shared" si="43"/>
        <v>0</v>
      </c>
      <c r="L73" s="20">
        <v>0</v>
      </c>
      <c r="M73" s="15">
        <v>0</v>
      </c>
      <c r="N73" s="20">
        <v>0</v>
      </c>
      <c r="O73" s="15">
        <v>0</v>
      </c>
      <c r="P73" s="20">
        <v>0</v>
      </c>
      <c r="Q73" s="15">
        <v>0</v>
      </c>
      <c r="R73" s="20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8">
        <f t="shared" si="44"/>
        <v>0</v>
      </c>
      <c r="AO73" s="18">
        <f t="shared" si="45"/>
        <v>0</v>
      </c>
      <c r="AP73" s="18">
        <f t="shared" si="46"/>
        <v>0</v>
      </c>
      <c r="AQ73" s="18">
        <f t="shared" si="47"/>
        <v>0</v>
      </c>
      <c r="AR73" s="18">
        <f t="shared" si="48"/>
        <v>0</v>
      </c>
      <c r="AS73" s="18">
        <f t="shared" si="49"/>
        <v>0</v>
      </c>
      <c r="AT73" s="18">
        <f t="shared" si="50"/>
        <v>0</v>
      </c>
      <c r="AU73" s="20">
        <v>0</v>
      </c>
      <c r="AV73" s="15">
        <v>0</v>
      </c>
      <c r="AW73" s="20">
        <v>0</v>
      </c>
      <c r="AX73" s="15">
        <v>0</v>
      </c>
      <c r="AY73" s="20">
        <v>0</v>
      </c>
      <c r="AZ73" s="15">
        <v>0</v>
      </c>
      <c r="BA73" s="20">
        <v>0</v>
      </c>
      <c r="BB73" s="15">
        <v>0</v>
      </c>
      <c r="BC73" s="15">
        <v>0</v>
      </c>
      <c r="BD73" s="15">
        <v>0</v>
      </c>
      <c r="BE73" s="15">
        <v>0</v>
      </c>
      <c r="BF73" s="15">
        <v>0</v>
      </c>
      <c r="BG73" s="15">
        <v>0</v>
      </c>
      <c r="BH73" s="15">
        <v>0</v>
      </c>
      <c r="BI73" s="15">
        <v>0</v>
      </c>
      <c r="BJ73" s="15">
        <v>0</v>
      </c>
      <c r="BK73" s="15">
        <v>0</v>
      </c>
      <c r="BL73" s="15">
        <v>0</v>
      </c>
      <c r="BM73" s="15">
        <v>0</v>
      </c>
      <c r="BN73" s="15">
        <v>0</v>
      </c>
      <c r="BO73" s="15">
        <v>0</v>
      </c>
      <c r="BP73" s="15">
        <v>0</v>
      </c>
      <c r="BQ73" s="15">
        <v>0</v>
      </c>
      <c r="BR73" s="15">
        <v>0</v>
      </c>
      <c r="BS73" s="15">
        <v>0</v>
      </c>
      <c r="BT73" s="15">
        <v>0</v>
      </c>
      <c r="BU73" s="15">
        <v>0</v>
      </c>
      <c r="BV73" s="15">
        <v>0</v>
      </c>
      <c r="BW73" s="24">
        <f t="shared" si="57"/>
        <v>0</v>
      </c>
      <c r="BX73" s="24">
        <f t="shared" si="58"/>
        <v>0</v>
      </c>
      <c r="BY73" s="24">
        <f t="shared" si="59"/>
        <v>0</v>
      </c>
      <c r="BZ73" s="24">
        <f t="shared" si="60"/>
        <v>0</v>
      </c>
      <c r="CA73" s="24">
        <f t="shared" si="61"/>
        <v>0</v>
      </c>
      <c r="CB73" s="24">
        <f t="shared" si="62"/>
        <v>0</v>
      </c>
      <c r="CC73" s="24">
        <f t="shared" si="63"/>
        <v>0</v>
      </c>
      <c r="CD73" s="14" t="s">
        <v>55</v>
      </c>
    </row>
    <row r="74" spans="1:82" ht="38.25" x14ac:dyDescent="0.25">
      <c r="A74" s="5" t="s">
        <v>25</v>
      </c>
      <c r="B74" s="2" t="s">
        <v>246</v>
      </c>
      <c r="C74" s="14" t="s">
        <v>247</v>
      </c>
      <c r="D74" s="14" t="s">
        <v>55</v>
      </c>
      <c r="E74" s="18">
        <f t="shared" si="37"/>
        <v>0</v>
      </c>
      <c r="F74" s="18">
        <f t="shared" si="38"/>
        <v>0</v>
      </c>
      <c r="G74" s="18">
        <f t="shared" si="39"/>
        <v>0</v>
      </c>
      <c r="H74" s="18">
        <f t="shared" si="40"/>
        <v>0</v>
      </c>
      <c r="I74" s="18">
        <f t="shared" si="41"/>
        <v>0</v>
      </c>
      <c r="J74" s="18">
        <f t="shared" si="42"/>
        <v>0</v>
      </c>
      <c r="K74" s="18">
        <f t="shared" si="43"/>
        <v>0</v>
      </c>
      <c r="L74" s="20">
        <v>0</v>
      </c>
      <c r="M74" s="15">
        <v>0</v>
      </c>
      <c r="N74" s="20">
        <v>0</v>
      </c>
      <c r="O74" s="15">
        <v>0</v>
      </c>
      <c r="P74" s="20">
        <v>0</v>
      </c>
      <c r="Q74" s="15">
        <v>0</v>
      </c>
      <c r="R74" s="20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8">
        <f t="shared" si="44"/>
        <v>0</v>
      </c>
      <c r="AO74" s="18">
        <f t="shared" si="45"/>
        <v>0</v>
      </c>
      <c r="AP74" s="18">
        <f t="shared" si="46"/>
        <v>0</v>
      </c>
      <c r="AQ74" s="18">
        <f t="shared" si="47"/>
        <v>0</v>
      </c>
      <c r="AR74" s="18">
        <f t="shared" si="48"/>
        <v>0</v>
      </c>
      <c r="AS74" s="18">
        <f t="shared" si="49"/>
        <v>0</v>
      </c>
      <c r="AT74" s="18">
        <f t="shared" si="50"/>
        <v>0</v>
      </c>
      <c r="AU74" s="20">
        <v>0</v>
      </c>
      <c r="AV74" s="15">
        <v>0</v>
      </c>
      <c r="AW74" s="20">
        <v>0</v>
      </c>
      <c r="AX74" s="15">
        <v>0</v>
      </c>
      <c r="AY74" s="20">
        <v>0</v>
      </c>
      <c r="AZ74" s="15">
        <v>0</v>
      </c>
      <c r="BA74" s="20">
        <v>0</v>
      </c>
      <c r="BB74" s="15">
        <v>0</v>
      </c>
      <c r="BC74" s="15">
        <v>0</v>
      </c>
      <c r="BD74" s="15">
        <v>0</v>
      </c>
      <c r="BE74" s="15">
        <v>0</v>
      </c>
      <c r="BF74" s="15">
        <v>0</v>
      </c>
      <c r="BG74" s="15">
        <v>0</v>
      </c>
      <c r="BH74" s="15">
        <v>0</v>
      </c>
      <c r="BI74" s="15">
        <v>0</v>
      </c>
      <c r="BJ74" s="15">
        <v>0</v>
      </c>
      <c r="BK74" s="15">
        <v>0</v>
      </c>
      <c r="BL74" s="15">
        <v>0</v>
      </c>
      <c r="BM74" s="15">
        <v>0</v>
      </c>
      <c r="BN74" s="15">
        <v>0</v>
      </c>
      <c r="BO74" s="15">
        <v>0</v>
      </c>
      <c r="BP74" s="15">
        <v>0</v>
      </c>
      <c r="BQ74" s="15">
        <v>0</v>
      </c>
      <c r="BR74" s="15">
        <v>0</v>
      </c>
      <c r="BS74" s="15">
        <v>0</v>
      </c>
      <c r="BT74" s="15">
        <v>0</v>
      </c>
      <c r="BU74" s="15">
        <v>0</v>
      </c>
      <c r="BV74" s="15">
        <v>0</v>
      </c>
      <c r="BW74" s="24">
        <f t="shared" si="57"/>
        <v>0</v>
      </c>
      <c r="BX74" s="24">
        <f t="shared" si="58"/>
        <v>0</v>
      </c>
      <c r="BY74" s="24">
        <f t="shared" si="59"/>
        <v>0</v>
      </c>
      <c r="BZ74" s="24">
        <f t="shared" si="60"/>
        <v>0</v>
      </c>
      <c r="CA74" s="24">
        <f t="shared" si="61"/>
        <v>0</v>
      </c>
      <c r="CB74" s="24">
        <f t="shared" si="62"/>
        <v>0</v>
      </c>
      <c r="CC74" s="24">
        <f t="shared" si="63"/>
        <v>0</v>
      </c>
      <c r="CD74" s="14" t="s">
        <v>55</v>
      </c>
    </row>
    <row r="75" spans="1:82" ht="38.25" x14ac:dyDescent="0.25">
      <c r="A75" s="5" t="s">
        <v>25</v>
      </c>
      <c r="B75" s="2" t="s">
        <v>248</v>
      </c>
      <c r="C75" s="14" t="s">
        <v>249</v>
      </c>
      <c r="D75" s="14" t="s">
        <v>55</v>
      </c>
      <c r="E75" s="18">
        <f t="shared" si="37"/>
        <v>0</v>
      </c>
      <c r="F75" s="18">
        <f t="shared" si="38"/>
        <v>0</v>
      </c>
      <c r="G75" s="18">
        <f t="shared" si="39"/>
        <v>0</v>
      </c>
      <c r="H75" s="18">
        <f t="shared" si="40"/>
        <v>0</v>
      </c>
      <c r="I75" s="18">
        <f t="shared" si="41"/>
        <v>0</v>
      </c>
      <c r="J75" s="18">
        <f t="shared" si="42"/>
        <v>0</v>
      </c>
      <c r="K75" s="18">
        <f t="shared" si="43"/>
        <v>0</v>
      </c>
      <c r="L75" s="20">
        <v>0</v>
      </c>
      <c r="M75" s="15">
        <v>0</v>
      </c>
      <c r="N75" s="20">
        <v>0</v>
      </c>
      <c r="O75" s="15">
        <v>0</v>
      </c>
      <c r="P75" s="20">
        <v>0</v>
      </c>
      <c r="Q75" s="15">
        <v>0</v>
      </c>
      <c r="R75" s="20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8">
        <f t="shared" si="44"/>
        <v>0</v>
      </c>
      <c r="AO75" s="18">
        <f t="shared" si="45"/>
        <v>0</v>
      </c>
      <c r="AP75" s="18">
        <f t="shared" si="46"/>
        <v>0</v>
      </c>
      <c r="AQ75" s="18">
        <f t="shared" si="47"/>
        <v>0</v>
      </c>
      <c r="AR75" s="18">
        <f t="shared" si="48"/>
        <v>0</v>
      </c>
      <c r="AS75" s="18">
        <f t="shared" si="49"/>
        <v>0</v>
      </c>
      <c r="AT75" s="18">
        <f t="shared" si="50"/>
        <v>0</v>
      </c>
      <c r="AU75" s="20">
        <v>0</v>
      </c>
      <c r="AV75" s="15">
        <v>0</v>
      </c>
      <c r="AW75" s="20">
        <v>0</v>
      </c>
      <c r="AX75" s="15">
        <v>0</v>
      </c>
      <c r="AY75" s="20">
        <v>0</v>
      </c>
      <c r="AZ75" s="15">
        <v>0</v>
      </c>
      <c r="BA75" s="20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5">
        <v>0</v>
      </c>
      <c r="BK75" s="15">
        <v>0</v>
      </c>
      <c r="BL75" s="15">
        <v>0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5">
        <v>0</v>
      </c>
      <c r="BU75" s="15">
        <v>0</v>
      </c>
      <c r="BV75" s="15">
        <v>0</v>
      </c>
      <c r="BW75" s="24">
        <f t="shared" si="57"/>
        <v>0</v>
      </c>
      <c r="BX75" s="24">
        <f t="shared" si="58"/>
        <v>0</v>
      </c>
      <c r="BY75" s="24">
        <f t="shared" si="59"/>
        <v>0</v>
      </c>
      <c r="BZ75" s="24">
        <f t="shared" si="60"/>
        <v>0</v>
      </c>
      <c r="CA75" s="24">
        <f t="shared" si="61"/>
        <v>0</v>
      </c>
      <c r="CB75" s="24">
        <f t="shared" si="62"/>
        <v>0</v>
      </c>
      <c r="CC75" s="24">
        <f t="shared" si="63"/>
        <v>0</v>
      </c>
      <c r="CD75" s="14" t="s">
        <v>55</v>
      </c>
    </row>
    <row r="76" spans="1:82" ht="25.5" x14ac:dyDescent="0.25">
      <c r="A76" s="5" t="s">
        <v>25</v>
      </c>
      <c r="B76" s="2" t="s">
        <v>250</v>
      </c>
      <c r="C76" s="14" t="s">
        <v>251</v>
      </c>
      <c r="D76" s="14" t="s">
        <v>55</v>
      </c>
      <c r="E76" s="18">
        <f t="shared" si="37"/>
        <v>0</v>
      </c>
      <c r="F76" s="18">
        <f t="shared" si="38"/>
        <v>0</v>
      </c>
      <c r="G76" s="18">
        <f t="shared" si="39"/>
        <v>0</v>
      </c>
      <c r="H76" s="18">
        <f t="shared" si="40"/>
        <v>0</v>
      </c>
      <c r="I76" s="18">
        <f t="shared" si="41"/>
        <v>0</v>
      </c>
      <c r="J76" s="18">
        <f t="shared" si="42"/>
        <v>0</v>
      </c>
      <c r="K76" s="18">
        <f t="shared" si="43"/>
        <v>0</v>
      </c>
      <c r="L76" s="20">
        <v>0</v>
      </c>
      <c r="M76" s="15">
        <v>0</v>
      </c>
      <c r="N76" s="20">
        <v>0</v>
      </c>
      <c r="O76" s="15">
        <v>0</v>
      </c>
      <c r="P76" s="20">
        <v>0</v>
      </c>
      <c r="Q76" s="15">
        <v>0</v>
      </c>
      <c r="R76" s="20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8">
        <f t="shared" si="44"/>
        <v>0</v>
      </c>
      <c r="AO76" s="18">
        <f t="shared" si="45"/>
        <v>0</v>
      </c>
      <c r="AP76" s="18">
        <f t="shared" si="46"/>
        <v>0</v>
      </c>
      <c r="AQ76" s="18">
        <f t="shared" si="47"/>
        <v>0</v>
      </c>
      <c r="AR76" s="18">
        <f t="shared" si="48"/>
        <v>0</v>
      </c>
      <c r="AS76" s="18">
        <f t="shared" si="49"/>
        <v>0</v>
      </c>
      <c r="AT76" s="18">
        <f t="shared" si="50"/>
        <v>0</v>
      </c>
      <c r="AU76" s="20">
        <v>0</v>
      </c>
      <c r="AV76" s="15">
        <v>0</v>
      </c>
      <c r="AW76" s="20">
        <v>0</v>
      </c>
      <c r="AX76" s="15">
        <v>0</v>
      </c>
      <c r="AY76" s="20">
        <v>0</v>
      </c>
      <c r="AZ76" s="15">
        <v>0</v>
      </c>
      <c r="BA76" s="20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5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5">
        <v>0</v>
      </c>
      <c r="BU76" s="15">
        <v>0</v>
      </c>
      <c r="BV76" s="15">
        <v>0</v>
      </c>
      <c r="BW76" s="24">
        <f t="shared" si="57"/>
        <v>0</v>
      </c>
      <c r="BX76" s="24">
        <f t="shared" si="58"/>
        <v>0</v>
      </c>
      <c r="BY76" s="24">
        <f t="shared" si="59"/>
        <v>0</v>
      </c>
      <c r="BZ76" s="24">
        <f t="shared" si="60"/>
        <v>0</v>
      </c>
      <c r="CA76" s="24">
        <f t="shared" si="61"/>
        <v>0</v>
      </c>
      <c r="CB76" s="24">
        <f t="shared" si="62"/>
        <v>0</v>
      </c>
      <c r="CC76" s="24">
        <f t="shared" si="63"/>
        <v>0</v>
      </c>
      <c r="CD76" s="14" t="s">
        <v>55</v>
      </c>
    </row>
    <row r="77" spans="1:82" ht="25.5" x14ac:dyDescent="0.25">
      <c r="A77" s="5" t="s">
        <v>25</v>
      </c>
      <c r="B77" s="2" t="s">
        <v>252</v>
      </c>
      <c r="C77" s="14" t="s">
        <v>253</v>
      </c>
      <c r="D77" s="14" t="s">
        <v>55</v>
      </c>
      <c r="E77" s="18">
        <f t="shared" si="37"/>
        <v>0</v>
      </c>
      <c r="F77" s="18">
        <f t="shared" si="38"/>
        <v>0</v>
      </c>
      <c r="G77" s="18">
        <f t="shared" si="39"/>
        <v>0</v>
      </c>
      <c r="H77" s="18">
        <f t="shared" si="40"/>
        <v>0</v>
      </c>
      <c r="I77" s="18">
        <f t="shared" si="41"/>
        <v>0</v>
      </c>
      <c r="J77" s="18">
        <f t="shared" si="42"/>
        <v>0</v>
      </c>
      <c r="K77" s="18">
        <f t="shared" si="43"/>
        <v>0</v>
      </c>
      <c r="L77" s="20">
        <v>0</v>
      </c>
      <c r="M77" s="15">
        <v>0</v>
      </c>
      <c r="N77" s="20">
        <v>0</v>
      </c>
      <c r="O77" s="15">
        <v>0</v>
      </c>
      <c r="P77" s="20">
        <v>0</v>
      </c>
      <c r="Q77" s="15">
        <v>0</v>
      </c>
      <c r="R77" s="20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8">
        <f t="shared" si="44"/>
        <v>0</v>
      </c>
      <c r="AO77" s="18">
        <f t="shared" si="45"/>
        <v>0</v>
      </c>
      <c r="AP77" s="18">
        <f t="shared" si="46"/>
        <v>0</v>
      </c>
      <c r="AQ77" s="18">
        <f t="shared" si="47"/>
        <v>0</v>
      </c>
      <c r="AR77" s="18">
        <f t="shared" si="48"/>
        <v>0</v>
      </c>
      <c r="AS77" s="18">
        <f t="shared" si="49"/>
        <v>0</v>
      </c>
      <c r="AT77" s="18">
        <f t="shared" si="50"/>
        <v>0</v>
      </c>
      <c r="AU77" s="20">
        <v>0</v>
      </c>
      <c r="AV77" s="15">
        <v>0</v>
      </c>
      <c r="AW77" s="20">
        <v>0</v>
      </c>
      <c r="AX77" s="15">
        <v>0</v>
      </c>
      <c r="AY77" s="20">
        <v>0</v>
      </c>
      <c r="AZ77" s="15">
        <v>0</v>
      </c>
      <c r="BA77" s="20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5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5">
        <v>0</v>
      </c>
      <c r="BU77" s="15">
        <v>0</v>
      </c>
      <c r="BV77" s="15">
        <v>0</v>
      </c>
      <c r="BW77" s="24">
        <f t="shared" si="57"/>
        <v>0</v>
      </c>
      <c r="BX77" s="24">
        <f t="shared" si="58"/>
        <v>0</v>
      </c>
      <c r="BY77" s="24">
        <f t="shared" si="59"/>
        <v>0</v>
      </c>
      <c r="BZ77" s="24">
        <f t="shared" si="60"/>
        <v>0</v>
      </c>
      <c r="CA77" s="24">
        <f t="shared" si="61"/>
        <v>0</v>
      </c>
      <c r="CB77" s="24">
        <f t="shared" si="62"/>
        <v>0</v>
      </c>
      <c r="CC77" s="24">
        <f t="shared" si="63"/>
        <v>0</v>
      </c>
      <c r="CD77" s="14" t="s">
        <v>55</v>
      </c>
    </row>
    <row r="78" spans="1:82" x14ac:dyDescent="0.25">
      <c r="A78" s="5" t="s">
        <v>25</v>
      </c>
      <c r="B78" s="12" t="s">
        <v>254</v>
      </c>
      <c r="C78" s="14" t="s">
        <v>255</v>
      </c>
      <c r="D78" s="14" t="s">
        <v>55</v>
      </c>
      <c r="E78" s="18">
        <f t="shared" si="37"/>
        <v>0</v>
      </c>
      <c r="F78" s="18">
        <f t="shared" si="38"/>
        <v>0</v>
      </c>
      <c r="G78" s="18">
        <f t="shared" si="39"/>
        <v>0</v>
      </c>
      <c r="H78" s="18">
        <f t="shared" si="40"/>
        <v>0</v>
      </c>
      <c r="I78" s="18">
        <f t="shared" si="41"/>
        <v>0</v>
      </c>
      <c r="J78" s="18">
        <f t="shared" si="42"/>
        <v>0</v>
      </c>
      <c r="K78" s="18">
        <f t="shared" si="43"/>
        <v>0</v>
      </c>
      <c r="L78" s="20">
        <v>0</v>
      </c>
      <c r="M78" s="15">
        <v>0</v>
      </c>
      <c r="N78" s="20">
        <v>0</v>
      </c>
      <c r="O78" s="15">
        <v>0</v>
      </c>
      <c r="P78" s="20">
        <v>0</v>
      </c>
      <c r="Q78" s="15">
        <v>0</v>
      </c>
      <c r="R78" s="20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8">
        <f t="shared" si="44"/>
        <v>0</v>
      </c>
      <c r="AO78" s="18">
        <f t="shared" si="45"/>
        <v>0</v>
      </c>
      <c r="AP78" s="18">
        <f t="shared" si="46"/>
        <v>0</v>
      </c>
      <c r="AQ78" s="18">
        <f t="shared" si="47"/>
        <v>0</v>
      </c>
      <c r="AR78" s="18">
        <f t="shared" si="48"/>
        <v>0</v>
      </c>
      <c r="AS78" s="18">
        <f t="shared" si="49"/>
        <v>0</v>
      </c>
      <c r="AT78" s="18">
        <f t="shared" si="50"/>
        <v>0</v>
      </c>
      <c r="AU78" s="20">
        <v>0</v>
      </c>
      <c r="AV78" s="15">
        <v>0</v>
      </c>
      <c r="AW78" s="20">
        <v>0</v>
      </c>
      <c r="AX78" s="15">
        <v>0</v>
      </c>
      <c r="AY78" s="20">
        <v>0</v>
      </c>
      <c r="AZ78" s="15">
        <v>0</v>
      </c>
      <c r="BA78" s="20">
        <v>0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5">
        <v>0</v>
      </c>
      <c r="BK78" s="15">
        <v>0</v>
      </c>
      <c r="BL78" s="15">
        <v>0</v>
      </c>
      <c r="BM78" s="15">
        <v>0</v>
      </c>
      <c r="BN78" s="15">
        <v>0</v>
      </c>
      <c r="BO78" s="15">
        <v>0</v>
      </c>
      <c r="BP78" s="15">
        <v>0</v>
      </c>
      <c r="BQ78" s="15">
        <v>0</v>
      </c>
      <c r="BR78" s="15">
        <v>0</v>
      </c>
      <c r="BS78" s="15">
        <v>0</v>
      </c>
      <c r="BT78" s="15">
        <v>0</v>
      </c>
      <c r="BU78" s="15">
        <v>0</v>
      </c>
      <c r="BV78" s="15">
        <v>0</v>
      </c>
      <c r="BW78" s="24">
        <f t="shared" si="57"/>
        <v>0</v>
      </c>
      <c r="BX78" s="24">
        <f t="shared" si="58"/>
        <v>0</v>
      </c>
      <c r="BY78" s="24">
        <f t="shared" si="59"/>
        <v>0</v>
      </c>
      <c r="BZ78" s="24">
        <f t="shared" si="60"/>
        <v>0</v>
      </c>
      <c r="CA78" s="24">
        <f t="shared" si="61"/>
        <v>0</v>
      </c>
      <c r="CB78" s="24">
        <f t="shared" si="62"/>
        <v>0</v>
      </c>
      <c r="CC78" s="24">
        <f t="shared" si="63"/>
        <v>0</v>
      </c>
      <c r="CD78" s="14" t="s">
        <v>55</v>
      </c>
    </row>
    <row r="79" spans="1:82" s="13" customFormat="1" ht="25.5" x14ac:dyDescent="0.25">
      <c r="A79" s="5" t="s">
        <v>27</v>
      </c>
      <c r="B79" s="4" t="s">
        <v>28</v>
      </c>
      <c r="C79" s="14" t="s">
        <v>188</v>
      </c>
      <c r="D79" s="14" t="s">
        <v>55</v>
      </c>
      <c r="E79" s="19">
        <f t="shared" ref="E79:AT79" si="145">SUM(E80:E89)</f>
        <v>0</v>
      </c>
      <c r="F79" s="19">
        <f t="shared" si="145"/>
        <v>0</v>
      </c>
      <c r="G79" s="19">
        <f t="shared" si="145"/>
        <v>14.810999999999998</v>
      </c>
      <c r="H79" s="19">
        <f t="shared" si="145"/>
        <v>0</v>
      </c>
      <c r="I79" s="19">
        <f t="shared" si="145"/>
        <v>0</v>
      </c>
      <c r="J79" s="19">
        <f t="shared" si="145"/>
        <v>0</v>
      </c>
      <c r="K79" s="19">
        <f t="shared" si="145"/>
        <v>0</v>
      </c>
      <c r="L79" s="19">
        <f t="shared" si="145"/>
        <v>0</v>
      </c>
      <c r="M79" s="19">
        <f t="shared" si="145"/>
        <v>0</v>
      </c>
      <c r="N79" s="19">
        <f t="shared" si="145"/>
        <v>0</v>
      </c>
      <c r="O79" s="19">
        <f t="shared" si="145"/>
        <v>0</v>
      </c>
      <c r="P79" s="19">
        <f t="shared" si="145"/>
        <v>0</v>
      </c>
      <c r="Q79" s="19">
        <f t="shared" si="145"/>
        <v>0</v>
      </c>
      <c r="R79" s="19">
        <f t="shared" si="145"/>
        <v>0</v>
      </c>
      <c r="S79" s="19">
        <f t="shared" si="145"/>
        <v>0</v>
      </c>
      <c r="T79" s="19">
        <f t="shared" si="145"/>
        <v>0</v>
      </c>
      <c r="U79" s="19">
        <f t="shared" si="145"/>
        <v>2.835</v>
      </c>
      <c r="V79" s="19">
        <f t="shared" si="145"/>
        <v>0</v>
      </c>
      <c r="W79" s="19">
        <f t="shared" si="145"/>
        <v>0</v>
      </c>
      <c r="X79" s="19">
        <f t="shared" si="145"/>
        <v>0</v>
      </c>
      <c r="Y79" s="19">
        <f t="shared" si="145"/>
        <v>0</v>
      </c>
      <c r="Z79" s="19">
        <f t="shared" si="145"/>
        <v>0</v>
      </c>
      <c r="AA79" s="19">
        <f t="shared" si="145"/>
        <v>0</v>
      </c>
      <c r="AB79" s="19">
        <f t="shared" si="145"/>
        <v>11.975999999999999</v>
      </c>
      <c r="AC79" s="19">
        <f t="shared" si="145"/>
        <v>0</v>
      </c>
      <c r="AD79" s="19">
        <f t="shared" si="145"/>
        <v>0</v>
      </c>
      <c r="AE79" s="19">
        <f t="shared" si="145"/>
        <v>0</v>
      </c>
      <c r="AF79" s="19">
        <f t="shared" si="145"/>
        <v>0</v>
      </c>
      <c r="AG79" s="19">
        <f t="shared" si="145"/>
        <v>0</v>
      </c>
      <c r="AH79" s="19">
        <f t="shared" si="145"/>
        <v>0</v>
      </c>
      <c r="AI79" s="19">
        <f t="shared" si="145"/>
        <v>0</v>
      </c>
      <c r="AJ79" s="19">
        <f t="shared" si="145"/>
        <v>0</v>
      </c>
      <c r="AK79" s="19">
        <f t="shared" si="145"/>
        <v>0</v>
      </c>
      <c r="AL79" s="19">
        <f t="shared" si="145"/>
        <v>0</v>
      </c>
      <c r="AM79" s="19">
        <f t="shared" si="145"/>
        <v>0</v>
      </c>
      <c r="AN79" s="19">
        <f t="shared" si="145"/>
        <v>0</v>
      </c>
      <c r="AO79" s="19">
        <f t="shared" si="145"/>
        <v>0</v>
      </c>
      <c r="AP79" s="19">
        <f t="shared" si="145"/>
        <v>0</v>
      </c>
      <c r="AQ79" s="19">
        <f t="shared" si="145"/>
        <v>0</v>
      </c>
      <c r="AR79" s="19">
        <f t="shared" si="145"/>
        <v>0</v>
      </c>
      <c r="AS79" s="19">
        <f t="shared" si="145"/>
        <v>0</v>
      </c>
      <c r="AT79" s="19">
        <f t="shared" si="145"/>
        <v>0</v>
      </c>
      <c r="AU79" s="19">
        <f>SUM(AU80:AU89)</f>
        <v>0</v>
      </c>
      <c r="AV79" s="19">
        <f t="shared" ref="AN79:BP79" si="146">AV80</f>
        <v>0</v>
      </c>
      <c r="AW79" s="19">
        <f>SUM(AW80:AW89)</f>
        <v>0</v>
      </c>
      <c r="AX79" s="19">
        <f t="shared" si="146"/>
        <v>0</v>
      </c>
      <c r="AY79" s="19">
        <f>SUM(AY80:AY89)</f>
        <v>0</v>
      </c>
      <c r="AZ79" s="19">
        <f t="shared" si="146"/>
        <v>0</v>
      </c>
      <c r="BA79" s="19">
        <f>SUM(BA80:BA89)</f>
        <v>0</v>
      </c>
      <c r="BB79" s="15">
        <v>0</v>
      </c>
      <c r="BC79" s="15">
        <v>0</v>
      </c>
      <c r="BD79" s="15">
        <v>0</v>
      </c>
      <c r="BE79" s="15">
        <v>0</v>
      </c>
      <c r="BF79" s="15">
        <v>0</v>
      </c>
      <c r="BG79" s="15">
        <v>0</v>
      </c>
      <c r="BH79" s="15">
        <v>0</v>
      </c>
      <c r="BI79" s="15">
        <v>0</v>
      </c>
      <c r="BJ79" s="15">
        <v>0</v>
      </c>
      <c r="BK79" s="15">
        <v>0</v>
      </c>
      <c r="BL79" s="15">
        <v>0</v>
      </c>
      <c r="BM79" s="15">
        <v>0</v>
      </c>
      <c r="BN79" s="15">
        <v>0</v>
      </c>
      <c r="BO79" s="15">
        <v>0</v>
      </c>
      <c r="BP79" s="15">
        <v>0</v>
      </c>
      <c r="BQ79" s="15">
        <v>0</v>
      </c>
      <c r="BR79" s="15">
        <v>0</v>
      </c>
      <c r="BS79" s="15">
        <v>0</v>
      </c>
      <c r="BT79" s="15">
        <v>0</v>
      </c>
      <c r="BU79" s="15">
        <v>0</v>
      </c>
      <c r="BV79" s="15">
        <v>0</v>
      </c>
      <c r="BW79" s="24">
        <f t="shared" si="57"/>
        <v>0</v>
      </c>
      <c r="BX79" s="24">
        <f t="shared" si="58"/>
        <v>0</v>
      </c>
      <c r="BY79" s="24">
        <f t="shared" si="59"/>
        <v>-14.810999999999998</v>
      </c>
      <c r="BZ79" s="24">
        <f t="shared" si="60"/>
        <v>0</v>
      </c>
      <c r="CA79" s="24">
        <f t="shared" si="61"/>
        <v>0</v>
      </c>
      <c r="CB79" s="24">
        <f t="shared" si="62"/>
        <v>0</v>
      </c>
      <c r="CC79" s="24">
        <f t="shared" si="63"/>
        <v>0</v>
      </c>
      <c r="CD79" s="14" t="s">
        <v>55</v>
      </c>
    </row>
    <row r="80" spans="1:82" x14ac:dyDescent="0.25">
      <c r="A80" s="5" t="s">
        <v>27</v>
      </c>
      <c r="B80" s="12" t="s">
        <v>60</v>
      </c>
      <c r="C80" s="14" t="s">
        <v>43</v>
      </c>
      <c r="D80" s="14" t="s">
        <v>55</v>
      </c>
      <c r="E80" s="18">
        <f t="shared" si="37"/>
        <v>0</v>
      </c>
      <c r="F80" s="18">
        <f t="shared" si="38"/>
        <v>0</v>
      </c>
      <c r="G80" s="18">
        <f t="shared" si="39"/>
        <v>11.2</v>
      </c>
      <c r="H80" s="18">
        <f t="shared" si="40"/>
        <v>0</v>
      </c>
      <c r="I80" s="18">
        <f t="shared" si="41"/>
        <v>0</v>
      </c>
      <c r="J80" s="18">
        <f t="shared" si="42"/>
        <v>0</v>
      </c>
      <c r="K80" s="18">
        <f t="shared" si="43"/>
        <v>0</v>
      </c>
      <c r="L80" s="20">
        <v>0</v>
      </c>
      <c r="M80" s="19">
        <f t="shared" ref="M80:R80" si="147">SUM(M81:M84)</f>
        <v>0</v>
      </c>
      <c r="N80" s="20">
        <v>0</v>
      </c>
      <c r="O80" s="19">
        <f t="shared" ref="O80:R80" si="148">SUM(O81:O84)</f>
        <v>0</v>
      </c>
      <c r="P80" s="20">
        <v>0</v>
      </c>
      <c r="Q80" s="19">
        <f t="shared" ref="Q80:R80" si="149">SUM(Q81:Q84)</f>
        <v>0</v>
      </c>
      <c r="R80" s="20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11.2</v>
      </c>
      <c r="AC80" s="15">
        <v>0</v>
      </c>
      <c r="AD80" s="15">
        <v>0</v>
      </c>
      <c r="AE80" s="15">
        <v>0</v>
      </c>
      <c r="AF80" s="15">
        <v>0</v>
      </c>
      <c r="AG80" s="15">
        <v>0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8">
        <f t="shared" si="44"/>
        <v>0</v>
      </c>
      <c r="AO80" s="18">
        <f t="shared" si="45"/>
        <v>0</v>
      </c>
      <c r="AP80" s="18">
        <f t="shared" si="46"/>
        <v>0</v>
      </c>
      <c r="AQ80" s="18">
        <f t="shared" si="47"/>
        <v>0</v>
      </c>
      <c r="AR80" s="18">
        <f t="shared" si="48"/>
        <v>0</v>
      </c>
      <c r="AS80" s="18">
        <f t="shared" si="49"/>
        <v>0</v>
      </c>
      <c r="AT80" s="18">
        <f t="shared" si="50"/>
        <v>0</v>
      </c>
      <c r="AU80" s="20">
        <v>0</v>
      </c>
      <c r="AV80" s="19">
        <f t="shared" ref="AN80:BQ80" si="150">SUM(AV81:AV84)</f>
        <v>0</v>
      </c>
      <c r="AW80" s="20">
        <v>0</v>
      </c>
      <c r="AX80" s="19">
        <f t="shared" si="150"/>
        <v>0</v>
      </c>
      <c r="AY80" s="20">
        <v>0</v>
      </c>
      <c r="AZ80" s="19">
        <f t="shared" si="150"/>
        <v>0</v>
      </c>
      <c r="BA80" s="20">
        <v>0</v>
      </c>
      <c r="BB80" s="15">
        <v>0</v>
      </c>
      <c r="BC80" s="15">
        <v>0</v>
      </c>
      <c r="BD80" s="15">
        <v>0</v>
      </c>
      <c r="BE80" s="15">
        <v>0</v>
      </c>
      <c r="BF80" s="15">
        <v>0</v>
      </c>
      <c r="BG80" s="15">
        <v>0</v>
      </c>
      <c r="BH80" s="15">
        <v>0</v>
      </c>
      <c r="BI80" s="15">
        <v>0</v>
      </c>
      <c r="BJ80" s="15">
        <v>0</v>
      </c>
      <c r="BK80" s="15">
        <v>0</v>
      </c>
      <c r="BL80" s="15">
        <v>0</v>
      </c>
      <c r="BM80" s="15">
        <v>0</v>
      </c>
      <c r="BN80" s="15">
        <v>0</v>
      </c>
      <c r="BO80" s="15">
        <v>0</v>
      </c>
      <c r="BP80" s="15">
        <v>0</v>
      </c>
      <c r="BQ80" s="15">
        <v>0</v>
      </c>
      <c r="BR80" s="15">
        <v>0</v>
      </c>
      <c r="BS80" s="15">
        <v>0</v>
      </c>
      <c r="BT80" s="15">
        <v>0</v>
      </c>
      <c r="BU80" s="15">
        <v>0</v>
      </c>
      <c r="BV80" s="15">
        <v>0</v>
      </c>
      <c r="BW80" s="24">
        <f t="shared" si="57"/>
        <v>0</v>
      </c>
      <c r="BX80" s="24">
        <f t="shared" si="58"/>
        <v>0</v>
      </c>
      <c r="BY80" s="24">
        <f t="shared" si="59"/>
        <v>-11.2</v>
      </c>
      <c r="BZ80" s="24">
        <f t="shared" si="60"/>
        <v>0</v>
      </c>
      <c r="CA80" s="24">
        <f t="shared" si="61"/>
        <v>0</v>
      </c>
      <c r="CB80" s="24">
        <f t="shared" si="62"/>
        <v>0</v>
      </c>
      <c r="CC80" s="24">
        <f t="shared" si="63"/>
        <v>0</v>
      </c>
      <c r="CD80" s="14" t="s">
        <v>55</v>
      </c>
    </row>
    <row r="81" spans="1:82" x14ac:dyDescent="0.25">
      <c r="A81" s="5" t="s">
        <v>27</v>
      </c>
      <c r="B81" s="12" t="s">
        <v>61</v>
      </c>
      <c r="C81" s="14" t="s">
        <v>44</v>
      </c>
      <c r="D81" s="14" t="s">
        <v>55</v>
      </c>
      <c r="E81" s="18">
        <f t="shared" ref="E81:E106" si="151">L81+S81+Z81+AG81</f>
        <v>0</v>
      </c>
      <c r="F81" s="18">
        <f t="shared" ref="F81:F106" si="152">M81+T81+AA81+AH81</f>
        <v>0</v>
      </c>
      <c r="G81" s="18">
        <f t="shared" ref="G81:G106" si="153">N81+U81+AB81+AI81</f>
        <v>1.19</v>
      </c>
      <c r="H81" s="18">
        <f t="shared" ref="H81:H106" si="154">O81+V81+AC81+AJ81</f>
        <v>0</v>
      </c>
      <c r="I81" s="18">
        <f t="shared" ref="I81:I106" si="155">P81+W81+AD81+AK81</f>
        <v>0</v>
      </c>
      <c r="J81" s="18">
        <f t="shared" ref="J81:J106" si="156">Q81+X81+AE81+AL81</f>
        <v>0</v>
      </c>
      <c r="K81" s="18">
        <f t="shared" ref="K81:K106" si="157">R81+Y81+AF81+AM81</f>
        <v>0</v>
      </c>
      <c r="L81" s="20">
        <v>0</v>
      </c>
      <c r="M81" s="15">
        <v>0</v>
      </c>
      <c r="N81" s="20">
        <v>0</v>
      </c>
      <c r="O81" s="15">
        <v>0</v>
      </c>
      <c r="P81" s="20">
        <v>0</v>
      </c>
      <c r="Q81" s="15">
        <v>0</v>
      </c>
      <c r="R81" s="20">
        <v>0</v>
      </c>
      <c r="S81" s="15">
        <v>0</v>
      </c>
      <c r="T81" s="15">
        <v>0</v>
      </c>
      <c r="U81" s="15">
        <v>1.19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8">
        <f t="shared" ref="AN81:AN106" si="158">AU81</f>
        <v>0</v>
      </c>
      <c r="AO81" s="18">
        <f t="shared" ref="AO81:AO106" si="159">AV81</f>
        <v>0</v>
      </c>
      <c r="AP81" s="18">
        <f t="shared" ref="AP81:AP106" si="160">AW81</f>
        <v>0</v>
      </c>
      <c r="AQ81" s="18">
        <f t="shared" ref="AQ81:AQ106" si="161">AX81</f>
        <v>0</v>
      </c>
      <c r="AR81" s="18">
        <f t="shared" ref="AR81:AR106" si="162">AY81</f>
        <v>0</v>
      </c>
      <c r="AS81" s="18">
        <f t="shared" ref="AS81:AS106" si="163">AZ81</f>
        <v>0</v>
      </c>
      <c r="AT81" s="18">
        <f t="shared" ref="AT81:AT106" si="164">BA81</f>
        <v>0</v>
      </c>
      <c r="AU81" s="20">
        <v>0</v>
      </c>
      <c r="AV81" s="15">
        <v>0</v>
      </c>
      <c r="AW81" s="20">
        <v>0</v>
      </c>
      <c r="AX81" s="15">
        <v>0</v>
      </c>
      <c r="AY81" s="20">
        <v>0</v>
      </c>
      <c r="AZ81" s="15">
        <v>0</v>
      </c>
      <c r="BA81" s="20">
        <v>0</v>
      </c>
      <c r="BB81" s="15">
        <v>0</v>
      </c>
      <c r="BC81" s="15">
        <v>0</v>
      </c>
      <c r="BD81" s="15">
        <v>0</v>
      </c>
      <c r="BE81" s="15">
        <v>0</v>
      </c>
      <c r="BF81" s="15">
        <v>0</v>
      </c>
      <c r="BG81" s="15">
        <v>0</v>
      </c>
      <c r="BH81" s="15">
        <v>0</v>
      </c>
      <c r="BI81" s="15">
        <v>0</v>
      </c>
      <c r="BJ81" s="15">
        <v>0</v>
      </c>
      <c r="BK81" s="15">
        <v>0</v>
      </c>
      <c r="BL81" s="15">
        <v>0</v>
      </c>
      <c r="BM81" s="15">
        <v>0</v>
      </c>
      <c r="BN81" s="15">
        <v>0</v>
      </c>
      <c r="BO81" s="15">
        <v>0</v>
      </c>
      <c r="BP81" s="15">
        <v>0</v>
      </c>
      <c r="BQ81" s="15">
        <v>0</v>
      </c>
      <c r="BR81" s="15">
        <v>0</v>
      </c>
      <c r="BS81" s="15">
        <v>0</v>
      </c>
      <c r="BT81" s="15">
        <v>0</v>
      </c>
      <c r="BU81" s="15">
        <v>0</v>
      </c>
      <c r="BV81" s="15">
        <v>0</v>
      </c>
      <c r="BW81" s="24">
        <f t="shared" si="57"/>
        <v>0</v>
      </c>
      <c r="BX81" s="24">
        <f t="shared" si="58"/>
        <v>0</v>
      </c>
      <c r="BY81" s="24">
        <f t="shared" si="59"/>
        <v>-1.19</v>
      </c>
      <c r="BZ81" s="24">
        <f t="shared" si="60"/>
        <v>0</v>
      </c>
      <c r="CA81" s="24">
        <f t="shared" si="61"/>
        <v>0</v>
      </c>
      <c r="CB81" s="24">
        <f t="shared" si="62"/>
        <v>0</v>
      </c>
      <c r="CC81" s="24">
        <f t="shared" si="63"/>
        <v>0</v>
      </c>
      <c r="CD81" s="14" t="s">
        <v>55</v>
      </c>
    </row>
    <row r="82" spans="1:82" x14ac:dyDescent="0.25">
      <c r="A82" s="5" t="s">
        <v>27</v>
      </c>
      <c r="B82" s="12" t="s">
        <v>62</v>
      </c>
      <c r="C82" s="14" t="s">
        <v>45</v>
      </c>
      <c r="D82" s="14" t="s">
        <v>55</v>
      </c>
      <c r="E82" s="18">
        <f t="shared" si="151"/>
        <v>0</v>
      </c>
      <c r="F82" s="18">
        <f t="shared" si="152"/>
        <v>0</v>
      </c>
      <c r="G82" s="18">
        <f t="shared" si="153"/>
        <v>1.645</v>
      </c>
      <c r="H82" s="18">
        <f t="shared" si="154"/>
        <v>0</v>
      </c>
      <c r="I82" s="18">
        <f t="shared" si="155"/>
        <v>0</v>
      </c>
      <c r="J82" s="18">
        <f t="shared" si="156"/>
        <v>0</v>
      </c>
      <c r="K82" s="18">
        <f t="shared" si="157"/>
        <v>0</v>
      </c>
      <c r="L82" s="20">
        <v>0</v>
      </c>
      <c r="M82" s="15">
        <v>0</v>
      </c>
      <c r="N82" s="20">
        <v>0</v>
      </c>
      <c r="O82" s="15">
        <v>0</v>
      </c>
      <c r="P82" s="20">
        <v>0</v>
      </c>
      <c r="Q82" s="15">
        <v>0</v>
      </c>
      <c r="R82" s="20">
        <v>0</v>
      </c>
      <c r="S82" s="15">
        <v>0</v>
      </c>
      <c r="T82" s="15">
        <v>0</v>
      </c>
      <c r="U82" s="15">
        <v>1.645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8">
        <f t="shared" si="158"/>
        <v>0</v>
      </c>
      <c r="AO82" s="18">
        <f t="shared" si="159"/>
        <v>0</v>
      </c>
      <c r="AP82" s="18">
        <f t="shared" si="160"/>
        <v>0</v>
      </c>
      <c r="AQ82" s="18">
        <f t="shared" si="161"/>
        <v>0</v>
      </c>
      <c r="AR82" s="18">
        <f t="shared" si="162"/>
        <v>0</v>
      </c>
      <c r="AS82" s="18">
        <f t="shared" si="163"/>
        <v>0</v>
      </c>
      <c r="AT82" s="18">
        <f t="shared" si="164"/>
        <v>0</v>
      </c>
      <c r="AU82" s="20">
        <v>0</v>
      </c>
      <c r="AV82" s="15">
        <v>0</v>
      </c>
      <c r="AW82" s="20">
        <v>0</v>
      </c>
      <c r="AX82" s="15">
        <v>0</v>
      </c>
      <c r="AY82" s="20">
        <v>0</v>
      </c>
      <c r="AZ82" s="15">
        <v>0</v>
      </c>
      <c r="BA82" s="20">
        <v>0</v>
      </c>
      <c r="BB82" s="15">
        <v>0</v>
      </c>
      <c r="BC82" s="15">
        <v>0</v>
      </c>
      <c r="BD82" s="15">
        <v>0</v>
      </c>
      <c r="BE82" s="15">
        <v>0</v>
      </c>
      <c r="BF82" s="15">
        <v>0</v>
      </c>
      <c r="BG82" s="15">
        <v>0</v>
      </c>
      <c r="BH82" s="15">
        <v>0</v>
      </c>
      <c r="BI82" s="15">
        <v>0</v>
      </c>
      <c r="BJ82" s="15">
        <v>0</v>
      </c>
      <c r="BK82" s="15">
        <v>0</v>
      </c>
      <c r="BL82" s="15">
        <v>0</v>
      </c>
      <c r="BM82" s="15">
        <v>0</v>
      </c>
      <c r="BN82" s="15">
        <v>0</v>
      </c>
      <c r="BO82" s="15">
        <v>0</v>
      </c>
      <c r="BP82" s="15">
        <v>0</v>
      </c>
      <c r="BQ82" s="15">
        <v>0</v>
      </c>
      <c r="BR82" s="15">
        <v>0</v>
      </c>
      <c r="BS82" s="15">
        <v>0</v>
      </c>
      <c r="BT82" s="15">
        <v>0</v>
      </c>
      <c r="BU82" s="15">
        <v>0</v>
      </c>
      <c r="BV82" s="15">
        <v>0</v>
      </c>
      <c r="BW82" s="24">
        <f t="shared" si="57"/>
        <v>0</v>
      </c>
      <c r="BX82" s="24">
        <f t="shared" si="58"/>
        <v>0</v>
      </c>
      <c r="BY82" s="24">
        <f t="shared" si="59"/>
        <v>-1.645</v>
      </c>
      <c r="BZ82" s="24">
        <f t="shared" si="60"/>
        <v>0</v>
      </c>
      <c r="CA82" s="24">
        <f t="shared" si="61"/>
        <v>0</v>
      </c>
      <c r="CB82" s="24">
        <f t="shared" si="62"/>
        <v>0</v>
      </c>
      <c r="CC82" s="24">
        <f t="shared" si="63"/>
        <v>0</v>
      </c>
      <c r="CD82" s="14" t="s">
        <v>55</v>
      </c>
    </row>
    <row r="83" spans="1:82" x14ac:dyDescent="0.25">
      <c r="A83" s="5" t="s">
        <v>27</v>
      </c>
      <c r="B83" s="12" t="s">
        <v>63</v>
      </c>
      <c r="C83" s="14" t="s">
        <v>46</v>
      </c>
      <c r="D83" s="14" t="s">
        <v>55</v>
      </c>
      <c r="E83" s="18">
        <f t="shared" si="151"/>
        <v>0</v>
      </c>
      <c r="F83" s="18">
        <f t="shared" si="152"/>
        <v>0</v>
      </c>
      <c r="G83" s="18">
        <f t="shared" si="153"/>
        <v>0.66600000000000004</v>
      </c>
      <c r="H83" s="18">
        <f t="shared" si="154"/>
        <v>0</v>
      </c>
      <c r="I83" s="18">
        <f t="shared" si="155"/>
        <v>0</v>
      </c>
      <c r="J83" s="18">
        <f t="shared" si="156"/>
        <v>0</v>
      </c>
      <c r="K83" s="18">
        <f t="shared" si="157"/>
        <v>0</v>
      </c>
      <c r="L83" s="20">
        <v>0</v>
      </c>
      <c r="M83" s="15">
        <v>0</v>
      </c>
      <c r="N83" s="20">
        <v>0</v>
      </c>
      <c r="O83" s="15">
        <v>0</v>
      </c>
      <c r="P83" s="20">
        <v>0</v>
      </c>
      <c r="Q83" s="15">
        <v>0</v>
      </c>
      <c r="R83" s="20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0.66600000000000004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5">
        <v>0</v>
      </c>
      <c r="AM83" s="15">
        <v>0</v>
      </c>
      <c r="AN83" s="18">
        <f t="shared" si="158"/>
        <v>0</v>
      </c>
      <c r="AO83" s="18">
        <f t="shared" si="159"/>
        <v>0</v>
      </c>
      <c r="AP83" s="18">
        <f t="shared" si="160"/>
        <v>0</v>
      </c>
      <c r="AQ83" s="18">
        <f t="shared" si="161"/>
        <v>0</v>
      </c>
      <c r="AR83" s="18">
        <f t="shared" si="162"/>
        <v>0</v>
      </c>
      <c r="AS83" s="18">
        <f t="shared" si="163"/>
        <v>0</v>
      </c>
      <c r="AT83" s="18">
        <f t="shared" si="164"/>
        <v>0</v>
      </c>
      <c r="AU83" s="20">
        <v>0</v>
      </c>
      <c r="AV83" s="15">
        <v>0</v>
      </c>
      <c r="AW83" s="20">
        <v>0</v>
      </c>
      <c r="AX83" s="15">
        <v>0</v>
      </c>
      <c r="AY83" s="20">
        <v>0</v>
      </c>
      <c r="AZ83" s="15">
        <v>0</v>
      </c>
      <c r="BA83" s="20">
        <v>0</v>
      </c>
      <c r="BB83" s="15">
        <v>0</v>
      </c>
      <c r="BC83" s="15">
        <v>0</v>
      </c>
      <c r="BD83" s="15">
        <v>0</v>
      </c>
      <c r="BE83" s="15">
        <v>0</v>
      </c>
      <c r="BF83" s="15">
        <v>0</v>
      </c>
      <c r="BG83" s="15">
        <v>0</v>
      </c>
      <c r="BH83" s="15">
        <v>0</v>
      </c>
      <c r="BI83" s="15">
        <v>0</v>
      </c>
      <c r="BJ83" s="15">
        <v>0</v>
      </c>
      <c r="BK83" s="15">
        <v>0</v>
      </c>
      <c r="BL83" s="15">
        <v>0</v>
      </c>
      <c r="BM83" s="15">
        <v>0</v>
      </c>
      <c r="BN83" s="15">
        <v>0</v>
      </c>
      <c r="BO83" s="15">
        <v>0</v>
      </c>
      <c r="BP83" s="15">
        <v>0</v>
      </c>
      <c r="BQ83" s="15">
        <v>0</v>
      </c>
      <c r="BR83" s="15">
        <v>0</v>
      </c>
      <c r="BS83" s="15">
        <v>0</v>
      </c>
      <c r="BT83" s="15">
        <v>0</v>
      </c>
      <c r="BU83" s="15">
        <v>0</v>
      </c>
      <c r="BV83" s="15">
        <v>0</v>
      </c>
      <c r="BW83" s="24">
        <f t="shared" si="57"/>
        <v>0</v>
      </c>
      <c r="BX83" s="24">
        <f t="shared" si="58"/>
        <v>0</v>
      </c>
      <c r="BY83" s="24">
        <f t="shared" si="59"/>
        <v>-0.66600000000000004</v>
      </c>
      <c r="BZ83" s="24">
        <f t="shared" si="60"/>
        <v>0</v>
      </c>
      <c r="CA83" s="24">
        <f t="shared" si="61"/>
        <v>0</v>
      </c>
      <c r="CB83" s="24">
        <f t="shared" si="62"/>
        <v>0</v>
      </c>
      <c r="CC83" s="24">
        <f t="shared" si="63"/>
        <v>0</v>
      </c>
      <c r="CD83" s="14" t="s">
        <v>55</v>
      </c>
    </row>
    <row r="84" spans="1:82" x14ac:dyDescent="0.25">
      <c r="A84" s="5" t="s">
        <v>27</v>
      </c>
      <c r="B84" s="12" t="s">
        <v>256</v>
      </c>
      <c r="C84" s="14" t="s">
        <v>257</v>
      </c>
      <c r="D84" s="14" t="s">
        <v>55</v>
      </c>
      <c r="E84" s="18">
        <f t="shared" si="151"/>
        <v>0</v>
      </c>
      <c r="F84" s="18">
        <f t="shared" si="152"/>
        <v>0</v>
      </c>
      <c r="G84" s="18">
        <f t="shared" si="153"/>
        <v>0</v>
      </c>
      <c r="H84" s="18">
        <f t="shared" si="154"/>
        <v>0</v>
      </c>
      <c r="I84" s="18">
        <f t="shared" si="155"/>
        <v>0</v>
      </c>
      <c r="J84" s="18">
        <f t="shared" si="156"/>
        <v>0</v>
      </c>
      <c r="K84" s="18">
        <f t="shared" si="157"/>
        <v>0</v>
      </c>
      <c r="L84" s="20">
        <v>0</v>
      </c>
      <c r="M84" s="15">
        <v>0</v>
      </c>
      <c r="N84" s="20">
        <v>0</v>
      </c>
      <c r="O84" s="15">
        <v>0</v>
      </c>
      <c r="P84" s="20">
        <v>0</v>
      </c>
      <c r="Q84" s="15">
        <v>0</v>
      </c>
      <c r="R84" s="20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0</v>
      </c>
      <c r="AG84" s="15">
        <v>0</v>
      </c>
      <c r="AH84" s="15">
        <v>0</v>
      </c>
      <c r="AI84" s="15">
        <v>0</v>
      </c>
      <c r="AJ84" s="15">
        <v>0</v>
      </c>
      <c r="AK84" s="15">
        <v>0</v>
      </c>
      <c r="AL84" s="15">
        <v>0</v>
      </c>
      <c r="AM84" s="15">
        <v>0</v>
      </c>
      <c r="AN84" s="18">
        <f t="shared" si="158"/>
        <v>0</v>
      </c>
      <c r="AO84" s="18">
        <f t="shared" si="159"/>
        <v>0</v>
      </c>
      <c r="AP84" s="18">
        <f t="shared" si="160"/>
        <v>0</v>
      </c>
      <c r="AQ84" s="18">
        <f t="shared" si="161"/>
        <v>0</v>
      </c>
      <c r="AR84" s="18">
        <f t="shared" si="162"/>
        <v>0</v>
      </c>
      <c r="AS84" s="18">
        <f t="shared" si="163"/>
        <v>0</v>
      </c>
      <c r="AT84" s="18">
        <f t="shared" si="164"/>
        <v>0</v>
      </c>
      <c r="AU84" s="20">
        <v>0</v>
      </c>
      <c r="AV84" s="15">
        <v>0</v>
      </c>
      <c r="AW84" s="20">
        <v>0</v>
      </c>
      <c r="AX84" s="15">
        <v>0</v>
      </c>
      <c r="AY84" s="20">
        <v>0</v>
      </c>
      <c r="AZ84" s="15">
        <v>0</v>
      </c>
      <c r="BA84" s="20">
        <v>0</v>
      </c>
      <c r="BB84" s="15">
        <v>0</v>
      </c>
      <c r="BC84" s="15">
        <v>0</v>
      </c>
      <c r="BD84" s="15">
        <v>0</v>
      </c>
      <c r="BE84" s="15">
        <v>0</v>
      </c>
      <c r="BF84" s="15">
        <v>0</v>
      </c>
      <c r="BG84" s="15">
        <v>0</v>
      </c>
      <c r="BH84" s="15">
        <v>0</v>
      </c>
      <c r="BI84" s="15">
        <v>0</v>
      </c>
      <c r="BJ84" s="15">
        <v>0</v>
      </c>
      <c r="BK84" s="15">
        <v>0</v>
      </c>
      <c r="BL84" s="15">
        <v>0</v>
      </c>
      <c r="BM84" s="15">
        <v>0</v>
      </c>
      <c r="BN84" s="15">
        <v>0</v>
      </c>
      <c r="BO84" s="15">
        <v>0</v>
      </c>
      <c r="BP84" s="15">
        <v>0</v>
      </c>
      <c r="BQ84" s="15">
        <v>0</v>
      </c>
      <c r="BR84" s="15">
        <v>0</v>
      </c>
      <c r="BS84" s="15">
        <v>0</v>
      </c>
      <c r="BT84" s="15">
        <v>0</v>
      </c>
      <c r="BU84" s="15">
        <v>0</v>
      </c>
      <c r="BV84" s="15">
        <v>0</v>
      </c>
      <c r="BW84" s="24">
        <f t="shared" si="57"/>
        <v>0</v>
      </c>
      <c r="BX84" s="24">
        <f t="shared" si="58"/>
        <v>0</v>
      </c>
      <c r="BY84" s="24">
        <f t="shared" si="59"/>
        <v>0</v>
      </c>
      <c r="BZ84" s="24">
        <f t="shared" si="60"/>
        <v>0</v>
      </c>
      <c r="CA84" s="24">
        <f t="shared" si="61"/>
        <v>0</v>
      </c>
      <c r="CB84" s="24">
        <f t="shared" si="62"/>
        <v>0</v>
      </c>
      <c r="CC84" s="24">
        <f t="shared" si="63"/>
        <v>0</v>
      </c>
      <c r="CD84" s="14" t="s">
        <v>55</v>
      </c>
    </row>
    <row r="85" spans="1:82" s="13" customFormat="1" ht="15" x14ac:dyDescent="0.25">
      <c r="A85" s="5" t="s">
        <v>27</v>
      </c>
      <c r="B85" s="12" t="s">
        <v>258</v>
      </c>
      <c r="C85" s="14" t="s">
        <v>259</v>
      </c>
      <c r="D85" s="14" t="s">
        <v>55</v>
      </c>
      <c r="E85" s="18">
        <f t="shared" si="151"/>
        <v>0</v>
      </c>
      <c r="F85" s="18">
        <f t="shared" si="152"/>
        <v>0</v>
      </c>
      <c r="G85" s="18">
        <f t="shared" si="153"/>
        <v>0</v>
      </c>
      <c r="H85" s="18">
        <f t="shared" si="154"/>
        <v>0</v>
      </c>
      <c r="I85" s="18">
        <f t="shared" si="155"/>
        <v>0</v>
      </c>
      <c r="J85" s="18">
        <f t="shared" si="156"/>
        <v>0</v>
      </c>
      <c r="K85" s="18">
        <f t="shared" si="157"/>
        <v>0</v>
      </c>
      <c r="L85" s="20">
        <v>0</v>
      </c>
      <c r="M85" s="19">
        <f t="shared" ref="M85:R85" si="165">SUM(M86:M89)</f>
        <v>0</v>
      </c>
      <c r="N85" s="20">
        <v>0</v>
      </c>
      <c r="O85" s="19">
        <f t="shared" ref="O85:R85" si="166">SUM(O86:O89)</f>
        <v>0</v>
      </c>
      <c r="P85" s="20">
        <v>0</v>
      </c>
      <c r="Q85" s="19">
        <f t="shared" ref="Q85:R85" si="167">SUM(Q86:Q89)</f>
        <v>0</v>
      </c>
      <c r="R85" s="20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5">
        <v>0</v>
      </c>
      <c r="AJ85" s="15">
        <v>0</v>
      </c>
      <c r="AK85" s="15">
        <v>0</v>
      </c>
      <c r="AL85" s="15">
        <v>0</v>
      </c>
      <c r="AM85" s="15">
        <v>0</v>
      </c>
      <c r="AN85" s="18">
        <f t="shared" si="158"/>
        <v>0</v>
      </c>
      <c r="AO85" s="18">
        <f t="shared" si="159"/>
        <v>0</v>
      </c>
      <c r="AP85" s="18">
        <f t="shared" si="160"/>
        <v>0</v>
      </c>
      <c r="AQ85" s="18">
        <f t="shared" si="161"/>
        <v>0</v>
      </c>
      <c r="AR85" s="18">
        <f t="shared" si="162"/>
        <v>0</v>
      </c>
      <c r="AS85" s="18">
        <f t="shared" si="163"/>
        <v>0</v>
      </c>
      <c r="AT85" s="18">
        <f t="shared" si="164"/>
        <v>0</v>
      </c>
      <c r="AU85" s="20">
        <v>0</v>
      </c>
      <c r="AV85" s="19">
        <f t="shared" ref="AN85:BP85" si="168">SUM(AV86:AV89)</f>
        <v>0</v>
      </c>
      <c r="AW85" s="20">
        <v>0</v>
      </c>
      <c r="AX85" s="19">
        <f t="shared" si="168"/>
        <v>0</v>
      </c>
      <c r="AY85" s="20">
        <v>0</v>
      </c>
      <c r="AZ85" s="19">
        <f t="shared" si="168"/>
        <v>0</v>
      </c>
      <c r="BA85" s="20">
        <v>0</v>
      </c>
      <c r="BB85" s="15">
        <v>0</v>
      </c>
      <c r="BC85" s="15">
        <v>0</v>
      </c>
      <c r="BD85" s="15">
        <v>0</v>
      </c>
      <c r="BE85" s="15">
        <v>0</v>
      </c>
      <c r="BF85" s="15">
        <v>0</v>
      </c>
      <c r="BG85" s="15">
        <v>0</v>
      </c>
      <c r="BH85" s="15">
        <v>0</v>
      </c>
      <c r="BI85" s="15">
        <v>0</v>
      </c>
      <c r="BJ85" s="15">
        <v>0</v>
      </c>
      <c r="BK85" s="15">
        <v>0</v>
      </c>
      <c r="BL85" s="15">
        <v>0</v>
      </c>
      <c r="BM85" s="15">
        <v>0</v>
      </c>
      <c r="BN85" s="15">
        <v>0</v>
      </c>
      <c r="BO85" s="15">
        <v>0</v>
      </c>
      <c r="BP85" s="15">
        <v>0</v>
      </c>
      <c r="BQ85" s="15">
        <v>0</v>
      </c>
      <c r="BR85" s="15">
        <v>0</v>
      </c>
      <c r="BS85" s="15">
        <v>0</v>
      </c>
      <c r="BT85" s="15">
        <v>0</v>
      </c>
      <c r="BU85" s="15">
        <v>0</v>
      </c>
      <c r="BV85" s="15">
        <v>0</v>
      </c>
      <c r="BW85" s="24">
        <f t="shared" si="57"/>
        <v>0</v>
      </c>
      <c r="BX85" s="24">
        <f t="shared" si="58"/>
        <v>0</v>
      </c>
      <c r="BY85" s="24">
        <f t="shared" si="59"/>
        <v>0</v>
      </c>
      <c r="BZ85" s="24">
        <f t="shared" si="60"/>
        <v>0</v>
      </c>
      <c r="CA85" s="24">
        <f t="shared" si="61"/>
        <v>0</v>
      </c>
      <c r="CB85" s="24">
        <f t="shared" si="62"/>
        <v>0</v>
      </c>
      <c r="CC85" s="24">
        <f t="shared" si="63"/>
        <v>0</v>
      </c>
      <c r="CD85" s="14" t="s">
        <v>55</v>
      </c>
    </row>
    <row r="86" spans="1:82" x14ac:dyDescent="0.25">
      <c r="A86" s="5" t="s">
        <v>27</v>
      </c>
      <c r="B86" s="12" t="s">
        <v>260</v>
      </c>
      <c r="C86" s="14" t="s">
        <v>261</v>
      </c>
      <c r="D86" s="14" t="s">
        <v>55</v>
      </c>
      <c r="E86" s="18">
        <f t="shared" si="151"/>
        <v>0</v>
      </c>
      <c r="F86" s="18">
        <f t="shared" si="152"/>
        <v>0</v>
      </c>
      <c r="G86" s="18">
        <f t="shared" si="153"/>
        <v>0</v>
      </c>
      <c r="H86" s="18">
        <f t="shared" si="154"/>
        <v>0</v>
      </c>
      <c r="I86" s="18">
        <f t="shared" si="155"/>
        <v>0</v>
      </c>
      <c r="J86" s="18">
        <f t="shared" si="156"/>
        <v>0</v>
      </c>
      <c r="K86" s="18">
        <f t="shared" si="157"/>
        <v>0</v>
      </c>
      <c r="L86" s="20">
        <v>0</v>
      </c>
      <c r="M86" s="15">
        <v>0</v>
      </c>
      <c r="N86" s="20">
        <v>0</v>
      </c>
      <c r="O86" s="15">
        <v>0</v>
      </c>
      <c r="P86" s="20">
        <v>0</v>
      </c>
      <c r="Q86" s="15">
        <v>0</v>
      </c>
      <c r="R86" s="20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15">
        <v>0</v>
      </c>
      <c r="AE86" s="15">
        <v>0</v>
      </c>
      <c r="AF86" s="15">
        <v>0</v>
      </c>
      <c r="AG86" s="15">
        <v>0</v>
      </c>
      <c r="AH86" s="15">
        <v>0</v>
      </c>
      <c r="AI86" s="15">
        <v>0</v>
      </c>
      <c r="AJ86" s="15">
        <v>0</v>
      </c>
      <c r="AK86" s="15">
        <v>0</v>
      </c>
      <c r="AL86" s="15">
        <v>0</v>
      </c>
      <c r="AM86" s="15">
        <v>0</v>
      </c>
      <c r="AN86" s="18">
        <f t="shared" si="158"/>
        <v>0</v>
      </c>
      <c r="AO86" s="18">
        <f t="shared" si="159"/>
        <v>0</v>
      </c>
      <c r="AP86" s="18">
        <f t="shared" si="160"/>
        <v>0</v>
      </c>
      <c r="AQ86" s="18">
        <f t="shared" si="161"/>
        <v>0</v>
      </c>
      <c r="AR86" s="18">
        <f t="shared" si="162"/>
        <v>0</v>
      </c>
      <c r="AS86" s="18">
        <f t="shared" si="163"/>
        <v>0</v>
      </c>
      <c r="AT86" s="18">
        <f t="shared" si="164"/>
        <v>0</v>
      </c>
      <c r="AU86" s="20">
        <v>0</v>
      </c>
      <c r="AV86" s="15">
        <v>0</v>
      </c>
      <c r="AW86" s="20">
        <v>0</v>
      </c>
      <c r="AX86" s="15">
        <v>0</v>
      </c>
      <c r="AY86" s="20">
        <v>0</v>
      </c>
      <c r="AZ86" s="15">
        <v>0</v>
      </c>
      <c r="BA86" s="20">
        <v>0</v>
      </c>
      <c r="BB86" s="15">
        <v>0</v>
      </c>
      <c r="BC86" s="15">
        <v>0</v>
      </c>
      <c r="BD86" s="15">
        <v>0</v>
      </c>
      <c r="BE86" s="15">
        <v>0</v>
      </c>
      <c r="BF86" s="15">
        <v>0</v>
      </c>
      <c r="BG86" s="15">
        <v>0</v>
      </c>
      <c r="BH86" s="15">
        <v>0</v>
      </c>
      <c r="BI86" s="15">
        <v>0</v>
      </c>
      <c r="BJ86" s="15">
        <v>0</v>
      </c>
      <c r="BK86" s="15">
        <v>0</v>
      </c>
      <c r="BL86" s="15">
        <v>0</v>
      </c>
      <c r="BM86" s="15">
        <v>0</v>
      </c>
      <c r="BN86" s="15">
        <v>0</v>
      </c>
      <c r="BO86" s="15">
        <v>0</v>
      </c>
      <c r="BP86" s="15">
        <v>0</v>
      </c>
      <c r="BQ86" s="15">
        <v>0</v>
      </c>
      <c r="BR86" s="15">
        <v>0</v>
      </c>
      <c r="BS86" s="15">
        <v>0</v>
      </c>
      <c r="BT86" s="15">
        <v>0</v>
      </c>
      <c r="BU86" s="15">
        <v>0</v>
      </c>
      <c r="BV86" s="15">
        <v>0</v>
      </c>
      <c r="BW86" s="24">
        <f t="shared" si="57"/>
        <v>0</v>
      </c>
      <c r="BX86" s="24">
        <f t="shared" si="58"/>
        <v>0</v>
      </c>
      <c r="BY86" s="24">
        <f t="shared" si="59"/>
        <v>0</v>
      </c>
      <c r="BZ86" s="24">
        <f t="shared" si="60"/>
        <v>0</v>
      </c>
      <c r="CA86" s="24">
        <f t="shared" si="61"/>
        <v>0</v>
      </c>
      <c r="CB86" s="24">
        <f t="shared" si="62"/>
        <v>0</v>
      </c>
      <c r="CC86" s="24">
        <f t="shared" si="63"/>
        <v>0</v>
      </c>
      <c r="CD86" s="14" t="s">
        <v>55</v>
      </c>
    </row>
    <row r="87" spans="1:82" x14ac:dyDescent="0.25">
      <c r="A87" s="5" t="s">
        <v>27</v>
      </c>
      <c r="B87" s="12" t="s">
        <v>262</v>
      </c>
      <c r="C87" s="14" t="s">
        <v>263</v>
      </c>
      <c r="D87" s="14" t="s">
        <v>55</v>
      </c>
      <c r="E87" s="18">
        <f t="shared" si="151"/>
        <v>0</v>
      </c>
      <c r="F87" s="18">
        <f t="shared" si="152"/>
        <v>0</v>
      </c>
      <c r="G87" s="18">
        <f t="shared" si="153"/>
        <v>0</v>
      </c>
      <c r="H87" s="18">
        <f t="shared" si="154"/>
        <v>0</v>
      </c>
      <c r="I87" s="18">
        <f t="shared" si="155"/>
        <v>0</v>
      </c>
      <c r="J87" s="18">
        <f t="shared" si="156"/>
        <v>0</v>
      </c>
      <c r="K87" s="18">
        <f t="shared" si="157"/>
        <v>0</v>
      </c>
      <c r="L87" s="20">
        <v>0</v>
      </c>
      <c r="M87" s="15">
        <v>0</v>
      </c>
      <c r="N87" s="20">
        <v>0</v>
      </c>
      <c r="O87" s="15">
        <v>0</v>
      </c>
      <c r="P87" s="20">
        <v>0</v>
      </c>
      <c r="Q87" s="15">
        <v>0</v>
      </c>
      <c r="R87" s="20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0</v>
      </c>
      <c r="AH87" s="15">
        <v>0</v>
      </c>
      <c r="AI87" s="15">
        <v>0</v>
      </c>
      <c r="AJ87" s="15">
        <v>0</v>
      </c>
      <c r="AK87" s="15">
        <v>0</v>
      </c>
      <c r="AL87" s="15">
        <v>0</v>
      </c>
      <c r="AM87" s="15">
        <v>0</v>
      </c>
      <c r="AN87" s="18">
        <f t="shared" si="158"/>
        <v>0</v>
      </c>
      <c r="AO87" s="18">
        <f t="shared" si="159"/>
        <v>0</v>
      </c>
      <c r="AP87" s="18">
        <f t="shared" si="160"/>
        <v>0</v>
      </c>
      <c r="AQ87" s="18">
        <f t="shared" si="161"/>
        <v>0</v>
      </c>
      <c r="AR87" s="18">
        <f t="shared" si="162"/>
        <v>0</v>
      </c>
      <c r="AS87" s="18">
        <f t="shared" si="163"/>
        <v>0</v>
      </c>
      <c r="AT87" s="18">
        <f t="shared" si="164"/>
        <v>0</v>
      </c>
      <c r="AU87" s="20">
        <v>0</v>
      </c>
      <c r="AV87" s="15">
        <v>0</v>
      </c>
      <c r="AW87" s="20">
        <v>0</v>
      </c>
      <c r="AX87" s="15">
        <v>0</v>
      </c>
      <c r="AY87" s="20">
        <v>0</v>
      </c>
      <c r="AZ87" s="15">
        <v>0</v>
      </c>
      <c r="BA87" s="20">
        <v>0</v>
      </c>
      <c r="BB87" s="15">
        <v>0</v>
      </c>
      <c r="BC87" s="15">
        <v>0</v>
      </c>
      <c r="BD87" s="15">
        <v>0</v>
      </c>
      <c r="BE87" s="15">
        <v>0</v>
      </c>
      <c r="BF87" s="15">
        <v>0</v>
      </c>
      <c r="BG87" s="15">
        <v>0</v>
      </c>
      <c r="BH87" s="15">
        <v>0</v>
      </c>
      <c r="BI87" s="15">
        <v>0</v>
      </c>
      <c r="BJ87" s="15">
        <v>0</v>
      </c>
      <c r="BK87" s="15">
        <v>0</v>
      </c>
      <c r="BL87" s="15">
        <v>0</v>
      </c>
      <c r="BM87" s="15">
        <v>0</v>
      </c>
      <c r="BN87" s="15">
        <v>0</v>
      </c>
      <c r="BO87" s="15">
        <v>0</v>
      </c>
      <c r="BP87" s="15">
        <v>0</v>
      </c>
      <c r="BQ87" s="15">
        <v>0</v>
      </c>
      <c r="BR87" s="15">
        <v>0</v>
      </c>
      <c r="BS87" s="15">
        <v>0</v>
      </c>
      <c r="BT87" s="15">
        <v>0</v>
      </c>
      <c r="BU87" s="15">
        <v>0</v>
      </c>
      <c r="BV87" s="15">
        <v>0</v>
      </c>
      <c r="BW87" s="24">
        <f t="shared" si="57"/>
        <v>0</v>
      </c>
      <c r="BX87" s="24">
        <f t="shared" si="58"/>
        <v>0</v>
      </c>
      <c r="BY87" s="24">
        <f t="shared" si="59"/>
        <v>0</v>
      </c>
      <c r="BZ87" s="24">
        <f t="shared" si="60"/>
        <v>0</v>
      </c>
      <c r="CA87" s="24">
        <f t="shared" si="61"/>
        <v>0</v>
      </c>
      <c r="CB87" s="24">
        <f t="shared" si="62"/>
        <v>0</v>
      </c>
      <c r="CC87" s="24">
        <f t="shared" si="63"/>
        <v>0</v>
      </c>
      <c r="CD87" s="14" t="s">
        <v>55</v>
      </c>
    </row>
    <row r="88" spans="1:82" x14ac:dyDescent="0.25">
      <c r="A88" s="5" t="s">
        <v>27</v>
      </c>
      <c r="B88" s="12" t="s">
        <v>264</v>
      </c>
      <c r="C88" s="14" t="s">
        <v>265</v>
      </c>
      <c r="D88" s="14" t="s">
        <v>55</v>
      </c>
      <c r="E88" s="18">
        <f t="shared" si="151"/>
        <v>0</v>
      </c>
      <c r="F88" s="18">
        <f t="shared" si="152"/>
        <v>0</v>
      </c>
      <c r="G88" s="18">
        <f t="shared" si="153"/>
        <v>0</v>
      </c>
      <c r="H88" s="18">
        <f t="shared" si="154"/>
        <v>0</v>
      </c>
      <c r="I88" s="18">
        <f t="shared" si="155"/>
        <v>0</v>
      </c>
      <c r="J88" s="18">
        <f t="shared" si="156"/>
        <v>0</v>
      </c>
      <c r="K88" s="18">
        <f t="shared" si="157"/>
        <v>0</v>
      </c>
      <c r="L88" s="20">
        <v>0</v>
      </c>
      <c r="M88" s="15">
        <v>0</v>
      </c>
      <c r="N88" s="20">
        <v>0</v>
      </c>
      <c r="O88" s="15">
        <v>0</v>
      </c>
      <c r="P88" s="20">
        <v>0</v>
      </c>
      <c r="Q88" s="15">
        <v>0</v>
      </c>
      <c r="R88" s="20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0</v>
      </c>
      <c r="AG88" s="15">
        <v>0</v>
      </c>
      <c r="AH88" s="15">
        <v>0</v>
      </c>
      <c r="AI88" s="15">
        <v>0</v>
      </c>
      <c r="AJ88" s="15">
        <v>0</v>
      </c>
      <c r="AK88" s="15">
        <v>0</v>
      </c>
      <c r="AL88" s="15">
        <v>0</v>
      </c>
      <c r="AM88" s="15">
        <v>0</v>
      </c>
      <c r="AN88" s="18">
        <f t="shared" si="158"/>
        <v>0</v>
      </c>
      <c r="AO88" s="18">
        <f t="shared" si="159"/>
        <v>0</v>
      </c>
      <c r="AP88" s="18">
        <f t="shared" si="160"/>
        <v>0</v>
      </c>
      <c r="AQ88" s="18">
        <f t="shared" si="161"/>
        <v>0</v>
      </c>
      <c r="AR88" s="18">
        <f t="shared" si="162"/>
        <v>0</v>
      </c>
      <c r="AS88" s="18">
        <f t="shared" si="163"/>
        <v>0</v>
      </c>
      <c r="AT88" s="18">
        <f t="shared" si="164"/>
        <v>0</v>
      </c>
      <c r="AU88" s="20">
        <v>0</v>
      </c>
      <c r="AV88" s="15">
        <v>0</v>
      </c>
      <c r="AW88" s="20">
        <v>0</v>
      </c>
      <c r="AX88" s="15">
        <v>0</v>
      </c>
      <c r="AY88" s="20">
        <v>0</v>
      </c>
      <c r="AZ88" s="15">
        <v>0</v>
      </c>
      <c r="BA88" s="20">
        <v>0</v>
      </c>
      <c r="BB88" s="15">
        <v>0</v>
      </c>
      <c r="BC88" s="15">
        <v>0</v>
      </c>
      <c r="BD88" s="15">
        <v>0</v>
      </c>
      <c r="BE88" s="15">
        <v>0</v>
      </c>
      <c r="BF88" s="15">
        <v>0</v>
      </c>
      <c r="BG88" s="15">
        <v>0</v>
      </c>
      <c r="BH88" s="15">
        <v>0</v>
      </c>
      <c r="BI88" s="15">
        <v>0</v>
      </c>
      <c r="BJ88" s="15">
        <v>0</v>
      </c>
      <c r="BK88" s="15">
        <v>0</v>
      </c>
      <c r="BL88" s="15">
        <v>0</v>
      </c>
      <c r="BM88" s="15">
        <v>0</v>
      </c>
      <c r="BN88" s="15">
        <v>0</v>
      </c>
      <c r="BO88" s="15">
        <v>0</v>
      </c>
      <c r="BP88" s="15">
        <v>0</v>
      </c>
      <c r="BQ88" s="15">
        <v>0</v>
      </c>
      <c r="BR88" s="15">
        <v>0</v>
      </c>
      <c r="BS88" s="15">
        <v>0</v>
      </c>
      <c r="BT88" s="15">
        <v>0</v>
      </c>
      <c r="BU88" s="15">
        <v>0</v>
      </c>
      <c r="BV88" s="15">
        <v>0</v>
      </c>
      <c r="BW88" s="24">
        <f t="shared" ref="BW88:BW103" si="169">AN88-E88</f>
        <v>0</v>
      </c>
      <c r="BX88" s="24">
        <f t="shared" ref="BX88:BX103" si="170">AO88-F88</f>
        <v>0</v>
      </c>
      <c r="BY88" s="24">
        <f t="shared" ref="BY88:BY103" si="171">AP88-G88</f>
        <v>0</v>
      </c>
      <c r="BZ88" s="24">
        <f t="shared" ref="BZ88:BZ103" si="172">AQ88-H88</f>
        <v>0</v>
      </c>
      <c r="CA88" s="24">
        <f t="shared" ref="CA88:CA103" si="173">AR88-I88</f>
        <v>0</v>
      </c>
      <c r="CB88" s="24">
        <f t="shared" ref="CB88:CB103" si="174">AS88-J88</f>
        <v>0</v>
      </c>
      <c r="CC88" s="24">
        <f t="shared" ref="CC88:CC103" si="175">AT88-K88</f>
        <v>0</v>
      </c>
      <c r="CD88" s="14" t="s">
        <v>55</v>
      </c>
    </row>
    <row r="89" spans="1:82" ht="25.5" x14ac:dyDescent="0.25">
      <c r="A89" s="5" t="s">
        <v>27</v>
      </c>
      <c r="B89" s="2" t="s">
        <v>80</v>
      </c>
      <c r="C89" s="14" t="s">
        <v>66</v>
      </c>
      <c r="D89" s="14" t="s">
        <v>55</v>
      </c>
      <c r="E89" s="18">
        <f t="shared" si="151"/>
        <v>0</v>
      </c>
      <c r="F89" s="18">
        <f t="shared" si="152"/>
        <v>0</v>
      </c>
      <c r="G89" s="18">
        <f t="shared" si="153"/>
        <v>0.11</v>
      </c>
      <c r="H89" s="18">
        <f t="shared" si="154"/>
        <v>0</v>
      </c>
      <c r="I89" s="18">
        <f t="shared" si="155"/>
        <v>0</v>
      </c>
      <c r="J89" s="18">
        <f t="shared" si="156"/>
        <v>0</v>
      </c>
      <c r="K89" s="18">
        <f t="shared" si="157"/>
        <v>0</v>
      </c>
      <c r="L89" s="20">
        <v>0</v>
      </c>
      <c r="M89" s="15">
        <v>0</v>
      </c>
      <c r="N89" s="20">
        <v>0</v>
      </c>
      <c r="O89" s="15">
        <v>0</v>
      </c>
      <c r="P89" s="20">
        <v>0</v>
      </c>
      <c r="Q89" s="15">
        <v>0</v>
      </c>
      <c r="R89" s="20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0.11</v>
      </c>
      <c r="AC89" s="15">
        <v>0</v>
      </c>
      <c r="AD89" s="15">
        <v>0</v>
      </c>
      <c r="AE89" s="15">
        <v>0</v>
      </c>
      <c r="AF89" s="15">
        <v>0</v>
      </c>
      <c r="AG89" s="15">
        <v>0</v>
      </c>
      <c r="AH89" s="15">
        <v>0</v>
      </c>
      <c r="AI89" s="15">
        <v>0</v>
      </c>
      <c r="AJ89" s="15">
        <v>0</v>
      </c>
      <c r="AK89" s="15">
        <v>0</v>
      </c>
      <c r="AL89" s="15">
        <v>0</v>
      </c>
      <c r="AM89" s="15">
        <v>0</v>
      </c>
      <c r="AN89" s="18">
        <f t="shared" si="158"/>
        <v>0</v>
      </c>
      <c r="AO89" s="18">
        <f t="shared" si="159"/>
        <v>0</v>
      </c>
      <c r="AP89" s="18">
        <f t="shared" si="160"/>
        <v>0</v>
      </c>
      <c r="AQ89" s="18">
        <f t="shared" si="161"/>
        <v>0</v>
      </c>
      <c r="AR89" s="18">
        <f t="shared" si="162"/>
        <v>0</v>
      </c>
      <c r="AS89" s="18">
        <f t="shared" si="163"/>
        <v>0</v>
      </c>
      <c r="AT89" s="18">
        <f t="shared" si="164"/>
        <v>0</v>
      </c>
      <c r="AU89" s="20">
        <v>0</v>
      </c>
      <c r="AV89" s="15">
        <v>0</v>
      </c>
      <c r="AW89" s="20">
        <v>0</v>
      </c>
      <c r="AX89" s="15">
        <v>0</v>
      </c>
      <c r="AY89" s="20">
        <v>0</v>
      </c>
      <c r="AZ89" s="15">
        <v>0</v>
      </c>
      <c r="BA89" s="20">
        <v>0</v>
      </c>
      <c r="BB89" s="15">
        <v>0</v>
      </c>
      <c r="BC89" s="15">
        <v>0</v>
      </c>
      <c r="BD89" s="15">
        <v>0</v>
      </c>
      <c r="BE89" s="15">
        <v>0</v>
      </c>
      <c r="BF89" s="15">
        <v>0</v>
      </c>
      <c r="BG89" s="15">
        <v>0</v>
      </c>
      <c r="BH89" s="15">
        <v>0</v>
      </c>
      <c r="BI89" s="15">
        <v>0</v>
      </c>
      <c r="BJ89" s="15">
        <v>0</v>
      </c>
      <c r="BK89" s="15">
        <v>0</v>
      </c>
      <c r="BL89" s="15">
        <v>0</v>
      </c>
      <c r="BM89" s="15">
        <v>0</v>
      </c>
      <c r="BN89" s="15">
        <v>0</v>
      </c>
      <c r="BO89" s="15">
        <v>0</v>
      </c>
      <c r="BP89" s="15">
        <v>0</v>
      </c>
      <c r="BQ89" s="15">
        <v>0</v>
      </c>
      <c r="BR89" s="15">
        <v>0</v>
      </c>
      <c r="BS89" s="15">
        <v>0</v>
      </c>
      <c r="BT89" s="15">
        <v>0</v>
      </c>
      <c r="BU89" s="15">
        <v>0</v>
      </c>
      <c r="BV89" s="15">
        <v>0</v>
      </c>
      <c r="BW89" s="24">
        <f t="shared" si="169"/>
        <v>0</v>
      </c>
      <c r="BX89" s="24">
        <f t="shared" si="170"/>
        <v>0</v>
      </c>
      <c r="BY89" s="24">
        <f t="shared" si="171"/>
        <v>-0.11</v>
      </c>
      <c r="BZ89" s="24">
        <f t="shared" si="172"/>
        <v>0</v>
      </c>
      <c r="CA89" s="24">
        <f t="shared" si="173"/>
        <v>0</v>
      </c>
      <c r="CB89" s="24">
        <f t="shared" si="174"/>
        <v>0</v>
      </c>
      <c r="CC89" s="24">
        <f t="shared" si="175"/>
        <v>0</v>
      </c>
      <c r="CD89" s="14" t="s">
        <v>55</v>
      </c>
    </row>
    <row r="90" spans="1:82" s="13" customFormat="1" ht="25.5" x14ac:dyDescent="0.25">
      <c r="A90" s="5" t="s">
        <v>29</v>
      </c>
      <c r="B90" s="4" t="s">
        <v>30</v>
      </c>
      <c r="C90" s="14" t="s">
        <v>188</v>
      </c>
      <c r="D90" s="14" t="s">
        <v>55</v>
      </c>
      <c r="E90" s="18">
        <f t="shared" si="151"/>
        <v>0</v>
      </c>
      <c r="F90" s="18">
        <f t="shared" si="152"/>
        <v>0</v>
      </c>
      <c r="G90" s="18">
        <f t="shared" si="153"/>
        <v>0</v>
      </c>
      <c r="H90" s="18">
        <f t="shared" si="154"/>
        <v>0</v>
      </c>
      <c r="I90" s="18">
        <f t="shared" si="155"/>
        <v>0</v>
      </c>
      <c r="J90" s="18">
        <f t="shared" si="156"/>
        <v>0</v>
      </c>
      <c r="K90" s="18">
        <f t="shared" si="157"/>
        <v>1480</v>
      </c>
      <c r="L90" s="19">
        <f t="shared" ref="L90" si="176">L91</f>
        <v>0</v>
      </c>
      <c r="M90" s="19">
        <f t="shared" ref="M90:R90" si="177">SUM(M91:M103)</f>
        <v>0</v>
      </c>
      <c r="N90" s="19">
        <f t="shared" ref="N90" si="178">N91</f>
        <v>0</v>
      </c>
      <c r="O90" s="19">
        <f t="shared" ref="O90:R90" si="179">SUM(O91:O103)</f>
        <v>0</v>
      </c>
      <c r="P90" s="19">
        <f t="shared" ref="P90" si="180">P91</f>
        <v>0</v>
      </c>
      <c r="Q90" s="19">
        <f t="shared" ref="Q90:R90" si="181">SUM(Q91:Q103)</f>
        <v>0</v>
      </c>
      <c r="R90" s="19">
        <f t="shared" ref="R90:S90" si="182">R91</f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0</v>
      </c>
      <c r="AF90" s="15">
        <v>1480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5">
        <v>0</v>
      </c>
      <c r="AM90" s="15">
        <v>0</v>
      </c>
      <c r="AN90" s="18">
        <f t="shared" si="158"/>
        <v>0</v>
      </c>
      <c r="AO90" s="18">
        <f t="shared" si="159"/>
        <v>0</v>
      </c>
      <c r="AP90" s="18">
        <f t="shared" si="160"/>
        <v>0</v>
      </c>
      <c r="AQ90" s="18">
        <f t="shared" si="161"/>
        <v>0</v>
      </c>
      <c r="AR90" s="18">
        <f t="shared" si="162"/>
        <v>0</v>
      </c>
      <c r="AS90" s="18">
        <f t="shared" si="163"/>
        <v>0</v>
      </c>
      <c r="AT90" s="18">
        <f t="shared" si="164"/>
        <v>0</v>
      </c>
      <c r="AU90" s="19">
        <f t="shared" ref="AU90" si="183">AU91</f>
        <v>0</v>
      </c>
      <c r="AV90" s="19">
        <f t="shared" ref="AN90:BP90" si="184">SUM(AV91:AV103)</f>
        <v>0</v>
      </c>
      <c r="AW90" s="19">
        <f t="shared" ref="AW90" si="185">AW91</f>
        <v>0</v>
      </c>
      <c r="AX90" s="19">
        <f t="shared" si="184"/>
        <v>0</v>
      </c>
      <c r="AY90" s="19">
        <f t="shared" ref="AY90" si="186">AY91</f>
        <v>0</v>
      </c>
      <c r="AZ90" s="19">
        <f t="shared" si="184"/>
        <v>0</v>
      </c>
      <c r="BA90" s="19">
        <f t="shared" ref="BA90" si="187">BA91</f>
        <v>0</v>
      </c>
      <c r="BB90" s="15">
        <v>0</v>
      </c>
      <c r="BC90" s="15">
        <v>0</v>
      </c>
      <c r="BD90" s="15">
        <v>0</v>
      </c>
      <c r="BE90" s="15">
        <v>0</v>
      </c>
      <c r="BF90" s="15">
        <v>0</v>
      </c>
      <c r="BG90" s="15">
        <v>0</v>
      </c>
      <c r="BH90" s="15">
        <v>0</v>
      </c>
      <c r="BI90" s="15">
        <v>0</v>
      </c>
      <c r="BJ90" s="15">
        <v>0</v>
      </c>
      <c r="BK90" s="15">
        <v>0</v>
      </c>
      <c r="BL90" s="15">
        <v>0</v>
      </c>
      <c r="BM90" s="15">
        <v>0</v>
      </c>
      <c r="BN90" s="15">
        <v>0</v>
      </c>
      <c r="BO90" s="15">
        <v>0</v>
      </c>
      <c r="BP90" s="15">
        <v>0</v>
      </c>
      <c r="BQ90" s="15">
        <v>0</v>
      </c>
      <c r="BR90" s="15">
        <v>0</v>
      </c>
      <c r="BS90" s="15">
        <v>0</v>
      </c>
      <c r="BT90" s="15">
        <v>0</v>
      </c>
      <c r="BU90" s="15">
        <v>0</v>
      </c>
      <c r="BV90" s="15">
        <v>0</v>
      </c>
      <c r="BW90" s="24">
        <f t="shared" si="169"/>
        <v>0</v>
      </c>
      <c r="BX90" s="24">
        <f t="shared" si="170"/>
        <v>0</v>
      </c>
      <c r="BY90" s="24">
        <f t="shared" si="171"/>
        <v>0</v>
      </c>
      <c r="BZ90" s="24">
        <f t="shared" si="172"/>
        <v>0</v>
      </c>
      <c r="CA90" s="24">
        <f t="shared" si="173"/>
        <v>0</v>
      </c>
      <c r="CB90" s="24">
        <f t="shared" si="174"/>
        <v>0</v>
      </c>
      <c r="CC90" s="24">
        <f t="shared" si="175"/>
        <v>-1480</v>
      </c>
      <c r="CD90" s="14" t="s">
        <v>55</v>
      </c>
    </row>
    <row r="91" spans="1:82" ht="25.5" x14ac:dyDescent="0.25">
      <c r="A91" s="5" t="s">
        <v>31</v>
      </c>
      <c r="B91" s="4" t="s">
        <v>32</v>
      </c>
      <c r="C91" s="14" t="s">
        <v>188</v>
      </c>
      <c r="D91" s="14" t="s">
        <v>55</v>
      </c>
      <c r="E91" s="18">
        <f t="shared" si="151"/>
        <v>0</v>
      </c>
      <c r="F91" s="18">
        <f t="shared" si="152"/>
        <v>0</v>
      </c>
      <c r="G91" s="18">
        <f t="shared" si="153"/>
        <v>0</v>
      </c>
      <c r="H91" s="18">
        <f t="shared" si="154"/>
        <v>0</v>
      </c>
      <c r="I91" s="18">
        <f t="shared" si="155"/>
        <v>0</v>
      </c>
      <c r="J91" s="18">
        <f t="shared" si="156"/>
        <v>0</v>
      </c>
      <c r="K91" s="18">
        <f t="shared" si="157"/>
        <v>1480</v>
      </c>
      <c r="L91" s="19">
        <f>SUM(L92:L94)</f>
        <v>0</v>
      </c>
      <c r="M91" s="15">
        <v>0</v>
      </c>
      <c r="N91" s="19">
        <f>SUM(N92:N94)</f>
        <v>0</v>
      </c>
      <c r="O91" s="15">
        <v>0</v>
      </c>
      <c r="P91" s="19">
        <f>SUM(P92:P94)</f>
        <v>0</v>
      </c>
      <c r="Q91" s="15">
        <v>0</v>
      </c>
      <c r="R91" s="19">
        <f>SUM(R92:R94)</f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1480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8">
        <f t="shared" si="158"/>
        <v>0</v>
      </c>
      <c r="AO91" s="18">
        <f t="shared" si="159"/>
        <v>0</v>
      </c>
      <c r="AP91" s="18">
        <f t="shared" si="160"/>
        <v>0</v>
      </c>
      <c r="AQ91" s="18">
        <f t="shared" si="161"/>
        <v>0</v>
      </c>
      <c r="AR91" s="18">
        <f t="shared" si="162"/>
        <v>0</v>
      </c>
      <c r="AS91" s="18">
        <f t="shared" si="163"/>
        <v>0</v>
      </c>
      <c r="AT91" s="18">
        <f t="shared" si="164"/>
        <v>0</v>
      </c>
      <c r="AU91" s="19">
        <f>SUM(AU92:AU94)</f>
        <v>0</v>
      </c>
      <c r="AV91" s="15">
        <v>0</v>
      </c>
      <c r="AW91" s="19">
        <f>SUM(AW92:AW94)</f>
        <v>0</v>
      </c>
      <c r="AX91" s="15">
        <v>0</v>
      </c>
      <c r="AY91" s="19">
        <f>SUM(AY92:AY94)</f>
        <v>0</v>
      </c>
      <c r="AZ91" s="15">
        <v>0</v>
      </c>
      <c r="BA91" s="19">
        <f>SUM(BA92:BA94)</f>
        <v>0</v>
      </c>
      <c r="BB91" s="15">
        <v>0</v>
      </c>
      <c r="BC91" s="15">
        <v>0</v>
      </c>
      <c r="BD91" s="15">
        <v>0</v>
      </c>
      <c r="BE91" s="15">
        <v>0</v>
      </c>
      <c r="BF91" s="15">
        <v>0</v>
      </c>
      <c r="BG91" s="15">
        <v>0</v>
      </c>
      <c r="BH91" s="15">
        <v>0</v>
      </c>
      <c r="BI91" s="15">
        <v>0</v>
      </c>
      <c r="BJ91" s="15">
        <v>0</v>
      </c>
      <c r="BK91" s="15">
        <v>0</v>
      </c>
      <c r="BL91" s="15">
        <v>0</v>
      </c>
      <c r="BM91" s="15">
        <v>0</v>
      </c>
      <c r="BN91" s="15">
        <v>0</v>
      </c>
      <c r="BO91" s="15">
        <v>0</v>
      </c>
      <c r="BP91" s="15">
        <v>0</v>
      </c>
      <c r="BQ91" s="15">
        <v>0</v>
      </c>
      <c r="BR91" s="15">
        <v>0</v>
      </c>
      <c r="BS91" s="15">
        <v>0</v>
      </c>
      <c r="BT91" s="15">
        <v>0</v>
      </c>
      <c r="BU91" s="15">
        <v>0</v>
      </c>
      <c r="BV91" s="15">
        <v>0</v>
      </c>
      <c r="BW91" s="24">
        <f t="shared" si="169"/>
        <v>0</v>
      </c>
      <c r="BX91" s="24">
        <f t="shared" si="170"/>
        <v>0</v>
      </c>
      <c r="BY91" s="24">
        <f t="shared" si="171"/>
        <v>0</v>
      </c>
      <c r="BZ91" s="24">
        <f t="shared" si="172"/>
        <v>0</v>
      </c>
      <c r="CA91" s="24">
        <f t="shared" si="173"/>
        <v>0</v>
      </c>
      <c r="CB91" s="24">
        <f t="shared" si="174"/>
        <v>0</v>
      </c>
      <c r="CC91" s="24">
        <f t="shared" si="175"/>
        <v>-1480</v>
      </c>
      <c r="CD91" s="14" t="s">
        <v>55</v>
      </c>
    </row>
    <row r="92" spans="1:82" ht="25.5" x14ac:dyDescent="0.25">
      <c r="A92" s="5" t="s">
        <v>31</v>
      </c>
      <c r="B92" s="42" t="s">
        <v>266</v>
      </c>
      <c r="C92" s="14" t="s">
        <v>267</v>
      </c>
      <c r="D92" s="14" t="s">
        <v>55</v>
      </c>
      <c r="E92" s="18">
        <f t="shared" si="151"/>
        <v>0</v>
      </c>
      <c r="F92" s="18">
        <f t="shared" si="152"/>
        <v>0</v>
      </c>
      <c r="G92" s="18">
        <f t="shared" si="153"/>
        <v>0</v>
      </c>
      <c r="H92" s="18">
        <f t="shared" si="154"/>
        <v>0</v>
      </c>
      <c r="I92" s="18">
        <f t="shared" si="155"/>
        <v>0</v>
      </c>
      <c r="J92" s="18">
        <f t="shared" si="156"/>
        <v>0</v>
      </c>
      <c r="K92" s="18">
        <f t="shared" si="157"/>
        <v>134</v>
      </c>
      <c r="L92" s="20">
        <v>0</v>
      </c>
      <c r="M92" s="15">
        <v>0</v>
      </c>
      <c r="N92" s="20">
        <v>0</v>
      </c>
      <c r="O92" s="15">
        <v>0</v>
      </c>
      <c r="P92" s="20">
        <v>0</v>
      </c>
      <c r="Q92" s="15">
        <v>0</v>
      </c>
      <c r="R92" s="20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0</v>
      </c>
      <c r="AC92" s="15">
        <v>0</v>
      </c>
      <c r="AD92" s="15">
        <v>0</v>
      </c>
      <c r="AE92" s="15">
        <v>0</v>
      </c>
      <c r="AF92" s="15">
        <v>134</v>
      </c>
      <c r="AG92" s="15">
        <v>0</v>
      </c>
      <c r="AH92" s="15">
        <v>0</v>
      </c>
      <c r="AI92" s="15">
        <v>0</v>
      </c>
      <c r="AJ92" s="15">
        <v>0</v>
      </c>
      <c r="AK92" s="15">
        <v>0</v>
      </c>
      <c r="AL92" s="15">
        <v>0</v>
      </c>
      <c r="AM92" s="15">
        <v>0</v>
      </c>
      <c r="AN92" s="18">
        <f t="shared" si="158"/>
        <v>0</v>
      </c>
      <c r="AO92" s="18">
        <f t="shared" si="159"/>
        <v>0</v>
      </c>
      <c r="AP92" s="18">
        <f t="shared" si="160"/>
        <v>0</v>
      </c>
      <c r="AQ92" s="18">
        <f t="shared" si="161"/>
        <v>0</v>
      </c>
      <c r="AR92" s="18">
        <f t="shared" si="162"/>
        <v>0</v>
      </c>
      <c r="AS92" s="18">
        <f t="shared" si="163"/>
        <v>0</v>
      </c>
      <c r="AT92" s="18">
        <f t="shared" si="164"/>
        <v>0</v>
      </c>
      <c r="AU92" s="20">
        <v>0</v>
      </c>
      <c r="AV92" s="15">
        <v>0</v>
      </c>
      <c r="AW92" s="20">
        <v>0</v>
      </c>
      <c r="AX92" s="15">
        <v>0</v>
      </c>
      <c r="AY92" s="20">
        <v>0</v>
      </c>
      <c r="AZ92" s="15">
        <v>0</v>
      </c>
      <c r="BA92" s="20">
        <v>0</v>
      </c>
      <c r="BB92" s="15">
        <v>0</v>
      </c>
      <c r="BC92" s="15">
        <v>0</v>
      </c>
      <c r="BD92" s="15">
        <v>0</v>
      </c>
      <c r="BE92" s="15">
        <v>0</v>
      </c>
      <c r="BF92" s="15">
        <v>0</v>
      </c>
      <c r="BG92" s="15">
        <v>0</v>
      </c>
      <c r="BH92" s="15">
        <v>0</v>
      </c>
      <c r="BI92" s="15">
        <v>0</v>
      </c>
      <c r="BJ92" s="15">
        <v>0</v>
      </c>
      <c r="BK92" s="15">
        <v>0</v>
      </c>
      <c r="BL92" s="15">
        <v>0</v>
      </c>
      <c r="BM92" s="15">
        <v>0</v>
      </c>
      <c r="BN92" s="15">
        <v>0</v>
      </c>
      <c r="BO92" s="15">
        <v>0</v>
      </c>
      <c r="BP92" s="15">
        <v>0</v>
      </c>
      <c r="BQ92" s="15">
        <v>0</v>
      </c>
      <c r="BR92" s="15">
        <v>0</v>
      </c>
      <c r="BS92" s="15">
        <v>0</v>
      </c>
      <c r="BT92" s="15">
        <v>0</v>
      </c>
      <c r="BU92" s="15">
        <v>0</v>
      </c>
      <c r="BV92" s="15">
        <v>0</v>
      </c>
      <c r="BW92" s="24">
        <f t="shared" si="169"/>
        <v>0</v>
      </c>
      <c r="BX92" s="24">
        <f t="shared" si="170"/>
        <v>0</v>
      </c>
      <c r="BY92" s="24">
        <f t="shared" si="171"/>
        <v>0</v>
      </c>
      <c r="BZ92" s="24">
        <f t="shared" si="172"/>
        <v>0</v>
      </c>
      <c r="CA92" s="24">
        <f t="shared" si="173"/>
        <v>0</v>
      </c>
      <c r="CB92" s="24">
        <f t="shared" si="174"/>
        <v>0</v>
      </c>
      <c r="CC92" s="24">
        <f t="shared" si="175"/>
        <v>-134</v>
      </c>
      <c r="CD92" s="14" t="s">
        <v>55</v>
      </c>
    </row>
    <row r="93" spans="1:82" ht="38.25" x14ac:dyDescent="0.25">
      <c r="A93" s="5" t="s">
        <v>31</v>
      </c>
      <c r="B93" s="42" t="s">
        <v>268</v>
      </c>
      <c r="C93" s="14" t="s">
        <v>269</v>
      </c>
      <c r="D93" s="14" t="s">
        <v>55</v>
      </c>
      <c r="E93" s="18">
        <f t="shared" si="151"/>
        <v>0</v>
      </c>
      <c r="F93" s="18">
        <f t="shared" si="152"/>
        <v>0</v>
      </c>
      <c r="G93" s="18">
        <f t="shared" si="153"/>
        <v>0</v>
      </c>
      <c r="H93" s="18">
        <f t="shared" si="154"/>
        <v>0</v>
      </c>
      <c r="I93" s="18">
        <f t="shared" si="155"/>
        <v>0</v>
      </c>
      <c r="J93" s="18">
        <f t="shared" si="156"/>
        <v>0</v>
      </c>
      <c r="K93" s="18">
        <f t="shared" si="157"/>
        <v>135</v>
      </c>
      <c r="L93" s="20">
        <v>0</v>
      </c>
      <c r="M93" s="15">
        <v>0</v>
      </c>
      <c r="N93" s="20">
        <v>0</v>
      </c>
      <c r="O93" s="15">
        <v>0</v>
      </c>
      <c r="P93" s="20">
        <v>0</v>
      </c>
      <c r="Q93" s="15">
        <v>0</v>
      </c>
      <c r="R93" s="20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D93" s="15">
        <v>0</v>
      </c>
      <c r="AE93" s="15">
        <v>0</v>
      </c>
      <c r="AF93" s="15">
        <v>135</v>
      </c>
      <c r="AG93" s="15">
        <v>0</v>
      </c>
      <c r="AH93" s="15">
        <v>0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8">
        <f t="shared" si="158"/>
        <v>0</v>
      </c>
      <c r="AO93" s="18">
        <f t="shared" si="159"/>
        <v>0</v>
      </c>
      <c r="AP93" s="18">
        <f t="shared" si="160"/>
        <v>0</v>
      </c>
      <c r="AQ93" s="18">
        <f t="shared" si="161"/>
        <v>0</v>
      </c>
      <c r="AR93" s="18">
        <f t="shared" si="162"/>
        <v>0</v>
      </c>
      <c r="AS93" s="18">
        <f t="shared" si="163"/>
        <v>0</v>
      </c>
      <c r="AT93" s="18">
        <f t="shared" si="164"/>
        <v>0</v>
      </c>
      <c r="AU93" s="20">
        <v>0</v>
      </c>
      <c r="AV93" s="15">
        <v>0</v>
      </c>
      <c r="AW93" s="20">
        <v>0</v>
      </c>
      <c r="AX93" s="15">
        <v>0</v>
      </c>
      <c r="AY93" s="20">
        <v>0</v>
      </c>
      <c r="AZ93" s="15">
        <v>0</v>
      </c>
      <c r="BA93" s="20">
        <v>0</v>
      </c>
      <c r="BB93" s="15">
        <v>0</v>
      </c>
      <c r="BC93" s="15">
        <v>0</v>
      </c>
      <c r="BD93" s="15">
        <v>0</v>
      </c>
      <c r="BE93" s="15">
        <v>0</v>
      </c>
      <c r="BF93" s="15">
        <v>0</v>
      </c>
      <c r="BG93" s="15">
        <v>0</v>
      </c>
      <c r="BH93" s="15">
        <v>0</v>
      </c>
      <c r="BI93" s="15">
        <v>0</v>
      </c>
      <c r="BJ93" s="15">
        <v>0</v>
      </c>
      <c r="BK93" s="15">
        <v>0</v>
      </c>
      <c r="BL93" s="15">
        <v>0</v>
      </c>
      <c r="BM93" s="15">
        <v>0</v>
      </c>
      <c r="BN93" s="15">
        <v>0</v>
      </c>
      <c r="BO93" s="15">
        <v>0</v>
      </c>
      <c r="BP93" s="15">
        <v>0</v>
      </c>
      <c r="BQ93" s="15">
        <v>0</v>
      </c>
      <c r="BR93" s="15">
        <v>0</v>
      </c>
      <c r="BS93" s="15">
        <v>0</v>
      </c>
      <c r="BT93" s="15">
        <v>0</v>
      </c>
      <c r="BU93" s="15">
        <v>0</v>
      </c>
      <c r="BV93" s="15">
        <v>0</v>
      </c>
      <c r="BW93" s="24">
        <f t="shared" si="169"/>
        <v>0</v>
      </c>
      <c r="BX93" s="24">
        <f t="shared" si="170"/>
        <v>0</v>
      </c>
      <c r="BY93" s="24">
        <f t="shared" si="171"/>
        <v>0</v>
      </c>
      <c r="BZ93" s="24">
        <f t="shared" si="172"/>
        <v>0</v>
      </c>
      <c r="CA93" s="24">
        <f t="shared" si="173"/>
        <v>0</v>
      </c>
      <c r="CB93" s="24">
        <f t="shared" si="174"/>
        <v>0</v>
      </c>
      <c r="CC93" s="24">
        <f t="shared" si="175"/>
        <v>-135</v>
      </c>
      <c r="CD93" s="14" t="s">
        <v>55</v>
      </c>
    </row>
    <row r="94" spans="1:82" x14ac:dyDescent="0.25">
      <c r="A94" s="5" t="s">
        <v>31</v>
      </c>
      <c r="B94" s="12" t="s">
        <v>270</v>
      </c>
      <c r="C94" s="14" t="s">
        <v>68</v>
      </c>
      <c r="D94" s="14" t="s">
        <v>55</v>
      </c>
      <c r="E94" s="18">
        <f t="shared" si="151"/>
        <v>0</v>
      </c>
      <c r="F94" s="18">
        <f t="shared" si="152"/>
        <v>0</v>
      </c>
      <c r="G94" s="18">
        <f t="shared" si="153"/>
        <v>0</v>
      </c>
      <c r="H94" s="18">
        <f t="shared" si="154"/>
        <v>0</v>
      </c>
      <c r="I94" s="18">
        <f t="shared" si="155"/>
        <v>0</v>
      </c>
      <c r="J94" s="18">
        <f t="shared" si="156"/>
        <v>0</v>
      </c>
      <c r="K94" s="18">
        <f t="shared" si="157"/>
        <v>1211</v>
      </c>
      <c r="L94" s="20">
        <v>0</v>
      </c>
      <c r="M94" s="15">
        <v>0</v>
      </c>
      <c r="N94" s="20">
        <v>0</v>
      </c>
      <c r="O94" s="15">
        <v>0</v>
      </c>
      <c r="P94" s="20">
        <v>0</v>
      </c>
      <c r="Q94" s="15">
        <v>0</v>
      </c>
      <c r="R94" s="20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0</v>
      </c>
      <c r="AC94" s="15">
        <v>0</v>
      </c>
      <c r="AD94" s="15">
        <v>0</v>
      </c>
      <c r="AE94" s="15">
        <v>0</v>
      </c>
      <c r="AF94" s="15">
        <v>1211</v>
      </c>
      <c r="AG94" s="15">
        <v>0</v>
      </c>
      <c r="AH94" s="15">
        <v>0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8">
        <f t="shared" si="158"/>
        <v>0</v>
      </c>
      <c r="AO94" s="18">
        <f t="shared" si="159"/>
        <v>0</v>
      </c>
      <c r="AP94" s="18">
        <f t="shared" si="160"/>
        <v>0</v>
      </c>
      <c r="AQ94" s="18">
        <f t="shared" si="161"/>
        <v>0</v>
      </c>
      <c r="AR94" s="18">
        <f t="shared" si="162"/>
        <v>0</v>
      </c>
      <c r="AS94" s="18">
        <f t="shared" si="163"/>
        <v>0</v>
      </c>
      <c r="AT94" s="18">
        <f t="shared" si="164"/>
        <v>0</v>
      </c>
      <c r="AU94" s="20">
        <v>0</v>
      </c>
      <c r="AV94" s="15">
        <v>0</v>
      </c>
      <c r="AW94" s="20">
        <v>0</v>
      </c>
      <c r="AX94" s="15">
        <v>0</v>
      </c>
      <c r="AY94" s="20">
        <v>0</v>
      </c>
      <c r="AZ94" s="15">
        <v>0</v>
      </c>
      <c r="BA94" s="20">
        <v>0</v>
      </c>
      <c r="BB94" s="15">
        <v>0</v>
      </c>
      <c r="BC94" s="15">
        <v>0</v>
      </c>
      <c r="BD94" s="15">
        <v>0</v>
      </c>
      <c r="BE94" s="15">
        <v>0</v>
      </c>
      <c r="BF94" s="15">
        <v>0</v>
      </c>
      <c r="BG94" s="15">
        <v>0</v>
      </c>
      <c r="BH94" s="15">
        <v>0</v>
      </c>
      <c r="BI94" s="15">
        <v>0</v>
      </c>
      <c r="BJ94" s="15">
        <v>0</v>
      </c>
      <c r="BK94" s="15">
        <v>0</v>
      </c>
      <c r="BL94" s="15">
        <v>0</v>
      </c>
      <c r="BM94" s="15">
        <v>0</v>
      </c>
      <c r="BN94" s="15">
        <v>0</v>
      </c>
      <c r="BO94" s="15">
        <v>0</v>
      </c>
      <c r="BP94" s="15">
        <v>0</v>
      </c>
      <c r="BQ94" s="15">
        <v>0</v>
      </c>
      <c r="BR94" s="15">
        <v>0</v>
      </c>
      <c r="BS94" s="15">
        <v>0</v>
      </c>
      <c r="BT94" s="15">
        <v>0</v>
      </c>
      <c r="BU94" s="15">
        <v>0</v>
      </c>
      <c r="BV94" s="15">
        <v>0</v>
      </c>
      <c r="BW94" s="24">
        <f t="shared" si="169"/>
        <v>0</v>
      </c>
      <c r="BX94" s="24">
        <f t="shared" si="170"/>
        <v>0</v>
      </c>
      <c r="BY94" s="24">
        <f t="shared" si="171"/>
        <v>0</v>
      </c>
      <c r="BZ94" s="24">
        <f t="shared" si="172"/>
        <v>0</v>
      </c>
      <c r="CA94" s="24">
        <f t="shared" si="173"/>
        <v>0</v>
      </c>
      <c r="CB94" s="24">
        <f t="shared" si="174"/>
        <v>0</v>
      </c>
      <c r="CC94" s="24">
        <f t="shared" si="175"/>
        <v>-1211</v>
      </c>
      <c r="CD94" s="14" t="s">
        <v>55</v>
      </c>
    </row>
    <row r="95" spans="1:82" ht="25.5" x14ac:dyDescent="0.25">
      <c r="A95" s="5" t="s">
        <v>33</v>
      </c>
      <c r="B95" s="4" t="s">
        <v>34</v>
      </c>
      <c r="C95" s="14" t="s">
        <v>188</v>
      </c>
      <c r="D95" s="14" t="s">
        <v>55</v>
      </c>
      <c r="E95" s="18">
        <f t="shared" si="151"/>
        <v>1</v>
      </c>
      <c r="F95" s="18">
        <f t="shared" si="152"/>
        <v>0</v>
      </c>
      <c r="G95" s="18">
        <f t="shared" si="153"/>
        <v>0</v>
      </c>
      <c r="H95" s="18">
        <f t="shared" si="154"/>
        <v>0</v>
      </c>
      <c r="I95" s="18">
        <f t="shared" si="155"/>
        <v>0</v>
      </c>
      <c r="J95" s="18">
        <f t="shared" si="156"/>
        <v>0</v>
      </c>
      <c r="K95" s="18">
        <f t="shared" si="157"/>
        <v>0</v>
      </c>
      <c r="L95" s="19">
        <f>SUM(L96:L97)</f>
        <v>0</v>
      </c>
      <c r="M95" s="15">
        <v>0</v>
      </c>
      <c r="N95" s="19">
        <f>SUM(N96:N97)</f>
        <v>0</v>
      </c>
      <c r="O95" s="15">
        <v>0</v>
      </c>
      <c r="P95" s="19">
        <f>SUM(P96:P97)</f>
        <v>0</v>
      </c>
      <c r="Q95" s="15">
        <v>0</v>
      </c>
      <c r="R95" s="19">
        <f>SUM(R96:R97)</f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1</v>
      </c>
      <c r="AA95" s="15">
        <v>0</v>
      </c>
      <c r="AB95" s="15">
        <v>0</v>
      </c>
      <c r="AC95" s="15">
        <v>0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  <c r="AI95" s="15">
        <v>0</v>
      </c>
      <c r="AJ95" s="15">
        <v>0</v>
      </c>
      <c r="AK95" s="15">
        <v>0</v>
      </c>
      <c r="AL95" s="15">
        <v>0</v>
      </c>
      <c r="AM95" s="15">
        <v>0</v>
      </c>
      <c r="AN95" s="18">
        <f t="shared" si="158"/>
        <v>0</v>
      </c>
      <c r="AO95" s="18">
        <f t="shared" si="159"/>
        <v>0</v>
      </c>
      <c r="AP95" s="18">
        <f t="shared" si="160"/>
        <v>0</v>
      </c>
      <c r="AQ95" s="18">
        <f t="shared" si="161"/>
        <v>0</v>
      </c>
      <c r="AR95" s="18">
        <f t="shared" si="162"/>
        <v>0</v>
      </c>
      <c r="AS95" s="18">
        <f t="shared" si="163"/>
        <v>0</v>
      </c>
      <c r="AT95" s="18">
        <f t="shared" si="164"/>
        <v>0</v>
      </c>
      <c r="AU95" s="19">
        <f>SUM(AU96:AU97)</f>
        <v>0</v>
      </c>
      <c r="AV95" s="15">
        <v>0</v>
      </c>
      <c r="AW95" s="19">
        <f>SUM(AW96:AW97)</f>
        <v>0</v>
      </c>
      <c r="AX95" s="15">
        <v>0</v>
      </c>
      <c r="AY95" s="19">
        <f>SUM(AY96:AY97)</f>
        <v>0</v>
      </c>
      <c r="AZ95" s="15">
        <v>0</v>
      </c>
      <c r="BA95" s="19">
        <f>SUM(BA96:BA97)</f>
        <v>0</v>
      </c>
      <c r="BB95" s="15">
        <v>0</v>
      </c>
      <c r="BC95" s="15">
        <v>0</v>
      </c>
      <c r="BD95" s="15">
        <v>0</v>
      </c>
      <c r="BE95" s="15">
        <v>0</v>
      </c>
      <c r="BF95" s="15">
        <v>0</v>
      </c>
      <c r="BG95" s="15">
        <v>0</v>
      </c>
      <c r="BH95" s="15">
        <v>0</v>
      </c>
      <c r="BI95" s="15">
        <v>0</v>
      </c>
      <c r="BJ95" s="15">
        <v>0</v>
      </c>
      <c r="BK95" s="15">
        <v>0</v>
      </c>
      <c r="BL95" s="15">
        <v>0</v>
      </c>
      <c r="BM95" s="15">
        <v>0</v>
      </c>
      <c r="BN95" s="15">
        <v>0</v>
      </c>
      <c r="BO95" s="15">
        <v>0</v>
      </c>
      <c r="BP95" s="15">
        <v>0</v>
      </c>
      <c r="BQ95" s="15">
        <v>0</v>
      </c>
      <c r="BR95" s="15">
        <v>0</v>
      </c>
      <c r="BS95" s="15">
        <v>0</v>
      </c>
      <c r="BT95" s="15">
        <v>0</v>
      </c>
      <c r="BU95" s="15">
        <v>0</v>
      </c>
      <c r="BV95" s="15">
        <v>0</v>
      </c>
      <c r="BW95" s="24">
        <f t="shared" si="169"/>
        <v>-1</v>
      </c>
      <c r="BX95" s="24">
        <f t="shared" si="170"/>
        <v>0</v>
      </c>
      <c r="BY95" s="24">
        <f t="shared" si="171"/>
        <v>0</v>
      </c>
      <c r="BZ95" s="24">
        <f t="shared" si="172"/>
        <v>0</v>
      </c>
      <c r="CA95" s="24">
        <f t="shared" si="173"/>
        <v>0</v>
      </c>
      <c r="CB95" s="24">
        <f t="shared" si="174"/>
        <v>0</v>
      </c>
      <c r="CC95" s="24">
        <f t="shared" si="175"/>
        <v>0</v>
      </c>
      <c r="CD95" s="14" t="s">
        <v>55</v>
      </c>
    </row>
    <row r="96" spans="1:82" x14ac:dyDescent="0.25">
      <c r="A96" s="5" t="s">
        <v>33</v>
      </c>
      <c r="B96" s="12" t="s">
        <v>84</v>
      </c>
      <c r="C96" s="14" t="s">
        <v>67</v>
      </c>
      <c r="D96" s="14" t="s">
        <v>55</v>
      </c>
      <c r="E96" s="18">
        <f t="shared" si="151"/>
        <v>0.5</v>
      </c>
      <c r="F96" s="18">
        <f t="shared" si="152"/>
        <v>0</v>
      </c>
      <c r="G96" s="18">
        <f t="shared" si="153"/>
        <v>0</v>
      </c>
      <c r="H96" s="18">
        <f t="shared" si="154"/>
        <v>0</v>
      </c>
      <c r="I96" s="18">
        <f t="shared" si="155"/>
        <v>0</v>
      </c>
      <c r="J96" s="18">
        <f t="shared" si="156"/>
        <v>0</v>
      </c>
      <c r="K96" s="18">
        <f t="shared" si="157"/>
        <v>0</v>
      </c>
      <c r="L96" s="20">
        <v>0</v>
      </c>
      <c r="M96" s="15">
        <v>0</v>
      </c>
      <c r="N96" s="20">
        <v>0</v>
      </c>
      <c r="O96" s="15">
        <v>0</v>
      </c>
      <c r="P96" s="20">
        <v>0</v>
      </c>
      <c r="Q96" s="15">
        <v>0</v>
      </c>
      <c r="R96" s="20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0.5</v>
      </c>
      <c r="AA96" s="15">
        <v>0</v>
      </c>
      <c r="AB96" s="15">
        <v>0</v>
      </c>
      <c r="AC96" s="15">
        <v>0</v>
      </c>
      <c r="AD96" s="15">
        <v>0</v>
      </c>
      <c r="AE96" s="15">
        <v>0</v>
      </c>
      <c r="AF96" s="15">
        <v>0</v>
      </c>
      <c r="AG96" s="15">
        <v>0</v>
      </c>
      <c r="AH96" s="15">
        <v>0</v>
      </c>
      <c r="AI96" s="15">
        <v>0</v>
      </c>
      <c r="AJ96" s="15">
        <v>0</v>
      </c>
      <c r="AK96" s="15">
        <v>0</v>
      </c>
      <c r="AL96" s="15">
        <v>0</v>
      </c>
      <c r="AM96" s="15">
        <v>0</v>
      </c>
      <c r="AN96" s="18">
        <f t="shared" si="158"/>
        <v>0</v>
      </c>
      <c r="AO96" s="18">
        <f t="shared" si="159"/>
        <v>0</v>
      </c>
      <c r="AP96" s="18">
        <f t="shared" si="160"/>
        <v>0</v>
      </c>
      <c r="AQ96" s="18">
        <f t="shared" si="161"/>
        <v>0</v>
      </c>
      <c r="AR96" s="18">
        <f t="shared" si="162"/>
        <v>0</v>
      </c>
      <c r="AS96" s="18">
        <f t="shared" si="163"/>
        <v>0</v>
      </c>
      <c r="AT96" s="18">
        <f t="shared" si="164"/>
        <v>0</v>
      </c>
      <c r="AU96" s="20">
        <v>0</v>
      </c>
      <c r="AV96" s="15">
        <v>0</v>
      </c>
      <c r="AW96" s="20">
        <v>0</v>
      </c>
      <c r="AX96" s="15">
        <v>0</v>
      </c>
      <c r="AY96" s="20">
        <v>0</v>
      </c>
      <c r="AZ96" s="15">
        <v>0</v>
      </c>
      <c r="BA96" s="20">
        <v>0</v>
      </c>
      <c r="BB96" s="15">
        <v>0</v>
      </c>
      <c r="BC96" s="15">
        <v>0</v>
      </c>
      <c r="BD96" s="15">
        <v>0</v>
      </c>
      <c r="BE96" s="15">
        <v>0</v>
      </c>
      <c r="BF96" s="15">
        <v>0</v>
      </c>
      <c r="BG96" s="15">
        <v>0</v>
      </c>
      <c r="BH96" s="15">
        <v>0</v>
      </c>
      <c r="BI96" s="15">
        <v>0</v>
      </c>
      <c r="BJ96" s="15">
        <v>0</v>
      </c>
      <c r="BK96" s="15">
        <v>0</v>
      </c>
      <c r="BL96" s="15">
        <v>0</v>
      </c>
      <c r="BM96" s="15">
        <v>0</v>
      </c>
      <c r="BN96" s="15">
        <v>0</v>
      </c>
      <c r="BO96" s="15">
        <v>0</v>
      </c>
      <c r="BP96" s="15">
        <v>0</v>
      </c>
      <c r="BQ96" s="15">
        <v>0</v>
      </c>
      <c r="BR96" s="15">
        <v>0</v>
      </c>
      <c r="BS96" s="15">
        <v>0</v>
      </c>
      <c r="BT96" s="15">
        <v>0</v>
      </c>
      <c r="BU96" s="15">
        <v>0</v>
      </c>
      <c r="BV96" s="15">
        <v>0</v>
      </c>
      <c r="BW96" s="24">
        <f t="shared" si="169"/>
        <v>-0.5</v>
      </c>
      <c r="BX96" s="24">
        <f t="shared" si="170"/>
        <v>0</v>
      </c>
      <c r="BY96" s="24">
        <f t="shared" si="171"/>
        <v>0</v>
      </c>
      <c r="BZ96" s="24">
        <f t="shared" si="172"/>
        <v>0</v>
      </c>
      <c r="CA96" s="24">
        <f t="shared" si="173"/>
        <v>0</v>
      </c>
      <c r="CB96" s="24">
        <f t="shared" si="174"/>
        <v>0</v>
      </c>
      <c r="CC96" s="24">
        <f t="shared" si="175"/>
        <v>0</v>
      </c>
      <c r="CD96" s="14" t="s">
        <v>55</v>
      </c>
    </row>
    <row r="97" spans="1:82" x14ac:dyDescent="0.25">
      <c r="A97" s="5" t="s">
        <v>33</v>
      </c>
      <c r="B97" s="12" t="s">
        <v>271</v>
      </c>
      <c r="C97" s="14" t="s">
        <v>272</v>
      </c>
      <c r="D97" s="14" t="s">
        <v>55</v>
      </c>
      <c r="E97" s="18">
        <f t="shared" si="151"/>
        <v>0.5</v>
      </c>
      <c r="F97" s="18">
        <f t="shared" si="152"/>
        <v>0</v>
      </c>
      <c r="G97" s="18">
        <f t="shared" si="153"/>
        <v>0</v>
      </c>
      <c r="H97" s="18">
        <f t="shared" si="154"/>
        <v>0</v>
      </c>
      <c r="I97" s="18">
        <f t="shared" si="155"/>
        <v>0</v>
      </c>
      <c r="J97" s="18">
        <f t="shared" si="156"/>
        <v>0</v>
      </c>
      <c r="K97" s="18">
        <f t="shared" si="157"/>
        <v>0</v>
      </c>
      <c r="L97" s="20">
        <v>0</v>
      </c>
      <c r="M97" s="15">
        <v>0</v>
      </c>
      <c r="N97" s="20">
        <v>0</v>
      </c>
      <c r="O97" s="15">
        <v>0</v>
      </c>
      <c r="P97" s="20">
        <v>0</v>
      </c>
      <c r="Q97" s="15">
        <v>0</v>
      </c>
      <c r="R97" s="20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0.5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0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8">
        <f t="shared" si="158"/>
        <v>0</v>
      </c>
      <c r="AO97" s="18">
        <f t="shared" si="159"/>
        <v>0</v>
      </c>
      <c r="AP97" s="18">
        <f t="shared" si="160"/>
        <v>0</v>
      </c>
      <c r="AQ97" s="18">
        <f t="shared" si="161"/>
        <v>0</v>
      </c>
      <c r="AR97" s="18">
        <f t="shared" si="162"/>
        <v>0</v>
      </c>
      <c r="AS97" s="18">
        <f t="shared" si="163"/>
        <v>0</v>
      </c>
      <c r="AT97" s="18">
        <f t="shared" si="164"/>
        <v>0</v>
      </c>
      <c r="AU97" s="20">
        <v>0</v>
      </c>
      <c r="AV97" s="15">
        <v>0</v>
      </c>
      <c r="AW97" s="20">
        <v>0</v>
      </c>
      <c r="AX97" s="15">
        <v>0</v>
      </c>
      <c r="AY97" s="20">
        <v>0</v>
      </c>
      <c r="AZ97" s="15">
        <v>0</v>
      </c>
      <c r="BA97" s="20">
        <v>0</v>
      </c>
      <c r="BB97" s="15">
        <v>0</v>
      </c>
      <c r="BC97" s="15">
        <v>0</v>
      </c>
      <c r="BD97" s="15">
        <v>0</v>
      </c>
      <c r="BE97" s="15">
        <v>0</v>
      </c>
      <c r="BF97" s="15">
        <v>0</v>
      </c>
      <c r="BG97" s="15">
        <v>0</v>
      </c>
      <c r="BH97" s="15">
        <v>0</v>
      </c>
      <c r="BI97" s="15">
        <v>0</v>
      </c>
      <c r="BJ97" s="15">
        <v>0</v>
      </c>
      <c r="BK97" s="15">
        <v>0</v>
      </c>
      <c r="BL97" s="15">
        <v>0</v>
      </c>
      <c r="BM97" s="15">
        <v>0</v>
      </c>
      <c r="BN97" s="15">
        <v>0</v>
      </c>
      <c r="BO97" s="15">
        <v>0</v>
      </c>
      <c r="BP97" s="15">
        <v>0</v>
      </c>
      <c r="BQ97" s="15">
        <v>0</v>
      </c>
      <c r="BR97" s="15">
        <v>0</v>
      </c>
      <c r="BS97" s="15">
        <v>0</v>
      </c>
      <c r="BT97" s="15">
        <v>0</v>
      </c>
      <c r="BU97" s="15">
        <v>0</v>
      </c>
      <c r="BV97" s="15">
        <v>0</v>
      </c>
      <c r="BW97" s="24">
        <f t="shared" si="169"/>
        <v>-0.5</v>
      </c>
      <c r="BX97" s="24">
        <f t="shared" si="170"/>
        <v>0</v>
      </c>
      <c r="BY97" s="24">
        <f t="shared" si="171"/>
        <v>0</v>
      </c>
      <c r="BZ97" s="24">
        <f t="shared" si="172"/>
        <v>0</v>
      </c>
      <c r="CA97" s="24">
        <f t="shared" si="173"/>
        <v>0</v>
      </c>
      <c r="CB97" s="24">
        <f t="shared" si="174"/>
        <v>0</v>
      </c>
      <c r="CC97" s="24">
        <f t="shared" si="175"/>
        <v>0</v>
      </c>
      <c r="CD97" s="14" t="s">
        <v>55</v>
      </c>
    </row>
    <row r="98" spans="1:82" ht="25.5" x14ac:dyDescent="0.25">
      <c r="A98" s="5" t="s">
        <v>35</v>
      </c>
      <c r="B98" s="4" t="s">
        <v>36</v>
      </c>
      <c r="C98" s="14" t="s">
        <v>188</v>
      </c>
      <c r="D98" s="14" t="s">
        <v>55</v>
      </c>
      <c r="E98" s="18">
        <f t="shared" si="151"/>
        <v>0.8</v>
      </c>
      <c r="F98" s="18">
        <f t="shared" si="152"/>
        <v>0</v>
      </c>
      <c r="G98" s="18">
        <f t="shared" si="153"/>
        <v>0</v>
      </c>
      <c r="H98" s="18">
        <f t="shared" si="154"/>
        <v>0</v>
      </c>
      <c r="I98" s="18">
        <f t="shared" si="155"/>
        <v>0.12</v>
      </c>
      <c r="J98" s="18">
        <f t="shared" si="156"/>
        <v>0</v>
      </c>
      <c r="K98" s="18">
        <f t="shared" si="157"/>
        <v>10</v>
      </c>
      <c r="L98" s="19">
        <f>SUM(L99:L106)</f>
        <v>0</v>
      </c>
      <c r="M98" s="15">
        <v>0</v>
      </c>
      <c r="N98" s="19">
        <f>SUM(N99:N106)</f>
        <v>0</v>
      </c>
      <c r="O98" s="15">
        <v>0</v>
      </c>
      <c r="P98" s="19">
        <f>SUM(P99:P106)</f>
        <v>0</v>
      </c>
      <c r="Q98" s="15">
        <v>0</v>
      </c>
      <c r="R98" s="19">
        <f>SUM(R99:R106)</f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8</v>
      </c>
      <c r="AG98" s="15">
        <v>0.8</v>
      </c>
      <c r="AH98" s="15">
        <v>0</v>
      </c>
      <c r="AI98" s="15">
        <v>0</v>
      </c>
      <c r="AJ98" s="15">
        <v>0</v>
      </c>
      <c r="AK98" s="15">
        <v>0.12</v>
      </c>
      <c r="AL98" s="15">
        <v>0</v>
      </c>
      <c r="AM98" s="15">
        <v>2</v>
      </c>
      <c r="AN98" s="18">
        <f t="shared" si="158"/>
        <v>0</v>
      </c>
      <c r="AO98" s="18">
        <f t="shared" si="159"/>
        <v>0</v>
      </c>
      <c r="AP98" s="18">
        <f t="shared" si="160"/>
        <v>0</v>
      </c>
      <c r="AQ98" s="18">
        <f t="shared" si="161"/>
        <v>0</v>
      </c>
      <c r="AR98" s="18">
        <f t="shared" si="162"/>
        <v>0</v>
      </c>
      <c r="AS98" s="18">
        <f t="shared" si="163"/>
        <v>0</v>
      </c>
      <c r="AT98" s="18">
        <f t="shared" si="164"/>
        <v>0</v>
      </c>
      <c r="AU98" s="19">
        <f>SUM(AU99:AU106)</f>
        <v>0</v>
      </c>
      <c r="AV98" s="15">
        <v>0</v>
      </c>
      <c r="AW98" s="19">
        <f>SUM(AW99:AW106)</f>
        <v>0</v>
      </c>
      <c r="AX98" s="15">
        <v>0</v>
      </c>
      <c r="AY98" s="19">
        <f>SUM(AY99:AY106)</f>
        <v>0</v>
      </c>
      <c r="AZ98" s="15">
        <v>0</v>
      </c>
      <c r="BA98" s="19">
        <f>SUM(BA99:BA106)</f>
        <v>0</v>
      </c>
      <c r="BB98" s="15">
        <v>0</v>
      </c>
      <c r="BC98" s="15">
        <v>0</v>
      </c>
      <c r="BD98" s="15">
        <v>0</v>
      </c>
      <c r="BE98" s="15">
        <v>0</v>
      </c>
      <c r="BF98" s="15">
        <v>0</v>
      </c>
      <c r="BG98" s="15">
        <v>0</v>
      </c>
      <c r="BH98" s="15">
        <v>0</v>
      </c>
      <c r="BI98" s="15">
        <v>0</v>
      </c>
      <c r="BJ98" s="15">
        <v>0</v>
      </c>
      <c r="BK98" s="15">
        <v>0</v>
      </c>
      <c r="BL98" s="15">
        <v>0</v>
      </c>
      <c r="BM98" s="15">
        <v>0</v>
      </c>
      <c r="BN98" s="15">
        <v>0</v>
      </c>
      <c r="BO98" s="15">
        <v>0</v>
      </c>
      <c r="BP98" s="15">
        <v>0</v>
      </c>
      <c r="BQ98" s="15">
        <v>0</v>
      </c>
      <c r="BR98" s="15">
        <v>0</v>
      </c>
      <c r="BS98" s="15">
        <v>0</v>
      </c>
      <c r="BT98" s="15">
        <v>0</v>
      </c>
      <c r="BU98" s="15">
        <v>0</v>
      </c>
      <c r="BV98" s="15">
        <v>0</v>
      </c>
      <c r="BW98" s="24">
        <f t="shared" si="169"/>
        <v>-0.8</v>
      </c>
      <c r="BX98" s="24">
        <f t="shared" si="170"/>
        <v>0</v>
      </c>
      <c r="BY98" s="24">
        <f t="shared" si="171"/>
        <v>0</v>
      </c>
      <c r="BZ98" s="24">
        <f t="shared" si="172"/>
        <v>0</v>
      </c>
      <c r="CA98" s="24">
        <f t="shared" si="173"/>
        <v>-0.12</v>
      </c>
      <c r="CB98" s="24">
        <f t="shared" si="174"/>
        <v>0</v>
      </c>
      <c r="CC98" s="24">
        <f t="shared" si="175"/>
        <v>-10</v>
      </c>
      <c r="CD98" s="14" t="s">
        <v>55</v>
      </c>
    </row>
    <row r="99" spans="1:82" x14ac:dyDescent="0.25">
      <c r="A99" s="5" t="s">
        <v>35</v>
      </c>
      <c r="B99" s="2" t="s">
        <v>273</v>
      </c>
      <c r="C99" s="14" t="s">
        <v>56</v>
      </c>
      <c r="D99" s="14" t="s">
        <v>55</v>
      </c>
      <c r="E99" s="18">
        <f t="shared" si="151"/>
        <v>0</v>
      </c>
      <c r="F99" s="18">
        <f t="shared" si="152"/>
        <v>0</v>
      </c>
      <c r="G99" s="18">
        <f t="shared" si="153"/>
        <v>0</v>
      </c>
      <c r="H99" s="18">
        <f t="shared" si="154"/>
        <v>0</v>
      </c>
      <c r="I99" s="18">
        <f t="shared" si="155"/>
        <v>0</v>
      </c>
      <c r="J99" s="18">
        <f t="shared" si="156"/>
        <v>0</v>
      </c>
      <c r="K99" s="18">
        <f t="shared" si="157"/>
        <v>1</v>
      </c>
      <c r="L99" s="20">
        <v>0</v>
      </c>
      <c r="M99" s="15">
        <v>0</v>
      </c>
      <c r="N99" s="20">
        <v>0</v>
      </c>
      <c r="O99" s="15">
        <v>0</v>
      </c>
      <c r="P99" s="20">
        <v>0</v>
      </c>
      <c r="Q99" s="15">
        <v>0</v>
      </c>
      <c r="R99" s="20">
        <v>0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  <c r="AB99" s="15">
        <v>0</v>
      </c>
      <c r="AC99" s="15">
        <v>0</v>
      </c>
      <c r="AD99" s="15">
        <v>0</v>
      </c>
      <c r="AE99" s="15">
        <v>0</v>
      </c>
      <c r="AF99" s="15">
        <v>0</v>
      </c>
      <c r="AG99" s="15">
        <v>0</v>
      </c>
      <c r="AH99" s="15">
        <v>0</v>
      </c>
      <c r="AI99" s="15">
        <v>0</v>
      </c>
      <c r="AJ99" s="15">
        <v>0</v>
      </c>
      <c r="AK99" s="15">
        <v>0</v>
      </c>
      <c r="AL99" s="15">
        <v>0</v>
      </c>
      <c r="AM99" s="15">
        <v>1</v>
      </c>
      <c r="AN99" s="18">
        <f t="shared" si="158"/>
        <v>0</v>
      </c>
      <c r="AO99" s="18">
        <f t="shared" si="159"/>
        <v>0</v>
      </c>
      <c r="AP99" s="18">
        <f t="shared" si="160"/>
        <v>0</v>
      </c>
      <c r="AQ99" s="18">
        <f t="shared" si="161"/>
        <v>0</v>
      </c>
      <c r="AR99" s="18">
        <f t="shared" si="162"/>
        <v>0</v>
      </c>
      <c r="AS99" s="18">
        <f t="shared" si="163"/>
        <v>0</v>
      </c>
      <c r="AT99" s="18">
        <f t="shared" si="164"/>
        <v>0</v>
      </c>
      <c r="AU99" s="20">
        <v>0</v>
      </c>
      <c r="AV99" s="15">
        <v>0</v>
      </c>
      <c r="AW99" s="20">
        <v>0</v>
      </c>
      <c r="AX99" s="15">
        <v>0</v>
      </c>
      <c r="AY99" s="20">
        <v>0</v>
      </c>
      <c r="AZ99" s="15">
        <v>0</v>
      </c>
      <c r="BA99" s="20">
        <v>0</v>
      </c>
      <c r="BB99" s="15">
        <v>0</v>
      </c>
      <c r="BC99" s="15">
        <v>0</v>
      </c>
      <c r="BD99" s="15">
        <v>0</v>
      </c>
      <c r="BE99" s="15">
        <v>0</v>
      </c>
      <c r="BF99" s="15">
        <v>0</v>
      </c>
      <c r="BG99" s="15">
        <v>0</v>
      </c>
      <c r="BH99" s="15">
        <v>0</v>
      </c>
      <c r="BI99" s="15">
        <v>0</v>
      </c>
      <c r="BJ99" s="15">
        <v>0</v>
      </c>
      <c r="BK99" s="15">
        <v>0</v>
      </c>
      <c r="BL99" s="15">
        <v>0</v>
      </c>
      <c r="BM99" s="15">
        <v>0</v>
      </c>
      <c r="BN99" s="15">
        <v>0</v>
      </c>
      <c r="BO99" s="15">
        <v>0</v>
      </c>
      <c r="BP99" s="15">
        <v>0</v>
      </c>
      <c r="BQ99" s="15">
        <v>0</v>
      </c>
      <c r="BR99" s="15">
        <v>0</v>
      </c>
      <c r="BS99" s="15">
        <v>0</v>
      </c>
      <c r="BT99" s="15">
        <v>0</v>
      </c>
      <c r="BU99" s="15">
        <v>0</v>
      </c>
      <c r="BV99" s="15">
        <v>0</v>
      </c>
      <c r="BW99" s="24">
        <f t="shared" si="169"/>
        <v>0</v>
      </c>
      <c r="BX99" s="24">
        <f t="shared" si="170"/>
        <v>0</v>
      </c>
      <c r="BY99" s="24">
        <f t="shared" si="171"/>
        <v>0</v>
      </c>
      <c r="BZ99" s="24">
        <f t="shared" si="172"/>
        <v>0</v>
      </c>
      <c r="CA99" s="24">
        <f t="shared" si="173"/>
        <v>0</v>
      </c>
      <c r="CB99" s="24">
        <f t="shared" si="174"/>
        <v>0</v>
      </c>
      <c r="CC99" s="24">
        <f t="shared" si="175"/>
        <v>-1</v>
      </c>
      <c r="CD99" s="14" t="s">
        <v>55</v>
      </c>
    </row>
    <row r="100" spans="1:82" x14ac:dyDescent="0.25">
      <c r="A100" s="5" t="s">
        <v>35</v>
      </c>
      <c r="B100" s="2" t="s">
        <v>274</v>
      </c>
      <c r="C100" s="14" t="s">
        <v>275</v>
      </c>
      <c r="D100" s="14" t="s">
        <v>55</v>
      </c>
      <c r="E100" s="18">
        <f t="shared" si="151"/>
        <v>0</v>
      </c>
      <c r="F100" s="18">
        <f t="shared" si="152"/>
        <v>0</v>
      </c>
      <c r="G100" s="18">
        <f t="shared" si="153"/>
        <v>0</v>
      </c>
      <c r="H100" s="18">
        <f t="shared" si="154"/>
        <v>0</v>
      </c>
      <c r="I100" s="18">
        <f t="shared" si="155"/>
        <v>0</v>
      </c>
      <c r="J100" s="18">
        <f t="shared" si="156"/>
        <v>0</v>
      </c>
      <c r="K100" s="18">
        <f t="shared" si="157"/>
        <v>1</v>
      </c>
      <c r="L100" s="20">
        <v>0</v>
      </c>
      <c r="M100" s="15">
        <v>0</v>
      </c>
      <c r="N100" s="20">
        <v>0</v>
      </c>
      <c r="O100" s="15">
        <v>0</v>
      </c>
      <c r="P100" s="20">
        <v>0</v>
      </c>
      <c r="Q100" s="15">
        <v>0</v>
      </c>
      <c r="R100" s="20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15">
        <v>0</v>
      </c>
      <c r="AE100" s="15">
        <v>0</v>
      </c>
      <c r="AF100" s="15">
        <v>1</v>
      </c>
      <c r="AG100" s="15">
        <v>0</v>
      </c>
      <c r="AH100" s="15">
        <v>0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8">
        <f t="shared" si="158"/>
        <v>0</v>
      </c>
      <c r="AO100" s="18">
        <f t="shared" si="159"/>
        <v>0</v>
      </c>
      <c r="AP100" s="18">
        <f t="shared" si="160"/>
        <v>0</v>
      </c>
      <c r="AQ100" s="18">
        <f t="shared" si="161"/>
        <v>0</v>
      </c>
      <c r="AR100" s="18">
        <f t="shared" si="162"/>
        <v>0</v>
      </c>
      <c r="AS100" s="18">
        <f t="shared" si="163"/>
        <v>0</v>
      </c>
      <c r="AT100" s="18">
        <f t="shared" si="164"/>
        <v>0</v>
      </c>
      <c r="AU100" s="20">
        <v>0</v>
      </c>
      <c r="AV100" s="15">
        <v>0</v>
      </c>
      <c r="AW100" s="20">
        <v>0</v>
      </c>
      <c r="AX100" s="15">
        <v>0</v>
      </c>
      <c r="AY100" s="20">
        <v>0</v>
      </c>
      <c r="AZ100" s="15">
        <v>0</v>
      </c>
      <c r="BA100" s="20">
        <v>0</v>
      </c>
      <c r="BB100" s="15">
        <v>0</v>
      </c>
      <c r="BC100" s="15">
        <v>0</v>
      </c>
      <c r="BD100" s="15">
        <v>0</v>
      </c>
      <c r="BE100" s="15">
        <v>0</v>
      </c>
      <c r="BF100" s="15">
        <v>0</v>
      </c>
      <c r="BG100" s="15">
        <v>0</v>
      </c>
      <c r="BH100" s="15">
        <v>0</v>
      </c>
      <c r="BI100" s="15">
        <v>0</v>
      </c>
      <c r="BJ100" s="15">
        <v>0</v>
      </c>
      <c r="BK100" s="15">
        <v>0</v>
      </c>
      <c r="BL100" s="15">
        <v>0</v>
      </c>
      <c r="BM100" s="15">
        <v>0</v>
      </c>
      <c r="BN100" s="15">
        <v>0</v>
      </c>
      <c r="BO100" s="15">
        <v>0</v>
      </c>
      <c r="BP100" s="15">
        <v>0</v>
      </c>
      <c r="BQ100" s="15">
        <v>0</v>
      </c>
      <c r="BR100" s="15">
        <v>0</v>
      </c>
      <c r="BS100" s="15">
        <v>0</v>
      </c>
      <c r="BT100" s="15">
        <v>0</v>
      </c>
      <c r="BU100" s="15">
        <v>0</v>
      </c>
      <c r="BV100" s="15">
        <v>0</v>
      </c>
      <c r="BW100" s="24">
        <f t="shared" si="169"/>
        <v>0</v>
      </c>
      <c r="BX100" s="24">
        <f t="shared" si="170"/>
        <v>0</v>
      </c>
      <c r="BY100" s="24">
        <f t="shared" si="171"/>
        <v>0</v>
      </c>
      <c r="BZ100" s="24">
        <f t="shared" si="172"/>
        <v>0</v>
      </c>
      <c r="CA100" s="24">
        <f t="shared" si="173"/>
        <v>0</v>
      </c>
      <c r="CB100" s="24">
        <f t="shared" si="174"/>
        <v>0</v>
      </c>
      <c r="CC100" s="24">
        <f t="shared" si="175"/>
        <v>-1</v>
      </c>
      <c r="CD100" s="14" t="s">
        <v>55</v>
      </c>
    </row>
    <row r="101" spans="1:82" x14ac:dyDescent="0.25">
      <c r="A101" s="5" t="s">
        <v>35</v>
      </c>
      <c r="B101" s="2" t="s">
        <v>276</v>
      </c>
      <c r="C101" s="14" t="s">
        <v>277</v>
      </c>
      <c r="D101" s="14" t="s">
        <v>55</v>
      </c>
      <c r="E101" s="18">
        <f t="shared" si="151"/>
        <v>0</v>
      </c>
      <c r="F101" s="18">
        <f t="shared" si="152"/>
        <v>0</v>
      </c>
      <c r="G101" s="18">
        <f t="shared" si="153"/>
        <v>0</v>
      </c>
      <c r="H101" s="18">
        <f t="shared" si="154"/>
        <v>0</v>
      </c>
      <c r="I101" s="18">
        <f t="shared" si="155"/>
        <v>0</v>
      </c>
      <c r="J101" s="18">
        <f t="shared" si="156"/>
        <v>0</v>
      </c>
      <c r="K101" s="18">
        <f t="shared" si="157"/>
        <v>3</v>
      </c>
      <c r="L101" s="20">
        <v>0</v>
      </c>
      <c r="M101" s="15">
        <v>0</v>
      </c>
      <c r="N101" s="20">
        <v>0</v>
      </c>
      <c r="O101" s="15">
        <v>0</v>
      </c>
      <c r="P101" s="20">
        <v>0</v>
      </c>
      <c r="Q101" s="15">
        <v>0</v>
      </c>
      <c r="R101" s="20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D101" s="15">
        <v>0</v>
      </c>
      <c r="AE101" s="15">
        <v>0</v>
      </c>
      <c r="AF101" s="15">
        <v>3</v>
      </c>
      <c r="AG101" s="15">
        <v>0</v>
      </c>
      <c r="AH101" s="15">
        <v>0</v>
      </c>
      <c r="AI101" s="15">
        <v>0</v>
      </c>
      <c r="AJ101" s="15">
        <v>0</v>
      </c>
      <c r="AK101" s="15">
        <v>0</v>
      </c>
      <c r="AL101" s="15">
        <v>0</v>
      </c>
      <c r="AM101" s="15">
        <v>0</v>
      </c>
      <c r="AN101" s="18">
        <f t="shared" si="158"/>
        <v>0</v>
      </c>
      <c r="AO101" s="18">
        <f t="shared" si="159"/>
        <v>0</v>
      </c>
      <c r="AP101" s="18">
        <f t="shared" si="160"/>
        <v>0</v>
      </c>
      <c r="AQ101" s="18">
        <f t="shared" si="161"/>
        <v>0</v>
      </c>
      <c r="AR101" s="18">
        <f t="shared" si="162"/>
        <v>0</v>
      </c>
      <c r="AS101" s="18">
        <f t="shared" si="163"/>
        <v>0</v>
      </c>
      <c r="AT101" s="18">
        <f t="shared" si="164"/>
        <v>0</v>
      </c>
      <c r="AU101" s="20">
        <v>0</v>
      </c>
      <c r="AV101" s="15">
        <v>0</v>
      </c>
      <c r="AW101" s="20">
        <v>0</v>
      </c>
      <c r="AX101" s="15">
        <v>0</v>
      </c>
      <c r="AY101" s="20">
        <v>0</v>
      </c>
      <c r="AZ101" s="15">
        <v>0</v>
      </c>
      <c r="BA101" s="20">
        <v>0</v>
      </c>
      <c r="BB101" s="15">
        <v>0</v>
      </c>
      <c r="BC101" s="15">
        <v>0</v>
      </c>
      <c r="BD101" s="15">
        <v>0</v>
      </c>
      <c r="BE101" s="15">
        <v>0</v>
      </c>
      <c r="BF101" s="15">
        <v>0</v>
      </c>
      <c r="BG101" s="15">
        <v>0</v>
      </c>
      <c r="BH101" s="15">
        <v>0</v>
      </c>
      <c r="BI101" s="15">
        <v>0</v>
      </c>
      <c r="BJ101" s="15">
        <v>0</v>
      </c>
      <c r="BK101" s="15">
        <v>0</v>
      </c>
      <c r="BL101" s="15">
        <v>0</v>
      </c>
      <c r="BM101" s="15">
        <v>0</v>
      </c>
      <c r="BN101" s="15">
        <v>0</v>
      </c>
      <c r="BO101" s="15">
        <v>0</v>
      </c>
      <c r="BP101" s="15">
        <v>0</v>
      </c>
      <c r="BQ101" s="15">
        <v>0</v>
      </c>
      <c r="BR101" s="15">
        <v>0</v>
      </c>
      <c r="BS101" s="15">
        <v>0</v>
      </c>
      <c r="BT101" s="15">
        <v>0</v>
      </c>
      <c r="BU101" s="15">
        <v>0</v>
      </c>
      <c r="BV101" s="15">
        <v>0</v>
      </c>
      <c r="BW101" s="24">
        <f t="shared" si="169"/>
        <v>0</v>
      </c>
      <c r="BX101" s="24">
        <f t="shared" si="170"/>
        <v>0</v>
      </c>
      <c r="BY101" s="24">
        <f t="shared" si="171"/>
        <v>0</v>
      </c>
      <c r="BZ101" s="24">
        <f t="shared" si="172"/>
        <v>0</v>
      </c>
      <c r="CA101" s="24">
        <f t="shared" si="173"/>
        <v>0</v>
      </c>
      <c r="CB101" s="24">
        <f t="shared" si="174"/>
        <v>0</v>
      </c>
      <c r="CC101" s="24">
        <f t="shared" si="175"/>
        <v>-3</v>
      </c>
      <c r="CD101" s="14" t="s">
        <v>55</v>
      </c>
    </row>
    <row r="102" spans="1:82" x14ac:dyDescent="0.25">
      <c r="A102" s="5" t="s">
        <v>35</v>
      </c>
      <c r="B102" s="2" t="s">
        <v>278</v>
      </c>
      <c r="C102" s="14" t="s">
        <v>279</v>
      </c>
      <c r="D102" s="14" t="s">
        <v>55</v>
      </c>
      <c r="E102" s="18">
        <f t="shared" si="151"/>
        <v>0</v>
      </c>
      <c r="F102" s="18">
        <f t="shared" si="152"/>
        <v>0</v>
      </c>
      <c r="G102" s="18">
        <f t="shared" si="153"/>
        <v>0</v>
      </c>
      <c r="H102" s="18">
        <f t="shared" si="154"/>
        <v>0</v>
      </c>
      <c r="I102" s="18">
        <f t="shared" si="155"/>
        <v>0</v>
      </c>
      <c r="J102" s="18">
        <f t="shared" si="156"/>
        <v>0</v>
      </c>
      <c r="K102" s="18">
        <f t="shared" si="157"/>
        <v>2</v>
      </c>
      <c r="L102" s="20">
        <v>0</v>
      </c>
      <c r="M102" s="15">
        <v>0</v>
      </c>
      <c r="N102" s="20">
        <v>0</v>
      </c>
      <c r="O102" s="15">
        <v>0</v>
      </c>
      <c r="P102" s="20">
        <v>0</v>
      </c>
      <c r="Q102" s="15">
        <v>0</v>
      </c>
      <c r="R102" s="20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15">
        <v>0</v>
      </c>
      <c r="AC102" s="15">
        <v>0</v>
      </c>
      <c r="AD102" s="15">
        <v>0</v>
      </c>
      <c r="AE102" s="15">
        <v>0</v>
      </c>
      <c r="AF102" s="15">
        <v>2</v>
      </c>
      <c r="AG102" s="15">
        <v>0</v>
      </c>
      <c r="AH102" s="15">
        <v>0</v>
      </c>
      <c r="AI102" s="15">
        <v>0</v>
      </c>
      <c r="AJ102" s="15">
        <v>0</v>
      </c>
      <c r="AK102" s="15">
        <v>0</v>
      </c>
      <c r="AL102" s="15">
        <v>0</v>
      </c>
      <c r="AM102" s="15">
        <v>0</v>
      </c>
      <c r="AN102" s="18">
        <f t="shared" si="158"/>
        <v>0</v>
      </c>
      <c r="AO102" s="18">
        <f t="shared" si="159"/>
        <v>0</v>
      </c>
      <c r="AP102" s="18">
        <f t="shared" si="160"/>
        <v>0</v>
      </c>
      <c r="AQ102" s="18">
        <f t="shared" si="161"/>
        <v>0</v>
      </c>
      <c r="AR102" s="18">
        <f t="shared" si="162"/>
        <v>0</v>
      </c>
      <c r="AS102" s="18">
        <f t="shared" si="163"/>
        <v>0</v>
      </c>
      <c r="AT102" s="18">
        <f t="shared" si="164"/>
        <v>0</v>
      </c>
      <c r="AU102" s="20">
        <v>0</v>
      </c>
      <c r="AV102" s="15">
        <v>0</v>
      </c>
      <c r="AW102" s="20">
        <v>0</v>
      </c>
      <c r="AX102" s="15">
        <v>0</v>
      </c>
      <c r="AY102" s="20">
        <v>0</v>
      </c>
      <c r="AZ102" s="15">
        <v>0</v>
      </c>
      <c r="BA102" s="20">
        <v>0</v>
      </c>
      <c r="BB102" s="15">
        <v>0</v>
      </c>
      <c r="BC102" s="15">
        <v>0</v>
      </c>
      <c r="BD102" s="15">
        <v>0</v>
      </c>
      <c r="BE102" s="15">
        <v>0</v>
      </c>
      <c r="BF102" s="15">
        <v>0</v>
      </c>
      <c r="BG102" s="15">
        <v>0</v>
      </c>
      <c r="BH102" s="15">
        <v>0</v>
      </c>
      <c r="BI102" s="15">
        <v>0</v>
      </c>
      <c r="BJ102" s="15">
        <v>0</v>
      </c>
      <c r="BK102" s="15">
        <v>0</v>
      </c>
      <c r="BL102" s="15">
        <v>0</v>
      </c>
      <c r="BM102" s="15">
        <v>0</v>
      </c>
      <c r="BN102" s="15">
        <v>0</v>
      </c>
      <c r="BO102" s="15">
        <v>0</v>
      </c>
      <c r="BP102" s="15">
        <v>0</v>
      </c>
      <c r="BQ102" s="15">
        <v>0</v>
      </c>
      <c r="BR102" s="15">
        <v>0</v>
      </c>
      <c r="BS102" s="15">
        <v>0</v>
      </c>
      <c r="BT102" s="15">
        <v>0</v>
      </c>
      <c r="BU102" s="15">
        <v>0</v>
      </c>
      <c r="BV102" s="15">
        <v>0</v>
      </c>
      <c r="BW102" s="24">
        <f t="shared" si="169"/>
        <v>0</v>
      </c>
      <c r="BX102" s="24">
        <f t="shared" si="170"/>
        <v>0</v>
      </c>
      <c r="BY102" s="24">
        <f t="shared" si="171"/>
        <v>0</v>
      </c>
      <c r="BZ102" s="24">
        <f t="shared" si="172"/>
        <v>0</v>
      </c>
      <c r="CA102" s="24">
        <f t="shared" si="173"/>
        <v>0</v>
      </c>
      <c r="CB102" s="24">
        <f t="shared" si="174"/>
        <v>0</v>
      </c>
      <c r="CC102" s="24">
        <f t="shared" si="175"/>
        <v>-2</v>
      </c>
      <c r="CD102" s="14" t="s">
        <v>55</v>
      </c>
    </row>
    <row r="103" spans="1:82" x14ac:dyDescent="0.25">
      <c r="A103" s="5" t="s">
        <v>35</v>
      </c>
      <c r="B103" s="3" t="s">
        <v>280</v>
      </c>
      <c r="C103" s="14" t="s">
        <v>281</v>
      </c>
      <c r="D103" s="14" t="s">
        <v>55</v>
      </c>
      <c r="E103" s="18">
        <f t="shared" si="151"/>
        <v>0.8</v>
      </c>
      <c r="F103" s="18">
        <f t="shared" si="152"/>
        <v>0</v>
      </c>
      <c r="G103" s="18">
        <f t="shared" si="153"/>
        <v>0</v>
      </c>
      <c r="H103" s="18">
        <f t="shared" si="154"/>
        <v>0</v>
      </c>
      <c r="I103" s="18">
        <f t="shared" si="155"/>
        <v>0</v>
      </c>
      <c r="J103" s="18">
        <f t="shared" si="156"/>
        <v>0</v>
      </c>
      <c r="K103" s="18">
        <f t="shared" si="157"/>
        <v>1</v>
      </c>
      <c r="L103" s="20">
        <v>0</v>
      </c>
      <c r="M103" s="15">
        <v>0</v>
      </c>
      <c r="N103" s="20">
        <v>0</v>
      </c>
      <c r="O103" s="15">
        <v>0</v>
      </c>
      <c r="P103" s="20">
        <v>0</v>
      </c>
      <c r="Q103" s="15">
        <v>0</v>
      </c>
      <c r="R103" s="20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0</v>
      </c>
      <c r="Y103" s="15">
        <v>0</v>
      </c>
      <c r="Z103" s="15">
        <v>0</v>
      </c>
      <c r="AA103" s="15">
        <v>0</v>
      </c>
      <c r="AB103" s="15">
        <v>0</v>
      </c>
      <c r="AC103" s="15">
        <v>0</v>
      </c>
      <c r="AD103" s="15">
        <v>0</v>
      </c>
      <c r="AE103" s="15">
        <v>0</v>
      </c>
      <c r="AF103" s="15">
        <v>0</v>
      </c>
      <c r="AG103" s="15">
        <v>0.8</v>
      </c>
      <c r="AH103" s="15">
        <v>0</v>
      </c>
      <c r="AI103" s="15">
        <v>0</v>
      </c>
      <c r="AJ103" s="15">
        <v>0</v>
      </c>
      <c r="AK103" s="15">
        <v>0</v>
      </c>
      <c r="AL103" s="15">
        <v>0</v>
      </c>
      <c r="AM103" s="15">
        <v>1</v>
      </c>
      <c r="AN103" s="18">
        <f t="shared" si="158"/>
        <v>0</v>
      </c>
      <c r="AO103" s="18">
        <f t="shared" si="159"/>
        <v>0</v>
      </c>
      <c r="AP103" s="18">
        <f t="shared" si="160"/>
        <v>0</v>
      </c>
      <c r="AQ103" s="18">
        <f t="shared" si="161"/>
        <v>0</v>
      </c>
      <c r="AR103" s="18">
        <f t="shared" si="162"/>
        <v>0</v>
      </c>
      <c r="AS103" s="18">
        <f t="shared" si="163"/>
        <v>0</v>
      </c>
      <c r="AT103" s="18">
        <f t="shared" si="164"/>
        <v>0</v>
      </c>
      <c r="AU103" s="20">
        <v>0</v>
      </c>
      <c r="AV103" s="15">
        <v>0</v>
      </c>
      <c r="AW103" s="20">
        <v>0</v>
      </c>
      <c r="AX103" s="15">
        <v>0</v>
      </c>
      <c r="AY103" s="20">
        <v>0</v>
      </c>
      <c r="AZ103" s="15">
        <v>0</v>
      </c>
      <c r="BA103" s="20">
        <v>0</v>
      </c>
      <c r="BB103" s="15">
        <v>0</v>
      </c>
      <c r="BC103" s="15">
        <v>0</v>
      </c>
      <c r="BD103" s="15">
        <v>0</v>
      </c>
      <c r="BE103" s="15">
        <v>0</v>
      </c>
      <c r="BF103" s="15">
        <v>0</v>
      </c>
      <c r="BG103" s="15">
        <v>0</v>
      </c>
      <c r="BH103" s="15">
        <v>0</v>
      </c>
      <c r="BI103" s="15">
        <v>0</v>
      </c>
      <c r="BJ103" s="15">
        <v>0</v>
      </c>
      <c r="BK103" s="15">
        <v>0</v>
      </c>
      <c r="BL103" s="15">
        <v>0</v>
      </c>
      <c r="BM103" s="15">
        <v>0</v>
      </c>
      <c r="BN103" s="15">
        <v>0</v>
      </c>
      <c r="BO103" s="15">
        <v>0</v>
      </c>
      <c r="BP103" s="15">
        <v>0</v>
      </c>
      <c r="BQ103" s="15">
        <v>0</v>
      </c>
      <c r="BR103" s="15">
        <v>0</v>
      </c>
      <c r="BS103" s="15">
        <v>0</v>
      </c>
      <c r="BT103" s="15">
        <v>0</v>
      </c>
      <c r="BU103" s="15">
        <v>0</v>
      </c>
      <c r="BV103" s="15">
        <v>0</v>
      </c>
      <c r="BW103" s="24">
        <f t="shared" si="169"/>
        <v>-0.8</v>
      </c>
      <c r="BX103" s="24">
        <f t="shared" si="170"/>
        <v>0</v>
      </c>
      <c r="BY103" s="24">
        <f t="shared" si="171"/>
        <v>0</v>
      </c>
      <c r="BZ103" s="24">
        <f t="shared" si="172"/>
        <v>0</v>
      </c>
      <c r="CA103" s="24">
        <f t="shared" si="173"/>
        <v>0</v>
      </c>
      <c r="CB103" s="24">
        <f t="shared" si="174"/>
        <v>0</v>
      </c>
      <c r="CC103" s="24">
        <f t="shared" si="175"/>
        <v>-1</v>
      </c>
      <c r="CD103" s="14" t="s">
        <v>55</v>
      </c>
    </row>
    <row r="104" spans="1:82" x14ac:dyDescent="0.25">
      <c r="A104" s="5" t="s">
        <v>35</v>
      </c>
      <c r="B104" s="3" t="s">
        <v>282</v>
      </c>
      <c r="C104" s="14" t="s">
        <v>283</v>
      </c>
      <c r="D104" s="14" t="s">
        <v>55</v>
      </c>
      <c r="E104" s="18">
        <f t="shared" si="151"/>
        <v>0</v>
      </c>
      <c r="F104" s="18">
        <f t="shared" si="152"/>
        <v>0</v>
      </c>
      <c r="G104" s="18">
        <f t="shared" si="153"/>
        <v>0</v>
      </c>
      <c r="H104" s="18">
        <f t="shared" si="154"/>
        <v>0</v>
      </c>
      <c r="I104" s="18">
        <f t="shared" si="155"/>
        <v>0.12</v>
      </c>
      <c r="J104" s="18">
        <f t="shared" si="156"/>
        <v>0</v>
      </c>
      <c r="K104" s="18">
        <f t="shared" si="157"/>
        <v>0</v>
      </c>
      <c r="L104" s="20">
        <v>0</v>
      </c>
      <c r="M104" s="15">
        <v>0</v>
      </c>
      <c r="N104" s="20">
        <v>0</v>
      </c>
      <c r="O104" s="15">
        <v>0</v>
      </c>
      <c r="P104" s="20">
        <v>0</v>
      </c>
      <c r="Q104" s="15">
        <v>0</v>
      </c>
      <c r="R104" s="20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0</v>
      </c>
      <c r="Z104" s="15">
        <v>0</v>
      </c>
      <c r="AA104" s="15">
        <v>0</v>
      </c>
      <c r="AB104" s="15">
        <v>0</v>
      </c>
      <c r="AC104" s="15">
        <v>0</v>
      </c>
      <c r="AD104" s="15">
        <v>0</v>
      </c>
      <c r="AE104" s="15">
        <v>0</v>
      </c>
      <c r="AF104" s="15">
        <v>0</v>
      </c>
      <c r="AG104" s="15">
        <v>0</v>
      </c>
      <c r="AH104" s="15">
        <v>0</v>
      </c>
      <c r="AI104" s="15">
        <v>0</v>
      </c>
      <c r="AJ104" s="15">
        <v>0</v>
      </c>
      <c r="AK104" s="15">
        <v>0.12</v>
      </c>
      <c r="AL104" s="15">
        <v>0</v>
      </c>
      <c r="AM104" s="15">
        <v>0</v>
      </c>
      <c r="AN104" s="18">
        <f t="shared" si="158"/>
        <v>0</v>
      </c>
      <c r="AO104" s="18">
        <f t="shared" si="159"/>
        <v>0</v>
      </c>
      <c r="AP104" s="18">
        <f t="shared" si="160"/>
        <v>0</v>
      </c>
      <c r="AQ104" s="18">
        <f t="shared" si="161"/>
        <v>0</v>
      </c>
      <c r="AR104" s="18">
        <f t="shared" si="162"/>
        <v>0</v>
      </c>
      <c r="AS104" s="18">
        <f t="shared" si="163"/>
        <v>0</v>
      </c>
      <c r="AT104" s="18">
        <f t="shared" si="164"/>
        <v>0</v>
      </c>
      <c r="AU104" s="20">
        <v>0</v>
      </c>
      <c r="AV104" s="15">
        <v>0</v>
      </c>
      <c r="AW104" s="20">
        <v>0</v>
      </c>
      <c r="AX104" s="15">
        <v>0</v>
      </c>
      <c r="AY104" s="20">
        <v>0</v>
      </c>
      <c r="AZ104" s="15">
        <v>0</v>
      </c>
      <c r="BA104" s="20">
        <v>0</v>
      </c>
      <c r="BB104" s="15">
        <v>0</v>
      </c>
      <c r="BC104" s="15">
        <v>0</v>
      </c>
      <c r="BD104" s="15">
        <v>0</v>
      </c>
      <c r="BE104" s="15">
        <v>0</v>
      </c>
      <c r="BF104" s="15">
        <v>0</v>
      </c>
      <c r="BG104" s="15">
        <v>0</v>
      </c>
      <c r="BH104" s="15">
        <v>0</v>
      </c>
      <c r="BI104" s="15">
        <v>0</v>
      </c>
      <c r="BJ104" s="15">
        <v>0</v>
      </c>
      <c r="BK104" s="15">
        <v>0</v>
      </c>
      <c r="BL104" s="15">
        <v>0</v>
      </c>
      <c r="BM104" s="15">
        <v>0</v>
      </c>
      <c r="BN104" s="15">
        <v>0</v>
      </c>
      <c r="BO104" s="15">
        <v>0</v>
      </c>
      <c r="BP104" s="15">
        <v>0</v>
      </c>
      <c r="BQ104" s="15">
        <v>0</v>
      </c>
      <c r="BR104" s="15">
        <v>0</v>
      </c>
      <c r="BS104" s="15">
        <v>0</v>
      </c>
      <c r="BT104" s="15">
        <v>0</v>
      </c>
      <c r="BU104" s="15">
        <v>0</v>
      </c>
      <c r="BV104" s="15">
        <v>0</v>
      </c>
      <c r="BW104" s="24">
        <f t="shared" ref="BW104:BW106" si="188">AN104-E104</f>
        <v>0</v>
      </c>
      <c r="BX104" s="24">
        <f t="shared" ref="BX104:BX106" si="189">AO104-F104</f>
        <v>0</v>
      </c>
      <c r="BY104" s="24">
        <f t="shared" ref="BY104:BY106" si="190">AP104-G104</f>
        <v>0</v>
      </c>
      <c r="BZ104" s="24">
        <f t="shared" ref="BZ104:BZ106" si="191">AQ104-H104</f>
        <v>0</v>
      </c>
      <c r="CA104" s="24">
        <f t="shared" ref="CA104:CA106" si="192">AR104-I104</f>
        <v>-0.12</v>
      </c>
      <c r="CB104" s="24">
        <f t="shared" ref="CB104:CB106" si="193">AS104-J104</f>
        <v>0</v>
      </c>
      <c r="CC104" s="24">
        <f t="shared" ref="CC104:CC106" si="194">AT104-K104</f>
        <v>0</v>
      </c>
      <c r="CD104" s="14" t="s">
        <v>55</v>
      </c>
    </row>
    <row r="105" spans="1:82" ht="25.5" x14ac:dyDescent="0.25">
      <c r="A105" s="5" t="s">
        <v>35</v>
      </c>
      <c r="B105" s="3" t="s">
        <v>78</v>
      </c>
      <c r="C105" s="14" t="s">
        <v>77</v>
      </c>
      <c r="D105" s="14" t="s">
        <v>55</v>
      </c>
      <c r="E105" s="18">
        <f t="shared" si="151"/>
        <v>0</v>
      </c>
      <c r="F105" s="18">
        <f t="shared" si="152"/>
        <v>0</v>
      </c>
      <c r="G105" s="18">
        <f t="shared" si="153"/>
        <v>0</v>
      </c>
      <c r="H105" s="18">
        <f t="shared" si="154"/>
        <v>0</v>
      </c>
      <c r="I105" s="18">
        <f t="shared" si="155"/>
        <v>0</v>
      </c>
      <c r="J105" s="18">
        <f t="shared" si="156"/>
        <v>0</v>
      </c>
      <c r="K105" s="18">
        <f t="shared" si="157"/>
        <v>1</v>
      </c>
      <c r="L105" s="20">
        <v>0</v>
      </c>
      <c r="M105" s="15">
        <v>0</v>
      </c>
      <c r="N105" s="20">
        <v>0</v>
      </c>
      <c r="O105" s="15">
        <v>0</v>
      </c>
      <c r="P105" s="20">
        <v>0</v>
      </c>
      <c r="Q105" s="15">
        <v>0</v>
      </c>
      <c r="R105" s="20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0</v>
      </c>
      <c r="AE105" s="15">
        <v>0</v>
      </c>
      <c r="AF105" s="15">
        <v>1</v>
      </c>
      <c r="AG105" s="15">
        <v>0</v>
      </c>
      <c r="AH105" s="15">
        <v>0</v>
      </c>
      <c r="AI105" s="15">
        <v>0</v>
      </c>
      <c r="AJ105" s="15">
        <v>0</v>
      </c>
      <c r="AK105" s="15">
        <v>0</v>
      </c>
      <c r="AL105" s="15">
        <v>0</v>
      </c>
      <c r="AM105" s="15">
        <v>0</v>
      </c>
      <c r="AN105" s="18">
        <f t="shared" si="158"/>
        <v>0</v>
      </c>
      <c r="AO105" s="18">
        <f t="shared" si="159"/>
        <v>0</v>
      </c>
      <c r="AP105" s="18">
        <f t="shared" si="160"/>
        <v>0</v>
      </c>
      <c r="AQ105" s="18">
        <f t="shared" si="161"/>
        <v>0</v>
      </c>
      <c r="AR105" s="18">
        <f t="shared" si="162"/>
        <v>0</v>
      </c>
      <c r="AS105" s="18">
        <f t="shared" si="163"/>
        <v>0</v>
      </c>
      <c r="AT105" s="18">
        <f t="shared" si="164"/>
        <v>0</v>
      </c>
      <c r="AU105" s="20">
        <v>0</v>
      </c>
      <c r="AV105" s="15">
        <v>0</v>
      </c>
      <c r="AW105" s="20">
        <v>0</v>
      </c>
      <c r="AX105" s="15">
        <v>0</v>
      </c>
      <c r="AY105" s="20">
        <v>0</v>
      </c>
      <c r="AZ105" s="15">
        <v>0</v>
      </c>
      <c r="BA105" s="20">
        <v>0</v>
      </c>
      <c r="BB105" s="15">
        <v>0</v>
      </c>
      <c r="BC105" s="15">
        <v>0</v>
      </c>
      <c r="BD105" s="15">
        <v>0</v>
      </c>
      <c r="BE105" s="15">
        <v>0</v>
      </c>
      <c r="BF105" s="15">
        <v>0</v>
      </c>
      <c r="BG105" s="15">
        <v>0</v>
      </c>
      <c r="BH105" s="15">
        <v>0</v>
      </c>
      <c r="BI105" s="15">
        <v>0</v>
      </c>
      <c r="BJ105" s="15">
        <v>0</v>
      </c>
      <c r="BK105" s="15">
        <v>0</v>
      </c>
      <c r="BL105" s="15">
        <v>0</v>
      </c>
      <c r="BM105" s="15">
        <v>0</v>
      </c>
      <c r="BN105" s="15">
        <v>0</v>
      </c>
      <c r="BO105" s="15">
        <v>0</v>
      </c>
      <c r="BP105" s="15">
        <v>0</v>
      </c>
      <c r="BQ105" s="15">
        <v>0</v>
      </c>
      <c r="BR105" s="15">
        <v>0</v>
      </c>
      <c r="BS105" s="15">
        <v>0</v>
      </c>
      <c r="BT105" s="15">
        <v>0</v>
      </c>
      <c r="BU105" s="15">
        <v>0</v>
      </c>
      <c r="BV105" s="15">
        <v>0</v>
      </c>
      <c r="BW105" s="24">
        <f t="shared" si="188"/>
        <v>0</v>
      </c>
      <c r="BX105" s="24">
        <f t="shared" si="189"/>
        <v>0</v>
      </c>
      <c r="BY105" s="24">
        <f t="shared" si="190"/>
        <v>0</v>
      </c>
      <c r="BZ105" s="24">
        <f t="shared" si="191"/>
        <v>0</v>
      </c>
      <c r="CA105" s="24">
        <f t="shared" si="192"/>
        <v>0</v>
      </c>
      <c r="CB105" s="24">
        <f t="shared" si="193"/>
        <v>0</v>
      </c>
      <c r="CC105" s="24">
        <f t="shared" si="194"/>
        <v>-1</v>
      </c>
      <c r="CD105" s="14" t="s">
        <v>55</v>
      </c>
    </row>
    <row r="106" spans="1:82" ht="38.25" x14ac:dyDescent="0.25">
      <c r="A106" s="5" t="s">
        <v>35</v>
      </c>
      <c r="B106" s="12" t="s">
        <v>284</v>
      </c>
      <c r="C106" s="14" t="s">
        <v>285</v>
      </c>
      <c r="D106" s="14" t="s">
        <v>55</v>
      </c>
      <c r="E106" s="18">
        <f t="shared" si="151"/>
        <v>0</v>
      </c>
      <c r="F106" s="18">
        <f t="shared" si="152"/>
        <v>0</v>
      </c>
      <c r="G106" s="18">
        <f t="shared" si="153"/>
        <v>0</v>
      </c>
      <c r="H106" s="18">
        <f t="shared" si="154"/>
        <v>0</v>
      </c>
      <c r="I106" s="18">
        <f t="shared" si="155"/>
        <v>0</v>
      </c>
      <c r="J106" s="18">
        <f t="shared" si="156"/>
        <v>0</v>
      </c>
      <c r="K106" s="18">
        <f t="shared" si="157"/>
        <v>1</v>
      </c>
      <c r="L106" s="20">
        <v>0</v>
      </c>
      <c r="M106" s="15">
        <v>0</v>
      </c>
      <c r="N106" s="20">
        <v>0</v>
      </c>
      <c r="O106" s="15">
        <v>0</v>
      </c>
      <c r="P106" s="20">
        <v>0</v>
      </c>
      <c r="Q106" s="15">
        <v>0</v>
      </c>
      <c r="R106" s="20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0</v>
      </c>
      <c r="AC106" s="15">
        <v>0</v>
      </c>
      <c r="AD106" s="15">
        <v>0</v>
      </c>
      <c r="AE106" s="15">
        <v>0</v>
      </c>
      <c r="AF106" s="15">
        <v>1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8">
        <f t="shared" si="158"/>
        <v>0</v>
      </c>
      <c r="AO106" s="18">
        <f t="shared" si="159"/>
        <v>0</v>
      </c>
      <c r="AP106" s="18">
        <f t="shared" si="160"/>
        <v>0</v>
      </c>
      <c r="AQ106" s="18">
        <f t="shared" si="161"/>
        <v>0</v>
      </c>
      <c r="AR106" s="18">
        <f t="shared" si="162"/>
        <v>0</v>
      </c>
      <c r="AS106" s="18">
        <f t="shared" si="163"/>
        <v>0</v>
      </c>
      <c r="AT106" s="18">
        <f t="shared" si="164"/>
        <v>0</v>
      </c>
      <c r="AU106" s="20">
        <v>0</v>
      </c>
      <c r="AV106" s="15">
        <v>0</v>
      </c>
      <c r="AW106" s="20">
        <v>0</v>
      </c>
      <c r="AX106" s="15">
        <v>0</v>
      </c>
      <c r="AY106" s="20">
        <v>0</v>
      </c>
      <c r="AZ106" s="15">
        <v>0</v>
      </c>
      <c r="BA106" s="20">
        <v>0</v>
      </c>
      <c r="BB106" s="15">
        <v>0</v>
      </c>
      <c r="BC106" s="15">
        <v>0</v>
      </c>
      <c r="BD106" s="15">
        <v>0</v>
      </c>
      <c r="BE106" s="15">
        <v>0</v>
      </c>
      <c r="BF106" s="15">
        <v>0</v>
      </c>
      <c r="BG106" s="15">
        <v>0</v>
      </c>
      <c r="BH106" s="15">
        <v>0</v>
      </c>
      <c r="BI106" s="15">
        <v>0</v>
      </c>
      <c r="BJ106" s="15">
        <v>0</v>
      </c>
      <c r="BK106" s="15">
        <v>0</v>
      </c>
      <c r="BL106" s="15">
        <v>0</v>
      </c>
      <c r="BM106" s="15">
        <v>0</v>
      </c>
      <c r="BN106" s="15">
        <v>0</v>
      </c>
      <c r="BO106" s="15">
        <v>0</v>
      </c>
      <c r="BP106" s="15">
        <v>0</v>
      </c>
      <c r="BQ106" s="15">
        <v>0</v>
      </c>
      <c r="BR106" s="15">
        <v>0</v>
      </c>
      <c r="BS106" s="15">
        <v>0</v>
      </c>
      <c r="BT106" s="15">
        <v>0</v>
      </c>
      <c r="BU106" s="15">
        <v>0</v>
      </c>
      <c r="BV106" s="15">
        <v>0</v>
      </c>
      <c r="BW106" s="24">
        <f t="shared" si="188"/>
        <v>0</v>
      </c>
      <c r="BX106" s="24">
        <f t="shared" si="189"/>
        <v>0</v>
      </c>
      <c r="BY106" s="24">
        <f t="shared" si="190"/>
        <v>0</v>
      </c>
      <c r="BZ106" s="24">
        <f t="shared" si="191"/>
        <v>0</v>
      </c>
      <c r="CA106" s="24">
        <f t="shared" si="192"/>
        <v>0</v>
      </c>
      <c r="CB106" s="24">
        <f t="shared" si="193"/>
        <v>0</v>
      </c>
      <c r="CC106" s="24">
        <f t="shared" si="194"/>
        <v>-1</v>
      </c>
      <c r="CD106" s="14" t="s">
        <v>55</v>
      </c>
    </row>
  </sheetData>
  <mergeCells count="25">
    <mergeCell ref="CD11:CD14"/>
    <mergeCell ref="E12:AM12"/>
    <mergeCell ref="AN12:BV12"/>
    <mergeCell ref="A9:CD9"/>
    <mergeCell ref="A11:A14"/>
    <mergeCell ref="B11:B14"/>
    <mergeCell ref="Z13:AF13"/>
    <mergeCell ref="A4:CD4"/>
    <mergeCell ref="A5:CD5"/>
    <mergeCell ref="A6:CD6"/>
    <mergeCell ref="A7:CD7"/>
    <mergeCell ref="A8:CD8"/>
    <mergeCell ref="AG13:AM13"/>
    <mergeCell ref="BW11:CC13"/>
    <mergeCell ref="AN13:AT13"/>
    <mergeCell ref="C11:C14"/>
    <mergeCell ref="D11:D14"/>
    <mergeCell ref="E13:K13"/>
    <mergeCell ref="L13:R13"/>
    <mergeCell ref="S13:Y13"/>
    <mergeCell ref="AU13:BA13"/>
    <mergeCell ref="BB13:BH13"/>
    <mergeCell ref="BI13:BO13"/>
    <mergeCell ref="BP13:BV13"/>
    <mergeCell ref="E11:BV11"/>
  </mergeCells>
  <phoneticPr fontId="4" type="noConversion"/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2019-05-13T07:38:32Z</dcterms:modified>
</cp:coreProperties>
</file>