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7" i="3" l="1"/>
  <c r="C14" i="3"/>
  <c r="C12" i="3"/>
  <c r="G7" i="4"/>
</calcChain>
</file>

<file path=xl/sharedStrings.xml><?xml version="1.0" encoding="utf-8"?>
<sst xmlns="http://schemas.openxmlformats.org/spreadsheetml/2006/main" count="87" uniqueCount="77">
  <si>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</si>
  <si>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</si>
  <si>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</si>
  <si>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</si>
  <si>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</si>
  <si>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</si>
  <si>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</si>
  <si>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</si>
  <si>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</si>
  <si>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</si>
  <si>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</si>
  <si>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</si>
  <si>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</si>
  <si>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</si>
  <si>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</si>
  <si>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</si>
  <si>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</si>
  <si>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</si>
  <si>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</si>
  <si>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</si>
  <si>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</si>
  <si>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</si>
  <si>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</si>
  <si>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</si>
  <si>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</si>
  <si>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</si>
  <si>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</si>
  <si>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</si>
  <si>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</si>
  <si>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</si>
  <si>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</si>
  <si>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</si>
  <si>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</si>
  <si>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</si>
  <si>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</si>
  <si>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</si>
  <si>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</si>
  <si>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</si>
  <si>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</si>
  <si>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</si>
  <si>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</si>
  <si>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</si>
  <si>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</si>
  <si>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</si>
  <si>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</si>
  <si>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</si>
  <si>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</si>
  <si>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</si>
  <si>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</si>
  <si>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</si>
  <si>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</si>
  <si>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</si>
  <si>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</si>
  <si>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</si>
  <si>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</si>
  <si>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</si>
  <si>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</si>
  <si>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</si>
  <si>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</si>
  <si>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</si>
  <si>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</si>
  <si>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</si>
  <si>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</si>
  <si>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</si>
  <si>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</si>
  <si>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</si>
  <si>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С</t>
  </si>
  <si>
    <t>по</t>
  </si>
  <si>
    <t>Оптимизация затрат на текущее обслуживание, повышение энергетической эффективности.</t>
  </si>
  <si>
    <t>Замена неизолированного провода на провод СИП, замена и установка новых опор.</t>
  </si>
  <si>
    <t>Реконструкция объекта капитального строительства</t>
  </si>
  <si>
    <t xml:space="preserve">ТП 1133 ВЛИ-0,4кВ </t>
  </si>
  <si>
    <t>Реализация проекта по реконструкции и техперевооружению ВЛ по расчетам снижает потери на передачу электроэнергии на 1,071 тыс. кВт*часов в год</t>
  </si>
  <si>
    <t>Реконструкция ВЛИ-0,4кВ протяженностью 1,727 км, 0,26% реализация инвестиционной программы 2021 года</t>
  </si>
  <si>
    <t>Строительство и реконструкция трансформаторных и иных подстанций проектом не предусмотренно</t>
  </si>
  <si>
    <t>Средняя нагрузка на реконструируемую ВЛ-0,4кВ ТП-1133 по результатам замеров составляет - 104 А</t>
  </si>
  <si>
    <t>Максимальная мощность энергопринимающих устройств составляет примерно 153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</si>
</sst>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164" fontId="8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1" fillId="0" borderId="8" xfId="0" applyFont="1" applyFill="1" applyBorder="1" applyAlignment="1">
      <alignment horizontal="left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 wrapText="1"/>
    </xf>
    <xf numFmtId="0" fontId="14" fillId="0" borderId="8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 shrinkToFit="1"/>
    </xf>
    <xf numFmtId="0" fontId="14" fillId="0" borderId="10" xfId="0" applyFont="1" applyFill="1" applyBorder="1" applyAlignment="1">
      <alignment horizontal="left" vertical="top" wrapText="1" shrinkToFit="1"/>
    </xf>
    <xf numFmtId="0" fontId="14" fillId="0" borderId="8" xfId="0" applyFont="1" applyBorder="1" applyAlignment="1">
      <alignment horizontal="left" vertical="top" wrapText="1" shrinkToFit="1"/>
    </xf>
    <xf numFmtId="0" fontId="14" fillId="0" borderId="9" xfId="0" applyFont="1" applyBorder="1" applyAlignment="1">
      <alignment horizontal="left" vertical="top" wrapText="1" shrinkToFit="1"/>
    </xf>
    <xf numFmtId="0" fontId="14" fillId="0" borderId="10" xfId="0" applyFont="1" applyBorder="1" applyAlignment="1">
      <alignment horizontal="left" vertical="top" wrapText="1" shrinkToFit="1"/>
    </xf>
    <xf numFmtId="9" fontId="14" fillId="0" borderId="8" xfId="0" applyNumberFormat="1" applyFont="1" applyFill="1" applyBorder="1" applyAlignment="1">
      <alignment horizontal="left" vertical="top" wrapText="1" shrinkToFit="1"/>
    </xf>
    <xf numFmtId="9" fontId="14" fillId="0" borderId="9" xfId="0" applyNumberFormat="1" applyFont="1" applyFill="1" applyBorder="1" applyAlignment="1">
      <alignment horizontal="left" vertical="top" wrapText="1" shrinkToFit="1"/>
    </xf>
    <xf numFmtId="9" fontId="14" fillId="0" borderId="10" xfId="0" applyNumberFormat="1" applyFont="1" applyFill="1" applyBorder="1" applyAlignment="1">
      <alignment horizontal="left" vertical="top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70" zoomScaleNormal="70" zoomScaleSheetLayoutView="100" workbookViewId="0">
      <selection activeCell="H11" sqref="H11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50" t="s">
        <v>0</v>
      </c>
      <c r="B1" s="50"/>
      <c r="C1" s="50"/>
      <c r="D1" s="50"/>
      <c r="E1" s="50"/>
    </row>
    <row r="3" spans="1:9" ht="25.5" x14ac:dyDescent="0.25">
      <c r="A3" s="35" t="s">
        <v>1</v>
      </c>
      <c r="B3" s="51" t="s">
        <v>71</v>
      </c>
      <c r="C3" s="52"/>
      <c r="D3" s="52"/>
      <c r="E3" s="53"/>
    </row>
    <row r="4" spans="1:9" x14ac:dyDescent="0.25">
      <c r="A4" s="35" t="s">
        <v>2</v>
      </c>
      <c r="B4" s="47"/>
      <c r="C4" s="48"/>
      <c r="D4" s="48"/>
      <c r="E4" s="49"/>
    </row>
    <row r="5" spans="1:9" x14ac:dyDescent="0.25">
      <c r="A5" s="35" t="s">
        <v>3</v>
      </c>
      <c r="B5" s="54" t="s">
        <v>68</v>
      </c>
      <c r="C5" s="55"/>
      <c r="D5" s="55"/>
      <c r="E5" s="56"/>
    </row>
    <row r="6" spans="1:9" x14ac:dyDescent="0.25">
      <c r="A6" s="35" t="s">
        <v>4</v>
      </c>
      <c r="B6" s="54" t="s">
        <v>69</v>
      </c>
      <c r="C6" s="55"/>
      <c r="D6" s="55"/>
      <c r="E6" s="56"/>
      <c r="I6" s="32"/>
    </row>
    <row r="7" spans="1:9" x14ac:dyDescent="0.25">
      <c r="A7" s="36" t="s">
        <v>5</v>
      </c>
      <c r="B7" s="37" t="s">
        <v>66</v>
      </c>
      <c r="C7" s="33">
        <v>43969</v>
      </c>
      <c r="D7" s="34" t="s">
        <v>67</v>
      </c>
      <c r="E7" s="40">
        <v>44530</v>
      </c>
    </row>
    <row r="8" spans="1:9" ht="38.25" x14ac:dyDescent="0.25">
      <c r="A8" s="35" t="s">
        <v>6</v>
      </c>
      <c r="B8" s="57" t="s">
        <v>70</v>
      </c>
      <c r="C8" s="71"/>
      <c r="D8" s="71"/>
      <c r="E8" s="72"/>
    </row>
    <row r="9" spans="1:9" ht="25.5" x14ac:dyDescent="0.25">
      <c r="A9" s="35" t="s">
        <v>23</v>
      </c>
      <c r="B9" s="90" t="s">
        <v>72</v>
      </c>
      <c r="C9" s="91"/>
      <c r="D9" s="91"/>
      <c r="E9" s="92"/>
    </row>
    <row r="10" spans="1:9" ht="51" x14ac:dyDescent="0.25">
      <c r="A10" s="35" t="s">
        <v>24</v>
      </c>
      <c r="B10" s="93" t="s">
        <v>73</v>
      </c>
      <c r="C10" s="94"/>
      <c r="D10" s="94"/>
      <c r="E10" s="95"/>
    </row>
    <row r="11" spans="1:9" ht="63.75" x14ac:dyDescent="0.25">
      <c r="A11" s="35" t="s">
        <v>22</v>
      </c>
      <c r="B11" s="93" t="s">
        <v>74</v>
      </c>
      <c r="C11" s="94"/>
      <c r="D11" s="94"/>
      <c r="E11" s="95"/>
    </row>
    <row r="12" spans="1:9" ht="25.5" x14ac:dyDescent="0.25">
      <c r="A12" s="35" t="s">
        <v>25</v>
      </c>
      <c r="B12" s="96">
        <v>0.30892857142857144</v>
      </c>
      <c r="C12" s="97"/>
      <c r="D12" s="97"/>
      <c r="E12" s="98"/>
    </row>
    <row r="13" spans="1:9" ht="63.75" x14ac:dyDescent="0.25">
      <c r="A13" s="38" t="s">
        <v>26</v>
      </c>
      <c r="B13" s="90" t="s">
        <v>75</v>
      </c>
      <c r="C13" s="91"/>
      <c r="D13" s="91"/>
      <c r="E13" s="92"/>
    </row>
    <row r="14" spans="1:9" ht="63.75" x14ac:dyDescent="0.25">
      <c r="A14" s="38" t="s">
        <v>27</v>
      </c>
      <c r="B14" s="90" t="s">
        <v>76</v>
      </c>
      <c r="C14" s="91"/>
      <c r="D14" s="91"/>
      <c r="E14" s="92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10:E10"/>
    <mergeCell ref="B9:E9"/>
    <mergeCell ref="B8:E8"/>
    <mergeCell ref="B6:E6"/>
    <mergeCell ref="B5:E5"/>
    <mergeCell ref="B14:E14"/>
    <mergeCell ref="B13:E13"/>
    <mergeCell ref="B12:E12"/>
    <mergeCell ref="B11:E11"/>
    <mergeCell ref="B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topLeftCell="A4" zoomScale="85" zoomScaleNormal="100" zoomScaleSheetLayoutView="85" workbookViewId="0">
      <selection activeCell="C8" sqref="C8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58" t="s">
        <v>28</v>
      </c>
      <c r="B1" s="58"/>
      <c r="C1" s="58"/>
      <c r="D1" s="58"/>
    </row>
    <row r="3" spans="1:4" x14ac:dyDescent="0.25">
      <c r="A3" s="59" t="s">
        <v>29</v>
      </c>
      <c r="B3" s="59"/>
      <c r="C3" s="9" t="s">
        <v>71</v>
      </c>
      <c r="D3" s="9"/>
    </row>
    <row r="4" spans="1:4" x14ac:dyDescent="0.25">
      <c r="A4" s="43"/>
      <c r="B4" s="43"/>
      <c r="C4" s="10"/>
      <c r="D4" s="10"/>
    </row>
    <row r="5" spans="1:4" x14ac:dyDescent="0.25">
      <c r="A5" s="59" t="s">
        <v>30</v>
      </c>
      <c r="B5" s="59"/>
      <c r="C5" s="39">
        <v>43969</v>
      </c>
      <c r="D5" s="39">
        <v>44530</v>
      </c>
    </row>
    <row r="6" spans="1:4" x14ac:dyDescent="0.25">
      <c r="A6" s="43"/>
      <c r="B6" s="43"/>
      <c r="C6" s="10"/>
      <c r="D6" s="10"/>
    </row>
    <row r="7" spans="1:4" x14ac:dyDescent="0.25">
      <c r="A7" s="59" t="s">
        <v>31</v>
      </c>
      <c r="B7" s="59"/>
      <c r="C7" s="11">
        <f>C14</f>
        <v>3.4290436680000003</v>
      </c>
      <c r="D7" s="10" t="s">
        <v>32</v>
      </c>
    </row>
    <row r="8" spans="1:4" x14ac:dyDescent="0.25">
      <c r="A8" s="43"/>
      <c r="B8" s="43"/>
      <c r="C8" s="12"/>
      <c r="D8" s="10"/>
    </row>
    <row r="9" spans="1:4" x14ac:dyDescent="0.25">
      <c r="A9" s="59" t="s">
        <v>33</v>
      </c>
      <c r="B9" s="59"/>
      <c r="C9" s="12"/>
      <c r="D9" s="10"/>
    </row>
    <row r="10" spans="1:4" x14ac:dyDescent="0.25">
      <c r="A10" s="43" t="s">
        <v>34</v>
      </c>
      <c r="B10" s="43"/>
      <c r="C10" s="11">
        <v>0.37465126799999998</v>
      </c>
      <c r="D10" s="39">
        <v>44195</v>
      </c>
    </row>
    <row r="11" spans="1:4" ht="10.5" customHeight="1" x14ac:dyDescent="0.25">
      <c r="A11" s="43"/>
      <c r="B11" s="43"/>
      <c r="C11" s="13" t="s">
        <v>35</v>
      </c>
      <c r="D11" s="14" t="s">
        <v>36</v>
      </c>
    </row>
    <row r="12" spans="1:4" x14ac:dyDescent="0.25">
      <c r="A12" s="43" t="s">
        <v>37</v>
      </c>
      <c r="B12" s="43"/>
      <c r="C12" s="11">
        <f>Отчет!J7+Отчет!J8</f>
        <v>3.0543924000000002</v>
      </c>
      <c r="D12" s="39">
        <v>44530</v>
      </c>
    </row>
    <row r="13" spans="1:4" ht="9" customHeight="1" x14ac:dyDescent="0.25">
      <c r="A13" s="43"/>
      <c r="B13" s="43"/>
      <c r="C13" s="13" t="s">
        <v>35</v>
      </c>
      <c r="D13" s="14" t="s">
        <v>36</v>
      </c>
    </row>
    <row r="14" spans="1:4" x14ac:dyDescent="0.25">
      <c r="A14" s="59" t="s">
        <v>16</v>
      </c>
      <c r="B14" s="59"/>
      <c r="C14" s="11">
        <f>Отчет!G7</f>
        <v>3.4290436680000003</v>
      </c>
      <c r="D14" s="39">
        <v>44530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78" t="s">
        <v>38</v>
      </c>
      <c r="B17" s="75" t="s">
        <v>39</v>
      </c>
      <c r="C17" s="73" t="s">
        <v>40</v>
      </c>
      <c r="D17" s="74"/>
    </row>
    <row r="18" spans="1:11" x14ac:dyDescent="0.25">
      <c r="A18" s="79"/>
      <c r="B18" s="76"/>
      <c r="C18" s="44" t="s">
        <v>41</v>
      </c>
      <c r="D18" s="17" t="s">
        <v>42</v>
      </c>
    </row>
    <row r="19" spans="1:11" ht="24.75" customHeight="1" x14ac:dyDescent="0.25">
      <c r="A19" s="80"/>
      <c r="B19" s="77"/>
      <c r="C19" s="44" t="s">
        <v>43</v>
      </c>
      <c r="D19" s="44" t="s">
        <v>43</v>
      </c>
    </row>
    <row r="20" spans="1:11" x14ac:dyDescent="0.25">
      <c r="A20" s="44">
        <v>1</v>
      </c>
      <c r="B20" s="44">
        <v>2</v>
      </c>
      <c r="C20" s="44">
        <v>3</v>
      </c>
      <c r="D20" s="44">
        <v>4</v>
      </c>
    </row>
    <row r="21" spans="1:11" x14ac:dyDescent="0.25">
      <c r="A21" s="44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60"/>
      <c r="D22" s="61"/>
    </row>
    <row r="23" spans="1:11" x14ac:dyDescent="0.25">
      <c r="A23" s="20" t="s">
        <v>47</v>
      </c>
      <c r="B23" s="21" t="s">
        <v>48</v>
      </c>
      <c r="C23" s="60"/>
      <c r="D23" s="61"/>
    </row>
    <row r="24" spans="1:11" ht="25.5" x14ac:dyDescent="0.25">
      <c r="A24" s="22" t="s">
        <v>49</v>
      </c>
      <c r="B24" s="21" t="s">
        <v>50</v>
      </c>
      <c r="C24" s="30">
        <v>43969</v>
      </c>
      <c r="D24" s="30">
        <v>43969</v>
      </c>
    </row>
    <row r="25" spans="1:11" x14ac:dyDescent="0.25">
      <c r="A25" s="20" t="s">
        <v>51</v>
      </c>
      <c r="B25" s="21" t="s">
        <v>52</v>
      </c>
      <c r="C25" s="42">
        <v>43969</v>
      </c>
      <c r="D25" s="42">
        <v>44195</v>
      </c>
    </row>
    <row r="26" spans="1:11" x14ac:dyDescent="0.25">
      <c r="A26" s="23" t="s">
        <v>53</v>
      </c>
      <c r="B26" s="18" t="s">
        <v>54</v>
      </c>
      <c r="C26" s="30"/>
      <c r="D26" s="42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42">
        <v>44378</v>
      </c>
      <c r="D27" s="42">
        <v>44378</v>
      </c>
    </row>
    <row r="28" spans="1:11" ht="25.5" x14ac:dyDescent="0.25">
      <c r="A28" s="20" t="s">
        <v>57</v>
      </c>
      <c r="B28" s="21" t="s">
        <v>58</v>
      </c>
      <c r="C28" s="42">
        <v>44378</v>
      </c>
      <c r="D28" s="42">
        <v>44530</v>
      </c>
    </row>
    <row r="29" spans="1:11" x14ac:dyDescent="0.25">
      <c r="A29" s="23" t="s">
        <v>59</v>
      </c>
      <c r="B29" s="18" t="s">
        <v>60</v>
      </c>
      <c r="C29" s="42"/>
      <c r="D29" s="42"/>
    </row>
    <row r="30" spans="1:11" ht="38.25" x14ac:dyDescent="0.25">
      <c r="A30" s="20" t="s">
        <v>61</v>
      </c>
      <c r="B30" s="21" t="s">
        <v>62</v>
      </c>
      <c r="C30" s="81">
        <v>44530</v>
      </c>
      <c r="D30" s="82"/>
    </row>
    <row r="31" spans="1:11" ht="25.5" x14ac:dyDescent="0.25">
      <c r="A31" s="20" t="s">
        <v>63</v>
      </c>
      <c r="B31" s="21" t="s">
        <v>64</v>
      </c>
      <c r="C31" s="39">
        <v>44530</v>
      </c>
      <c r="D31" s="39">
        <v>44530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D10" sqref="D10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50" t="s">
        <v>65</v>
      </c>
      <c r="B2" s="50"/>
      <c r="C2" s="50"/>
      <c r="D2" s="50"/>
      <c r="E2" s="50"/>
      <c r="F2" s="50"/>
      <c r="G2" s="26" t="s">
        <v>71</v>
      </c>
      <c r="H2" s="27"/>
      <c r="I2" s="27"/>
      <c r="J2" s="27"/>
      <c r="K2" s="27"/>
    </row>
    <row r="3" spans="1:11" ht="15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2">
      <c r="K4" s="2" t="s">
        <v>11</v>
      </c>
    </row>
    <row r="5" spans="1:11" ht="24" customHeight="1" x14ac:dyDescent="0.2">
      <c r="A5" s="83" t="s">
        <v>13</v>
      </c>
      <c r="B5" s="87" t="s">
        <v>7</v>
      </c>
      <c r="C5" s="85" t="s">
        <v>19</v>
      </c>
      <c r="D5" s="86"/>
      <c r="E5" s="85" t="s">
        <v>18</v>
      </c>
      <c r="F5" s="86"/>
      <c r="G5" s="83" t="s">
        <v>8</v>
      </c>
      <c r="H5" s="85" t="s">
        <v>15</v>
      </c>
      <c r="I5" s="89"/>
      <c r="J5" s="86"/>
      <c r="K5" s="83" t="s">
        <v>16</v>
      </c>
    </row>
    <row r="6" spans="1:11" ht="25.5" x14ac:dyDescent="0.2">
      <c r="A6" s="84"/>
      <c r="B6" s="88"/>
      <c r="C6" s="5" t="s">
        <v>20</v>
      </c>
      <c r="D6" s="5" t="s">
        <v>21</v>
      </c>
      <c r="E6" s="45" t="s">
        <v>14</v>
      </c>
      <c r="F6" s="45" t="s">
        <v>17</v>
      </c>
      <c r="G6" s="84"/>
      <c r="H6" s="4" t="s">
        <v>12</v>
      </c>
      <c r="I6" s="4" t="s">
        <v>9</v>
      </c>
      <c r="J6" s="4" t="s">
        <v>10</v>
      </c>
      <c r="K6" s="84"/>
    </row>
    <row r="7" spans="1:11" ht="38.25" customHeight="1" x14ac:dyDescent="0.2">
      <c r="A7" s="46">
        <v>1</v>
      </c>
      <c r="B7" s="28" t="s">
        <v>71</v>
      </c>
      <c r="C7" s="68">
        <v>43939</v>
      </c>
      <c r="D7" s="68">
        <v>44348</v>
      </c>
      <c r="E7" s="62">
        <v>43969</v>
      </c>
      <c r="F7" s="62">
        <v>44530</v>
      </c>
      <c r="G7" s="65">
        <f>H7+H8</f>
        <v>3.4290436680000003</v>
      </c>
      <c r="H7" s="29">
        <v>3.1630708680000001</v>
      </c>
      <c r="I7" s="29">
        <v>0.37465126799999998</v>
      </c>
      <c r="J7" s="29">
        <v>2.7884196000000001</v>
      </c>
      <c r="K7" s="29">
        <v>0</v>
      </c>
    </row>
    <row r="8" spans="1:11" x14ac:dyDescent="0.2">
      <c r="A8" s="46">
        <v>2</v>
      </c>
      <c r="B8" s="28" t="s">
        <v>71</v>
      </c>
      <c r="C8" s="69"/>
      <c r="D8" s="69"/>
      <c r="E8" s="63"/>
      <c r="F8" s="63"/>
      <c r="G8" s="66"/>
      <c r="H8" s="29">
        <v>0.26597280000000001</v>
      </c>
      <c r="I8" s="29">
        <v>0</v>
      </c>
      <c r="J8" s="29">
        <v>0.26597280000000001</v>
      </c>
      <c r="K8" s="29">
        <v>0</v>
      </c>
    </row>
    <row r="9" spans="1:11" x14ac:dyDescent="0.2">
      <c r="A9" s="31">
        <v>3</v>
      </c>
      <c r="B9" s="28">
        <v>0</v>
      </c>
      <c r="C9" s="70"/>
      <c r="D9" s="70"/>
      <c r="E9" s="64"/>
      <c r="F9" s="64"/>
      <c r="G9" s="67"/>
      <c r="H9" s="29">
        <v>0</v>
      </c>
      <c r="I9" s="29">
        <v>0</v>
      </c>
      <c r="J9" s="29">
        <v>0</v>
      </c>
      <c r="K9" s="29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2022-04-04T06:40:57Z</dcterms:modified>
  <cp:category>Замена трансформаторов</cp:category>
</cp:coreProperties>
</file>