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4" i="3" l="1"/>
  <c r="C10" i="3" l="1"/>
  <c r="C7" i="3" s="1"/>
  <c r="H7" i="2"/>
  <c r="G7" i="2" s="1"/>
</calcChain>
</file>

<file path=xl/sharedStrings.xml><?xml version="1.0" encoding="utf-8"?>
<sst xmlns="http://schemas.openxmlformats.org/spreadsheetml/2006/main" count="113" uniqueCount="101">
  <si>
    <t>Паспорт инвестиционного проекта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</si>
  <si>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</si>
  <si>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</si>
  <si>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</si>
  <si>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</si>
  <si>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</si>
  <si>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</si>
  <si>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</si>
  <si>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</si>
  <si>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</si>
  <si>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</si>
  <si>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</si>
  <si>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</si>
  <si>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</si>
  <si>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</si>
  <si>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</si>
  <si>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</si>
  <si>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</si>
  <si>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</si>
  <si>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</si>
  <si>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</si>
  <si>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</si>
  <si>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</si>
  <si>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</si>
  <si>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</si>
  <si>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</si>
  <si>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</si>
  <si>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</si>
  <si>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</t>
  </si>
  <si>
    <t>Строительство и реконструкция трансформаторных и иных подстанций проектом не предусмотренно</t>
  </si>
  <si>
    <t>Замена неизолированного провода на провод СИП, замена и установка новых опор, замена ответвлений линий к абонентам.</t>
  </si>
  <si>
    <t>1. Наименование инвестиционного проекта</t>
  </si>
  <si>
    <t xml:space="preserve">Начало март 2020 года. окончание работ август 2021 года.
</t>
  </si>
  <si>
    <t>Реконструкция ВЛ-0,4 кВ от ТП-184</t>
  </si>
  <si>
    <t>Реализация проекта по реконструкции и техперевооружению ВЛ по расчетам снижает потери на передачу электроэнергии на 0,507 тыс. кВт*часов в год</t>
  </si>
  <si>
    <t>Реконструкция ВЛИ-0,4кВ протяженностью 0,817 км, 0,33% реализация инвестиционной программы 2021 года</t>
  </si>
  <si>
    <t>Средняя нагрузка на реконструируемую ВЛ-0,4кВ ТП-184 по результатам замеров составляет - 111 А</t>
  </si>
  <si>
    <t>Максимальная мощность энергопринимающих устройств составляет примерно 164 кВА</t>
  </si>
  <si>
    <t>График реализации инвестиционного проекта</t>
  </si>
  <si>
    <t>Наименование инвестиционного проекта</t>
  </si>
  <si>
    <t>ВЛ-0,4кВ от ТП-184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</si>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</sst>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/>
    <xf numFmtId="0" fontId="9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10" fillId="0" borderId="0" xfId="1" applyNumberFormat="1" applyFont="1" applyBorder="1" applyAlignment="1">
      <alignment vertical="top"/>
    </xf>
    <xf numFmtId="0" fontId="11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0" fillId="0" borderId="0" xfId="1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5" fillId="0" borderId="0" xfId="1" applyNumberFormat="1" applyFont="1" applyBorder="1" applyAlignment="1">
      <alignment horizontal="left"/>
    </xf>
    <xf numFmtId="165" fontId="9" fillId="0" borderId="3" xfId="1" applyNumberFormat="1" applyFont="1" applyFill="1" applyBorder="1" applyAlignment="1">
      <alignment horizontal="center"/>
    </xf>
    <xf numFmtId="0" fontId="9" fillId="0" borderId="3" xfId="1" applyNumberFormat="1" applyFont="1" applyFill="1" applyBorder="1" applyAlignment="1">
      <alignment horizontal="center"/>
    </xf>
    <xf numFmtId="0" fontId="9" fillId="0" borderId="3" xfId="1" applyNumberFormat="1" applyFont="1" applyBorder="1" applyAlignment="1">
      <alignment horizontal="center"/>
    </xf>
    <xf numFmtId="0" fontId="8" fillId="0" borderId="0" xfId="1" applyNumberFormat="1" applyFont="1" applyBorder="1" applyAlignment="1">
      <alignment horizontal="center"/>
    </xf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="85" zoomScaleNormal="85" zoomScaleSheetLayoutView="90" workbookViewId="0">
      <selection activeCell="A4" sqref="A4:B4"/>
    </sheetView>
  </sheetViews>
  <sheetFormatPr defaultRowHeight="14.25" x14ac:dyDescent="0.25"/>
  <cols>
    <col min="1" max="1" width="56.7109375" style="5" customWidth="1"/>
    <col min="2" max="2" width="38.7109375" style="5" customWidth="1"/>
    <col min="3" max="16384" width="9.140625" style="5"/>
  </cols>
  <sheetData>
    <row r="1" spans="1:3" ht="15" x14ac:dyDescent="0.25">
      <c r="A1" s="41" t="s">
        <v>0</v>
      </c>
      <c r="B1" s="41"/>
    </row>
    <row r="3" spans="1:3" x14ac:dyDescent="0.25">
      <c r="A3" s="14" t="s">
        <v>31</v>
      </c>
      <c r="B3" s="12" t="s">
        <v>33</v>
      </c>
    </row>
    <row r="4" spans="1:3" x14ac:dyDescent="0.25">
      <c r="A4" s="14" t="s">
        <v>1</v>
      </c>
      <c r="B4" s="40"/>
    </row>
    <row r="5" spans="1:3" ht="38.25" x14ac:dyDescent="0.25">
      <c r="A5" s="11" t="s">
        <v>2</v>
      </c>
      <c r="B5" s="12" t="s">
        <v>27</v>
      </c>
    </row>
    <row r="6" spans="1:3" ht="51" x14ac:dyDescent="0.25">
      <c r="A6" s="11" t="s">
        <v>3</v>
      </c>
      <c r="B6" s="12" t="s">
        <v>30</v>
      </c>
    </row>
    <row r="7" spans="1:3" ht="38.25" x14ac:dyDescent="0.25">
      <c r="A7" s="11" t="s">
        <v>4</v>
      </c>
      <c r="B7" s="12" t="s">
        <v>32</v>
      </c>
    </row>
    <row r="8" spans="1:3" ht="49.5" customHeight="1" x14ac:dyDescent="0.25">
      <c r="A8" s="11" t="s">
        <v>5</v>
      </c>
      <c r="B8" s="12" t="s">
        <v>28</v>
      </c>
    </row>
    <row r="9" spans="1:3" ht="63.75" x14ac:dyDescent="0.25">
      <c r="A9" s="11" t="s">
        <v>22</v>
      </c>
      <c r="B9" s="12" t="s">
        <v>34</v>
      </c>
    </row>
    <row r="10" spans="1:3" ht="51" customHeight="1" x14ac:dyDescent="0.25">
      <c r="A10" s="11" t="s">
        <v>23</v>
      </c>
      <c r="B10" s="12" t="s">
        <v>35</v>
      </c>
      <c r="C10" s="10"/>
    </row>
    <row r="11" spans="1:3" ht="63.75" x14ac:dyDescent="0.25">
      <c r="A11" s="11" t="s">
        <v>21</v>
      </c>
      <c r="B11" s="12" t="s">
        <v>29</v>
      </c>
      <c r="C11" s="10"/>
    </row>
    <row r="12" spans="1:3" ht="25.5" x14ac:dyDescent="0.25">
      <c r="A12" s="11" t="s">
        <v>24</v>
      </c>
      <c r="B12" s="13">
        <v>0.33</v>
      </c>
      <c r="C12" s="10"/>
    </row>
    <row r="13" spans="1:3" ht="63.75" x14ac:dyDescent="0.25">
      <c r="A13" s="11" t="s">
        <v>25</v>
      </c>
      <c r="B13" s="12" t="s">
        <v>36</v>
      </c>
      <c r="C13" s="10"/>
    </row>
    <row r="14" spans="1:3" ht="63.75" x14ac:dyDescent="0.25">
      <c r="A14" s="11" t="s">
        <v>26</v>
      </c>
      <c r="B14" s="12" t="s">
        <v>37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0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tabSelected="1" view="pageBreakPreview" zoomScale="80" zoomScaleNormal="100" zoomScaleSheetLayoutView="80" workbookViewId="0">
      <selection activeCell="W20" sqref="W20"/>
    </sheetView>
  </sheetViews>
  <sheetFormatPr defaultColWidth="1.42578125" defaultRowHeight="12.75" x14ac:dyDescent="0.2"/>
  <cols>
    <col min="1" max="1" width="7.140625" style="15" bestFit="1" customWidth="1"/>
    <col min="2" max="2" width="37.5703125" style="15" customWidth="1"/>
    <col min="3" max="3" width="14.5703125" style="15" customWidth="1"/>
    <col min="4" max="4" width="14.5703125" style="15" bestFit="1" customWidth="1"/>
    <col min="5" max="5" width="17" style="15" customWidth="1"/>
    <col min="6" max="8" width="1.42578125" style="15"/>
    <col min="9" max="9" width="17.140625" style="15" customWidth="1"/>
    <col min="10" max="11" width="1.42578125" style="15"/>
    <col min="12" max="12" width="12.28515625" style="15" customWidth="1"/>
    <col min="13" max="153" width="1.42578125" style="15"/>
    <col min="154" max="154" width="7.140625" style="15" bestFit="1" customWidth="1"/>
    <col min="155" max="155" width="32.28515625" style="15" customWidth="1"/>
    <col min="156" max="156" width="9.140625" style="15" customWidth="1"/>
    <col min="157" max="157" width="10.42578125" style="15" customWidth="1"/>
    <col min="158" max="158" width="16.28515625" style="15" customWidth="1"/>
    <col min="159" max="16384" width="1.42578125" style="15"/>
  </cols>
  <sheetData>
    <row r="1" spans="1:5" ht="18" x14ac:dyDescent="0.25">
      <c r="A1" s="46" t="s">
        <v>38</v>
      </c>
      <c r="B1" s="46"/>
      <c r="C1" s="46"/>
      <c r="D1" s="46"/>
      <c r="E1" s="46"/>
    </row>
    <row r="3" spans="1:5" x14ac:dyDescent="0.2">
      <c r="A3" s="42" t="s">
        <v>39</v>
      </c>
      <c r="B3" s="42"/>
      <c r="C3" s="47" t="s">
        <v>40</v>
      </c>
      <c r="D3" s="47"/>
      <c r="E3" s="47"/>
    </row>
    <row r="4" spans="1:5" x14ac:dyDescent="0.2">
      <c r="A4" s="16"/>
      <c r="B4" s="16"/>
      <c r="C4" s="17"/>
      <c r="D4" s="17"/>
      <c r="E4" s="17"/>
    </row>
    <row r="5" spans="1:5" x14ac:dyDescent="0.2">
      <c r="A5" s="42" t="s">
        <v>41</v>
      </c>
      <c r="B5" s="42"/>
      <c r="C5" s="18">
        <v>43891</v>
      </c>
      <c r="D5" s="19" t="s">
        <v>42</v>
      </c>
      <c r="E5" s="18">
        <v>44413</v>
      </c>
    </row>
    <row r="6" spans="1:5" x14ac:dyDescent="0.2">
      <c r="A6" s="16"/>
      <c r="B6" s="16"/>
      <c r="C6" s="17"/>
      <c r="D6" s="17"/>
      <c r="E6" s="17"/>
    </row>
    <row r="7" spans="1:5" x14ac:dyDescent="0.2">
      <c r="A7" s="42" t="s">
        <v>43</v>
      </c>
      <c r="B7" s="42"/>
      <c r="C7" s="48">
        <f>C10+C12</f>
        <v>1.1989943840000001</v>
      </c>
      <c r="D7" s="48"/>
      <c r="E7" s="17" t="s">
        <v>44</v>
      </c>
    </row>
    <row r="8" spans="1:5" x14ac:dyDescent="0.2">
      <c r="A8" s="16"/>
      <c r="B8" s="16"/>
      <c r="C8" s="20"/>
      <c r="D8" s="20"/>
      <c r="E8" s="17"/>
    </row>
    <row r="9" spans="1:5" x14ac:dyDescent="0.2">
      <c r="A9" s="42" t="s">
        <v>45</v>
      </c>
      <c r="B9" s="42"/>
      <c r="C9" s="20"/>
      <c r="D9" s="20"/>
      <c r="E9" s="17"/>
    </row>
    <row r="10" spans="1:5" x14ac:dyDescent="0.2">
      <c r="A10" s="16" t="s">
        <v>46</v>
      </c>
      <c r="B10" s="16"/>
      <c r="C10" s="21">
        <f>Отчет!I7</f>
        <v>0.33235538400000003</v>
      </c>
      <c r="D10" s="22"/>
      <c r="E10" s="18">
        <v>44197</v>
      </c>
    </row>
    <row r="11" spans="1:5" ht="10.5" customHeight="1" x14ac:dyDescent="0.2">
      <c r="A11" s="16"/>
      <c r="B11" s="16"/>
      <c r="C11" s="43" t="s">
        <v>47</v>
      </c>
      <c r="D11" s="43"/>
      <c r="E11" s="23" t="s">
        <v>48</v>
      </c>
    </row>
    <row r="12" spans="1:5" x14ac:dyDescent="0.2">
      <c r="A12" s="16" t="s">
        <v>49</v>
      </c>
      <c r="B12" s="16"/>
      <c r="C12" s="24">
        <v>0.86663900000000005</v>
      </c>
      <c r="D12" s="24"/>
      <c r="E12" s="18">
        <v>44413</v>
      </c>
    </row>
    <row r="13" spans="1:5" ht="9" customHeight="1" x14ac:dyDescent="0.2">
      <c r="A13" s="16"/>
      <c r="B13" s="16"/>
      <c r="C13" s="44" t="s">
        <v>47</v>
      </c>
      <c r="D13" s="44"/>
      <c r="E13" s="23" t="s">
        <v>48</v>
      </c>
    </row>
    <row r="14" spans="1:5" x14ac:dyDescent="0.2">
      <c r="A14" s="42" t="s">
        <v>15</v>
      </c>
      <c r="B14" s="42"/>
      <c r="C14" s="25">
        <f>C7</f>
        <v>1.1989943840000001</v>
      </c>
      <c r="D14" s="26"/>
      <c r="E14" s="18">
        <v>44413</v>
      </c>
    </row>
    <row r="15" spans="1:5" x14ac:dyDescent="0.2">
      <c r="A15" s="17"/>
      <c r="B15" s="17"/>
      <c r="C15" s="45" t="s">
        <v>47</v>
      </c>
      <c r="D15" s="45"/>
      <c r="E15" s="23" t="s">
        <v>48</v>
      </c>
    </row>
    <row r="16" spans="1:5" x14ac:dyDescent="0.2">
      <c r="A16" s="17"/>
      <c r="B16" s="17"/>
      <c r="C16" s="27"/>
      <c r="D16" s="27"/>
      <c r="E16" s="27"/>
    </row>
    <row r="17" spans="1:12" ht="12.75" customHeight="1" x14ac:dyDescent="0.2">
      <c r="A17" s="51" t="s">
        <v>50</v>
      </c>
      <c r="B17" s="52" t="s">
        <v>51</v>
      </c>
      <c r="C17" s="51" t="s">
        <v>52</v>
      </c>
      <c r="D17" s="51"/>
      <c r="E17" s="52" t="s">
        <v>53</v>
      </c>
    </row>
    <row r="18" spans="1:12" x14ac:dyDescent="0.2">
      <c r="A18" s="51"/>
      <c r="B18" s="52"/>
      <c r="C18" s="4" t="s">
        <v>54</v>
      </c>
      <c r="D18" s="28" t="s">
        <v>55</v>
      </c>
      <c r="E18" s="52"/>
    </row>
    <row r="19" spans="1:12" ht="24.75" customHeight="1" x14ac:dyDescent="0.2">
      <c r="A19" s="51"/>
      <c r="B19" s="52"/>
      <c r="C19" s="4" t="s">
        <v>56</v>
      </c>
      <c r="D19" s="4" t="s">
        <v>56</v>
      </c>
      <c r="E19" s="52"/>
    </row>
    <row r="20" spans="1:12" x14ac:dyDescent="0.2">
      <c r="A20" s="4">
        <v>1</v>
      </c>
      <c r="B20" s="53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4" t="s">
        <v>57</v>
      </c>
      <c r="C21" s="29">
        <v>43891</v>
      </c>
      <c r="D21" s="55">
        <v>44073</v>
      </c>
      <c r="E21" s="31"/>
    </row>
    <row r="22" spans="1:12" x14ac:dyDescent="0.2">
      <c r="A22" s="56" t="s">
        <v>58</v>
      </c>
      <c r="B22" s="30" t="s">
        <v>59</v>
      </c>
      <c r="C22" s="57" t="s">
        <v>60</v>
      </c>
      <c r="D22" s="57"/>
      <c r="E22" s="31"/>
    </row>
    <row r="23" spans="1:12" x14ac:dyDescent="0.2">
      <c r="A23" s="56" t="s">
        <v>61</v>
      </c>
      <c r="B23" s="30" t="s">
        <v>62</v>
      </c>
      <c r="C23" s="57" t="s">
        <v>60</v>
      </c>
      <c r="D23" s="57"/>
      <c r="E23" s="31"/>
    </row>
    <row r="24" spans="1:12" ht="25.5" x14ac:dyDescent="0.2">
      <c r="A24" s="56" t="s">
        <v>63</v>
      </c>
      <c r="B24" s="30" t="s">
        <v>64</v>
      </c>
      <c r="C24" s="29">
        <v>43891</v>
      </c>
      <c r="D24" s="32">
        <v>43900</v>
      </c>
      <c r="E24" s="31">
        <v>0</v>
      </c>
      <c r="I24" s="33"/>
      <c r="L24" s="33"/>
    </row>
    <row r="25" spans="1:12" ht="38.25" x14ac:dyDescent="0.2">
      <c r="A25" s="56" t="s">
        <v>65</v>
      </c>
      <c r="B25" s="30" t="s">
        <v>66</v>
      </c>
      <c r="C25" s="58" t="s">
        <v>60</v>
      </c>
      <c r="D25" s="58"/>
      <c r="E25" s="31"/>
    </row>
    <row r="26" spans="1:12" x14ac:dyDescent="0.2">
      <c r="A26" s="56" t="s">
        <v>67</v>
      </c>
      <c r="B26" s="30" t="s">
        <v>68</v>
      </c>
      <c r="C26" s="32">
        <v>43979</v>
      </c>
      <c r="D26" s="32">
        <v>44073</v>
      </c>
      <c r="E26" s="31">
        <v>100</v>
      </c>
    </row>
    <row r="27" spans="1:12" x14ac:dyDescent="0.2">
      <c r="A27" s="56" t="s">
        <v>69</v>
      </c>
      <c r="B27" s="30" t="s">
        <v>70</v>
      </c>
      <c r="C27" s="55">
        <v>43952</v>
      </c>
      <c r="D27" s="55">
        <v>44197</v>
      </c>
      <c r="E27" s="31">
        <v>0</v>
      </c>
    </row>
    <row r="28" spans="1:12" x14ac:dyDescent="0.2">
      <c r="A28" s="59" t="s">
        <v>71</v>
      </c>
      <c r="B28" s="54" t="s">
        <v>72</v>
      </c>
      <c r="C28" s="38">
        <v>44256</v>
      </c>
      <c r="D28" s="34">
        <v>44296</v>
      </c>
      <c r="E28" s="31"/>
      <c r="I28" s="33"/>
      <c r="L28" s="33"/>
    </row>
    <row r="29" spans="1:12" s="35" customFormat="1" ht="25.5" x14ac:dyDescent="0.2">
      <c r="A29" s="56" t="s">
        <v>73</v>
      </c>
      <c r="B29" s="30" t="s">
        <v>74</v>
      </c>
      <c r="C29" s="34">
        <v>44256</v>
      </c>
      <c r="D29" s="34">
        <v>44296</v>
      </c>
      <c r="E29" s="31">
        <v>0</v>
      </c>
    </row>
    <row r="30" spans="1:12" ht="38.25" x14ac:dyDescent="0.2">
      <c r="A30" s="56" t="s">
        <v>75</v>
      </c>
      <c r="B30" s="30" t="s">
        <v>76</v>
      </c>
      <c r="C30" s="58" t="s">
        <v>60</v>
      </c>
      <c r="D30" s="58"/>
      <c r="E30" s="31">
        <v>0</v>
      </c>
    </row>
    <row r="31" spans="1:12" ht="25.5" x14ac:dyDescent="0.2">
      <c r="A31" s="56" t="s">
        <v>77</v>
      </c>
      <c r="B31" s="30" t="s">
        <v>78</v>
      </c>
      <c r="C31" s="58" t="s">
        <v>60</v>
      </c>
      <c r="D31" s="58"/>
      <c r="E31" s="31">
        <v>0</v>
      </c>
    </row>
    <row r="32" spans="1:12" ht="38.25" x14ac:dyDescent="0.2">
      <c r="A32" s="59">
        <v>3</v>
      </c>
      <c r="B32" s="60" t="s">
        <v>79</v>
      </c>
      <c r="C32" s="34">
        <v>44350</v>
      </c>
      <c r="D32" s="34">
        <v>44413</v>
      </c>
      <c r="E32" s="31"/>
    </row>
    <row r="33" spans="1:5" ht="25.5" x14ac:dyDescent="0.2">
      <c r="A33" s="56" t="s">
        <v>80</v>
      </c>
      <c r="B33" s="30" t="s">
        <v>81</v>
      </c>
      <c r="C33" s="34">
        <v>44350</v>
      </c>
      <c r="D33" s="34">
        <v>44353</v>
      </c>
      <c r="E33" s="31">
        <v>0</v>
      </c>
    </row>
    <row r="34" spans="1:5" ht="24.75" customHeight="1" x14ac:dyDescent="0.2">
      <c r="A34" s="56" t="s">
        <v>82</v>
      </c>
      <c r="B34" s="30" t="s">
        <v>83</v>
      </c>
      <c r="C34" s="34">
        <v>44353</v>
      </c>
      <c r="D34" s="34">
        <v>44386</v>
      </c>
      <c r="E34" s="31">
        <v>0</v>
      </c>
    </row>
    <row r="35" spans="1:5" ht="27" customHeight="1" x14ac:dyDescent="0.2">
      <c r="A35" s="56" t="s">
        <v>84</v>
      </c>
      <c r="B35" s="30" t="s">
        <v>85</v>
      </c>
      <c r="C35" s="34">
        <v>44385</v>
      </c>
      <c r="D35" s="34">
        <v>44400</v>
      </c>
      <c r="E35" s="31">
        <v>0</v>
      </c>
    </row>
    <row r="36" spans="1:5" ht="27" customHeight="1" x14ac:dyDescent="0.2">
      <c r="A36" s="56" t="s">
        <v>86</v>
      </c>
      <c r="B36" s="30" t="s">
        <v>87</v>
      </c>
      <c r="C36" s="34">
        <v>44400</v>
      </c>
      <c r="D36" s="34">
        <v>44435</v>
      </c>
      <c r="E36" s="31">
        <v>0</v>
      </c>
    </row>
    <row r="37" spans="1:5" ht="15.75" customHeight="1" x14ac:dyDescent="0.2">
      <c r="A37" s="56" t="s">
        <v>88</v>
      </c>
      <c r="B37" s="30" t="s">
        <v>89</v>
      </c>
      <c r="C37" s="58">
        <v>44438</v>
      </c>
      <c r="D37" s="58"/>
      <c r="E37" s="31">
        <v>100</v>
      </c>
    </row>
    <row r="38" spans="1:5" ht="27" customHeight="1" x14ac:dyDescent="0.2">
      <c r="A38" s="59" t="s">
        <v>90</v>
      </c>
      <c r="B38" s="54" t="s">
        <v>91</v>
      </c>
      <c r="C38" s="34">
        <v>44409</v>
      </c>
      <c r="D38" s="34">
        <v>44411</v>
      </c>
      <c r="E38" s="31"/>
    </row>
    <row r="39" spans="1:5" ht="25.5" x14ac:dyDescent="0.2">
      <c r="A39" s="56" t="s">
        <v>92</v>
      </c>
      <c r="B39" s="30" t="s">
        <v>93</v>
      </c>
      <c r="C39" s="34">
        <v>44409</v>
      </c>
      <c r="D39" s="34">
        <v>44412</v>
      </c>
      <c r="E39" s="31">
        <v>0</v>
      </c>
    </row>
    <row r="40" spans="1:5" ht="38.25" x14ac:dyDescent="0.2">
      <c r="A40" s="56" t="s">
        <v>94</v>
      </c>
      <c r="B40" s="30" t="s">
        <v>95</v>
      </c>
      <c r="C40" s="58" t="s">
        <v>60</v>
      </c>
      <c r="D40" s="58"/>
      <c r="E40" s="31">
        <v>0</v>
      </c>
    </row>
    <row r="41" spans="1:5" ht="25.5" x14ac:dyDescent="0.2">
      <c r="A41" s="56" t="s">
        <v>96</v>
      </c>
      <c r="B41" s="30" t="s">
        <v>97</v>
      </c>
      <c r="C41" s="34">
        <v>44413</v>
      </c>
      <c r="D41" s="34">
        <v>44414</v>
      </c>
      <c r="E41" s="31">
        <v>0</v>
      </c>
    </row>
    <row r="42" spans="1:5" ht="25.5" x14ac:dyDescent="0.2">
      <c r="A42" s="56" t="s">
        <v>98</v>
      </c>
      <c r="B42" s="30" t="s">
        <v>99</v>
      </c>
      <c r="C42" s="34">
        <v>44415</v>
      </c>
      <c r="D42" s="34">
        <v>44415</v>
      </c>
      <c r="E42" s="31">
        <v>0</v>
      </c>
    </row>
  </sheetData>
  <mergeCells count="22">
    <mergeCell ref="A17:A19"/>
    <mergeCell ref="B17:B19"/>
    <mergeCell ref="C17:D17"/>
    <mergeCell ref="A1:E1"/>
    <mergeCell ref="A3:B3"/>
    <mergeCell ref="C3:E3"/>
    <mergeCell ref="A5:B5"/>
    <mergeCell ref="A7:B7"/>
    <mergeCell ref="C7:D7"/>
    <mergeCell ref="A9:B9"/>
    <mergeCell ref="C11:D11"/>
    <mergeCell ref="C13:D13"/>
    <mergeCell ref="A14:B14"/>
    <mergeCell ref="C15:D15"/>
    <mergeCell ref="C37:D37"/>
    <mergeCell ref="C40:D40"/>
    <mergeCell ref="E17:E19"/>
    <mergeCell ref="C22:D22"/>
    <mergeCell ref="C23:D23"/>
    <mergeCell ref="C25:D25"/>
    <mergeCell ref="C30:D30"/>
    <mergeCell ref="C31:D31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41" t="s">
        <v>100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10</v>
      </c>
    </row>
    <row r="5" spans="1:11" ht="24" customHeight="1" x14ac:dyDescent="0.2">
      <c r="A5" s="49" t="s">
        <v>12</v>
      </c>
      <c r="B5" s="50" t="s">
        <v>6</v>
      </c>
      <c r="C5" s="49" t="s">
        <v>18</v>
      </c>
      <c r="D5" s="49"/>
      <c r="E5" s="49" t="s">
        <v>17</v>
      </c>
      <c r="F5" s="49"/>
      <c r="G5" s="49" t="s">
        <v>7</v>
      </c>
      <c r="H5" s="49" t="s">
        <v>14</v>
      </c>
      <c r="I5" s="49"/>
      <c r="J5" s="49"/>
      <c r="K5" s="49" t="s">
        <v>15</v>
      </c>
    </row>
    <row r="6" spans="1:11" ht="25.5" x14ac:dyDescent="0.2">
      <c r="A6" s="49"/>
      <c r="B6" s="50"/>
      <c r="C6" s="8" t="s">
        <v>19</v>
      </c>
      <c r="D6" s="8" t="s">
        <v>20</v>
      </c>
      <c r="E6" s="6" t="s">
        <v>13</v>
      </c>
      <c r="F6" s="6" t="s">
        <v>16</v>
      </c>
      <c r="G6" s="49"/>
      <c r="H6" s="7" t="s">
        <v>11</v>
      </c>
      <c r="I6" s="7" t="s">
        <v>8</v>
      </c>
      <c r="J6" s="7" t="s">
        <v>9</v>
      </c>
      <c r="K6" s="49"/>
    </row>
    <row r="7" spans="1:11" ht="25.5" x14ac:dyDescent="0.2">
      <c r="A7" s="7"/>
      <c r="B7" s="12" t="s">
        <v>33</v>
      </c>
      <c r="C7" s="38">
        <v>43891</v>
      </c>
      <c r="D7" s="38">
        <v>43920</v>
      </c>
      <c r="E7" s="37">
        <v>44197</v>
      </c>
      <c r="F7" s="37">
        <v>44561</v>
      </c>
      <c r="G7" s="36">
        <f>H7</f>
        <v>0.33235538400000003</v>
      </c>
      <c r="H7" s="36">
        <f>I7+J7</f>
        <v>0.33235538400000003</v>
      </c>
      <c r="I7" s="39">
        <v>0.33235538400000003</v>
      </c>
      <c r="J7" s="36">
        <v>0</v>
      </c>
      <c r="K7" s="36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2021-08-09T09:34:25Z</dcterms:modified>
</cp:coreProperties>
</file>