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</definedNames>
  <calcPr calcId="144525"/>
</workbook>
</file>

<file path=xl/calcChain.xml><?xml version="1.0" encoding="utf-8"?>
<calcChain xmlns="http://schemas.openxmlformats.org/spreadsheetml/2006/main">
  <c r="F11" i="1" l="1"/>
  <c r="G11" i="1"/>
  <c r="J15" i="1"/>
  <c r="I15" i="1"/>
  <c r="G15" i="1"/>
  <c r="G222" i="1"/>
  <c r="G213" i="1"/>
  <c r="R11" i="1"/>
  <c r="Q11" i="1"/>
  <c r="P11" i="1"/>
  <c r="O11" i="1"/>
  <c r="N11" i="1"/>
  <c r="M11" i="1"/>
  <c r="L11" i="1"/>
  <c r="K11" i="1"/>
  <c r="J11" i="1"/>
  <c r="I11" i="1"/>
  <c r="H11" i="1"/>
  <c r="G228" i="1"/>
  <c r="G227" i="1"/>
  <c r="K207" i="1"/>
  <c r="S207" i="1"/>
  <c r="R207" i="1"/>
  <c r="Q207" i="1"/>
  <c r="P207" i="1"/>
  <c r="O207" i="1"/>
  <c r="N207" i="1"/>
  <c r="M207" i="1"/>
  <c r="L207" i="1"/>
  <c r="J207" i="1"/>
  <c r="I207" i="1"/>
  <c r="H207" i="1"/>
  <c r="F207" i="1"/>
  <c r="F15" i="1" s="1"/>
  <c r="G226" i="1"/>
  <c r="G225" i="1"/>
  <c r="G224" i="1"/>
  <c r="G223" i="1"/>
  <c r="G221" i="1"/>
  <c r="G220" i="1"/>
  <c r="G219" i="1"/>
  <c r="G218" i="1"/>
  <c r="G217" i="1"/>
  <c r="G216" i="1"/>
  <c r="G215" i="1"/>
  <c r="G214" i="1"/>
  <c r="G212" i="1"/>
  <c r="G211" i="1"/>
  <c r="G210" i="1"/>
  <c r="G209" i="1"/>
  <c r="G208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4" i="1"/>
  <c r="G13" i="1"/>
  <c r="G12" i="1"/>
  <c r="G207" i="1" l="1"/>
</calcChain>
</file>

<file path=xl/sharedStrings.xml><?xml version="1.0" encoding="utf-8"?>
<sst xmlns="http://schemas.openxmlformats.org/spreadsheetml/2006/main" count="739" uniqueCount="470">
  <si>
    <t>Номер группы инвестиционных проектов</t>
  </si>
  <si>
    <t>Наименование инвестиционного проекта (группы инвестиционных проектов)</t>
  </si>
  <si>
    <t>План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</si>
  <si>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</si>
  <si>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</si>
  <si>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</si>
  <si>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 рублей (без НДС)</t>
  </si>
  <si>
    <t>Остаток освоения капитальных вложений, млн рублей (без НДС)</t>
  </si>
  <si>
    <t>Освоение капитальных вложений в прогнозных ценах соответствующих лет, млн рублей (без НДС)</t>
  </si>
  <si>
    <t>Всего, вт.ч.: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</si>
  <si>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</si>
  <si>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</si>
  <si>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</si>
  <si>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</si>
  <si>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</si>
  <si>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</si>
  <si>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</si>
  <si>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</si>
  <si>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</si>
  <si>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</si>
  <si>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</si>
  <si>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</si>
  <si>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</si>
  <si>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</si>
  <si>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</si>
  <si>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</si>
  <si>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</si>
  <si>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</si>
  <si>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</si>
  <si>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</si>
  <si>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</si>
  <si>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</si>
  <si>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</si>
  <si>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</si>
  <si>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</si>
  <si>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</si>
  <si>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</si>
  <si>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</si>
  <si>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</si>
  <si>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</si>
  <si>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</si>
  <si>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</si>
  <si>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</si>
  <si>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</si>
  <si>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</si>
  <si>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</si>
  <si>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</si>
  <si>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</si>
  <si>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</si>
  <si>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</si>
  <si>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</si>
  <si>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</si>
  <si>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</si>
  <si>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</si>
  <si>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Идентификатор инвестиционного проекта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</si>
  <si>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</si>
  <si>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</si>
  <si>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</si>
  <si>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</si>
  <si>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</si>
  <si>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</si>
  <si>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</si>
  <si>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</si>
  <si>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</si>
  <si>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G_ТМ15_0001</t>
  </si>
  <si>
    <t>G_ТМ150_0001</t>
  </si>
  <si>
    <t>G_ТБ150_0001</t>
  </si>
  <si>
    <t>G_Р_0001</t>
  </si>
  <si>
    <t>Утвержденный план</t>
  </si>
  <si>
    <t>План на 01.01.2021 года</t>
  </si>
  <si>
    <t>2022 год</t>
  </si>
  <si>
    <t>2023 год</t>
  </si>
  <si>
    <t>2024 год</t>
  </si>
  <si>
    <t>2025 год</t>
  </si>
  <si>
    <t>2026 год</t>
  </si>
  <si>
    <t>ТП-1452 замена трансформатора (180кВА на 250кВА)</t>
  </si>
  <si>
    <t>G_ТП22-26_001</t>
  </si>
  <si>
    <t>ТП-372 замена трансформатора (180кВА на 250кВА)</t>
  </si>
  <si>
    <t>G_ТП22-26_002</t>
  </si>
  <si>
    <t>ТП-138 замена трансформатора (320кВА на 400кВА)</t>
  </si>
  <si>
    <t>G_ТП22-26_003</t>
  </si>
  <si>
    <t>ТП-29 замена трансформаторов (315кВА на 400кВА)</t>
  </si>
  <si>
    <t>G_ТП22-26_004</t>
  </si>
  <si>
    <t>ТП-78 замена трансформатора (200кВА на 250кВА)</t>
  </si>
  <si>
    <t>G_ТП22-26_005</t>
  </si>
  <si>
    <t xml:space="preserve">ТП-365 замена оборудования ЩО-59 на ЩО-70, </t>
  </si>
  <si>
    <t>G_ТП22-26_006</t>
  </si>
  <si>
    <t xml:space="preserve">ТП-168 замена оборудования ЩО-59 на ЩО-70, </t>
  </si>
  <si>
    <t>G_ТП22-26_007</t>
  </si>
  <si>
    <t>ТП-878 замена трансформаторов (560кВА на 400кВА)</t>
  </si>
  <si>
    <t>G_ТП22-26_008</t>
  </si>
  <si>
    <t>ТП-846 замена трансформатора (320кВА на 250кВА)</t>
  </si>
  <si>
    <t>G_ТП22-26_009</t>
  </si>
  <si>
    <t>ТП-1107 замена трансформатора (250кВА на 400кВА)</t>
  </si>
  <si>
    <t>G_ТП22-26_010</t>
  </si>
  <si>
    <t>РП- Силикатный замена панелей на ЩО - 70</t>
  </si>
  <si>
    <t>G_ТП22-26_011</t>
  </si>
  <si>
    <t>РП- Политехнический замена панелей на ЩО - 70</t>
  </si>
  <si>
    <t>G_ТП22-26_012</t>
  </si>
  <si>
    <t>ТП- 874 замена камерт КСО-3 на КСО -394, тр-ра на 630кВа</t>
  </si>
  <si>
    <t>G_ТП22-26_013</t>
  </si>
  <si>
    <t>ТП- 1350 замена камерт КСО-3 на КСО -394</t>
  </si>
  <si>
    <t>G_ТП22-26_014</t>
  </si>
  <si>
    <t>ТП- 611 замена камерт КСО-3 на КСО -395</t>
  </si>
  <si>
    <t>G_ТП22-26_015</t>
  </si>
  <si>
    <t>ТП -599 замена панелей на ЩО -70</t>
  </si>
  <si>
    <t>G_ТП22-26_016</t>
  </si>
  <si>
    <t>ТП - 1440 замена панелей на ЩО -70</t>
  </si>
  <si>
    <t>G_ТП22-26_017</t>
  </si>
  <si>
    <t>ТП - 244 замена панелей на ЩО -70</t>
  </si>
  <si>
    <t>G_ТП22-26_018</t>
  </si>
  <si>
    <t>ТП - 406 замена панелей на ЩО -70</t>
  </si>
  <si>
    <t>G_ТП22-26_019</t>
  </si>
  <si>
    <t>ТП - 800 замена панелей на ЩО -70, замена камер КСО -3 на КСО -394</t>
  </si>
  <si>
    <t>G_ТП22-26_020</t>
  </si>
  <si>
    <t>ТП-425 замена трансформатора (250кВА на 250кВА)</t>
  </si>
  <si>
    <t>G_ТП22-26_021</t>
  </si>
  <si>
    <t>ТП-429 замена трансформатора (320кВА на 400кВА)</t>
  </si>
  <si>
    <t>G_ТП22-26_022</t>
  </si>
  <si>
    <t>ТП-113 замена трансформатора (250кВА на 400кВА)</t>
  </si>
  <si>
    <t>G_ТП22-26_023</t>
  </si>
  <si>
    <t>ТП-242 замена трансформатора (250кВА на 400кВА)</t>
  </si>
  <si>
    <t>G_ТП22-26_024</t>
  </si>
  <si>
    <t>ТП-1223 замена трансформатора (250кВА на 400кВА)</t>
  </si>
  <si>
    <t>G_ТП22-26_025</t>
  </si>
  <si>
    <t>ТП-164 замена трансформатора (320кВА на 400кВА)</t>
  </si>
  <si>
    <t>G_ТП22-26_026</t>
  </si>
  <si>
    <t>ТП-53 (замена трансформатора 160кВА на 250кВА)</t>
  </si>
  <si>
    <t>G_ТП22-26_027</t>
  </si>
  <si>
    <t>ТП-206 (замена трансформатора 160кВА на 250кВА)</t>
  </si>
  <si>
    <t>G_ТП22-26_028</t>
  </si>
  <si>
    <t>ТП-189 (замена трансформатора 160кВА на 250кВА)</t>
  </si>
  <si>
    <t>G_ТП22-26_029</t>
  </si>
  <si>
    <t>ТП-498 (замена трансформатора 160кВА на 250кВА)</t>
  </si>
  <si>
    <t>G_ТП22-26_030</t>
  </si>
  <si>
    <t>ТП-1000 (замена трансформаторов 160кВА на 250кВА)</t>
  </si>
  <si>
    <t>G_ТП22-26_031</t>
  </si>
  <si>
    <t>ТП-1045 (замена трансформатора 160кВА на 250кВА)</t>
  </si>
  <si>
    <t>G_ТП22-26_032</t>
  </si>
  <si>
    <t>ТП-1088 (замена трансформатора 160кВА на 250кВА)</t>
  </si>
  <si>
    <t>G_ТП22-26_033</t>
  </si>
  <si>
    <t>ТП-1160 (замена трансформатора 160кВА на 250кВА)</t>
  </si>
  <si>
    <t>G_ТП22-26_034</t>
  </si>
  <si>
    <t>ТП-1412 (замена трансформатора 160кВА на 250кВА)</t>
  </si>
  <si>
    <t>G_ТП22-26_035</t>
  </si>
  <si>
    <t>ТП-1420 (замена трансформатора 160кВА на 250кВА)</t>
  </si>
  <si>
    <t>G_ТП22-26_036</t>
  </si>
  <si>
    <t>ТП-61 (замена трансформатора 180кВА на 250кВА)</t>
  </si>
  <si>
    <t>G_ТП22-26_037</t>
  </si>
  <si>
    <t>ТП-106 (замена трансформатора 180кВА на 250кВА)</t>
  </si>
  <si>
    <t>G_ТП22-26_038</t>
  </si>
  <si>
    <t>ТП-148 (замена трансформатора 200кВА на 250кВА)</t>
  </si>
  <si>
    <t>G_ТП22-26_039</t>
  </si>
  <si>
    <t>ТП-236 (замена трансформатора 200кВА на 250кВА)</t>
  </si>
  <si>
    <t>G_ТП22-26_040</t>
  </si>
  <si>
    <t>ТП-377 (замена трансформатора 250кВА на 250кВА)</t>
  </si>
  <si>
    <t>G_ТП22-26_041</t>
  </si>
  <si>
    <t>ТП-293 (замена трансформатора 200кВА на 250кВА)</t>
  </si>
  <si>
    <t>G_ТП22-26_042</t>
  </si>
  <si>
    <t>ТП-307 (замена трансформаторов 200кВА и 250кВА)</t>
  </si>
  <si>
    <t>G_ТП22-26_043</t>
  </si>
  <si>
    <t>ТП-313 (замена трансформатора 200кВА на 250кВА)</t>
  </si>
  <si>
    <t>G_ТП22-26_044</t>
  </si>
  <si>
    <t>ТП-315 (замена трансформаторов 200кВА и 250кВА)</t>
  </si>
  <si>
    <t>G_ТП22-26_045</t>
  </si>
  <si>
    <t>ТП-360 (замена трансформатора 200кВА на 250кВА)</t>
  </si>
  <si>
    <t>G_ТП22-26_046</t>
  </si>
  <si>
    <t>ТП-404 (замена трансформатора 200кВА на 250кВА)</t>
  </si>
  <si>
    <t>G_ТП22-26_047</t>
  </si>
  <si>
    <t>ТП-374 (замена трансформатора 250кВА на 250кВА)</t>
  </si>
  <si>
    <t>G_ТП22-26_048</t>
  </si>
  <si>
    <t>ТП-1069 (замена трансформатора 200кВА на 250кВА)</t>
  </si>
  <si>
    <t>G_ТП22-26_049</t>
  </si>
  <si>
    <t>ТП-1130 (замена трансформатора 200кВА на 250кВА)</t>
  </si>
  <si>
    <t>G_ТП22-26_050</t>
  </si>
  <si>
    <t>ТП-198 (замена трансформаторов 315кВА на 400кВА)</t>
  </si>
  <si>
    <t>G_ТП22-26_051</t>
  </si>
  <si>
    <t>ТП-220 (замена трансформатора 180кВА на 250кВА)</t>
  </si>
  <si>
    <t>G_ТП22-26_052</t>
  </si>
  <si>
    <t>ТП-283 (замена трансформатора 180кВА на 250кВА)</t>
  </si>
  <si>
    <t>G_ТП22-26_053</t>
  </si>
  <si>
    <t>ТП-431 (замена трансформатора 180кВА на 250кВА)</t>
  </si>
  <si>
    <t>G_ТП22-26_054</t>
  </si>
  <si>
    <t>ТП-799 (замена трансформатора 180кВА на 250кВА)</t>
  </si>
  <si>
    <t>G_ТП22-26_055</t>
  </si>
  <si>
    <t>ТП-1172 (замена трансформатора 180кВА на 250кВА)</t>
  </si>
  <si>
    <t>G_ТП22-26_056</t>
  </si>
  <si>
    <t>ТП-1452 (замена трансформатора 180кВА на 250кВА)</t>
  </si>
  <si>
    <t>G_ТП22-26_057</t>
  </si>
  <si>
    <t>ТП-55 (замена трансформатора 250кВА на 250кВА)</t>
  </si>
  <si>
    <t>G_ТП22-26_058</t>
  </si>
  <si>
    <t>ТП-69 (замена трансформатора 250кВА на 250кВА)</t>
  </si>
  <si>
    <t>G_ТП22-26_059</t>
  </si>
  <si>
    <t>ТП-87 (замена трансформаторов 250кВА на 250кВА)</t>
  </si>
  <si>
    <t>G_ТП22-26_060</t>
  </si>
  <si>
    <t>ТП-104 (замена трансформатора 250кВА на 250кВА)</t>
  </si>
  <si>
    <t>G_ТП22-26_061</t>
  </si>
  <si>
    <t>ТП-154 (замена трансформатора 250кВА на 250кВА)</t>
  </si>
  <si>
    <t>G_ТП22-26_062</t>
  </si>
  <si>
    <t>ТП-161 (замена трансформатора 250кВА на 250кВА)</t>
  </si>
  <si>
    <t>G_ТП22-26_063</t>
  </si>
  <si>
    <t>ТП-214 (замена трансформатора 250кВА на 250кВА)</t>
  </si>
  <si>
    <t>G_ТП22-26_064</t>
  </si>
  <si>
    <t>ТП-282 (замена трансформатора 250кВА на 250кВА)</t>
  </si>
  <si>
    <t>G_ТП22-26_065</t>
  </si>
  <si>
    <t>ТП-285 (замена трансформатора 250кВА на 250кВА)</t>
  </si>
  <si>
    <t>G_ТП22-26_066</t>
  </si>
  <si>
    <t>ТП-296 (замена трансформатора 250кВА на 250кВА)</t>
  </si>
  <si>
    <t>G_ТП22-26_067</t>
  </si>
  <si>
    <t>РП-Мост замена КСО-3 на КСО-298 с ВВ/TEL - 19 шт., с НТМИ - 2 шт.</t>
  </si>
  <si>
    <t>G_РП22-26_001</t>
  </si>
  <si>
    <t>РП - Чернышевский замена навесного оборудования на КСО -298 с ВВ/TEL - 14 шт</t>
  </si>
  <si>
    <t>G_РП22-26_002</t>
  </si>
  <si>
    <t>РП-Буровой замена КСО-3 на КСО-298 с ВВ/TEL - 15 шт</t>
  </si>
  <si>
    <t>G_РП22-26_003</t>
  </si>
  <si>
    <t>РП-Ипподромный замена КСО-3 на КСО-298 с ВВ/TEL - 11 шт</t>
  </si>
  <si>
    <t>G_РП22-26_004</t>
  </si>
  <si>
    <t>РП-Рокотовский замена КСО-3 на КСО-298 с ВВ/TEL - 15 шт</t>
  </si>
  <si>
    <t>G_РП22-26_005</t>
  </si>
  <si>
    <t>РП-Химический замена КСО-3 на КСО-298 с ВВ/TEL - 15 шт</t>
  </si>
  <si>
    <t>G_РП22-26_006</t>
  </si>
  <si>
    <t>РП-Мост</t>
  </si>
  <si>
    <t>G_РП22-26_007</t>
  </si>
  <si>
    <t>РП - Чернышевский</t>
  </si>
  <si>
    <t>G_РП22-26_008</t>
  </si>
  <si>
    <t xml:space="preserve">РП-Буровой </t>
  </si>
  <si>
    <t>G_РП22-26_009</t>
  </si>
  <si>
    <t xml:space="preserve">РП-Ипподромный </t>
  </si>
  <si>
    <t>G_РП22-26_010</t>
  </si>
  <si>
    <t>РП-Рокотовский</t>
  </si>
  <si>
    <t>G_РП22-26_011</t>
  </si>
  <si>
    <t>РП-Химический</t>
  </si>
  <si>
    <t>G_РП22-26_012</t>
  </si>
  <si>
    <t>КЛ -10кВ между РП - Дачный - ТП - 1141(нитка А и Б), КЛ -10кВ между РП - Дачный - ТП - 538 I и II с.ш., КЛ -10кВ между РП - Дачный - ТП - 752 по ул. Гвардейской</t>
  </si>
  <si>
    <t>G_КЛ22-26_001</t>
  </si>
  <si>
    <t>2 КЛ -10кВ от ТП -637 до места врезка ТП - 1031- ТП - 1157</t>
  </si>
  <si>
    <t>G_КЛ22-26_002</t>
  </si>
  <si>
    <t>КЛ -10кВ между ТП - 831-Тп - 702, ТП - 831- ТП - 924, Тп - 764- ТП - 826 ул. 4-я Прокатная, ул. Ломоносова, 20</t>
  </si>
  <si>
    <t>G_КЛ22-26_003</t>
  </si>
  <si>
    <t>КЛ -6кВ ТП -1881 - ТП -1492, ТП -1948-ТП -664 по адресу: пересечение ул. Техническая - 1-й проезд Танкистов</t>
  </si>
  <si>
    <t>G_КЛ22-26_004</t>
  </si>
  <si>
    <t>КЛ -10кВ РП - Алексеевский - п/ст Техническая</t>
  </si>
  <si>
    <t>G_КЛ22-26_005</t>
  </si>
  <si>
    <t>КЛ -10кВ п/ст Кировская - Рп Пугачевский</t>
  </si>
  <si>
    <t>G_КЛ22-26_006</t>
  </si>
  <si>
    <t>КЛ-0,4кВ от ТП653 до ВРУ ж.д. ул. Навашина, 30</t>
  </si>
  <si>
    <t>G_КЛ22-26_007</t>
  </si>
  <si>
    <t>КЛ-0,4кВ от ТП-1442 до ВРУ ж.д. ул. Осипова, 16 А"</t>
  </si>
  <si>
    <t>G_КЛ22-26_008</t>
  </si>
  <si>
    <t>КЛ-0,6,кВ от ТП- 82 - ТП - 760</t>
  </si>
  <si>
    <t>G_КЛ22-26_009</t>
  </si>
  <si>
    <t>КЛ-0,6,кВ от ТП- 55 - ТП - 1315</t>
  </si>
  <si>
    <t>G_КЛ22-26_010</t>
  </si>
  <si>
    <t>КЛ-0,4кВ от РУ-0,4кВ ТП - 142 до ВЛ -0,4кВ по ул. М. Горького</t>
  </si>
  <si>
    <t>G_КЛ22-26_011</t>
  </si>
  <si>
    <t>КЛ-0,4кВ от РУ-0,4кВ ТП - 1162 до ШРС-5 по ул. Челюскинцев, 154</t>
  </si>
  <si>
    <t>G_КЛ22-26_012</t>
  </si>
  <si>
    <t>КЛ-0,4кВ от РУ-0,4кВ ТП - 582 до ШРС-1 по ул. Пушкина, д. 2</t>
  </si>
  <si>
    <t>G_КЛ22-26_013</t>
  </si>
  <si>
    <t>КЛ - 10кВ от ТП - 30-ТП - 1706</t>
  </si>
  <si>
    <t>G_КЛ22-26_014</t>
  </si>
  <si>
    <t>КЛ - 0,4кВ от РУ -0,4кВ ТП - 1454 до ВРУ ж/дома по ул. Жуковского, 21, до ВРУ ж/дома по адресу: ул. Жуковского, д. 22, Жуковского, д. 23, ул.жуковского, д 24</t>
  </si>
  <si>
    <t>G_КЛ22-26_015</t>
  </si>
  <si>
    <t>КЛ - 0,4кВ от РУ -0,4кВ ТП - 248  до ВРУ ж/домов по адресу: ул. Б. Садовая, д. 106, 162, 166</t>
  </si>
  <si>
    <t>G_КЛ22-26_016</t>
  </si>
  <si>
    <t>КЛ - 6кВ ТП - 861- ТП -1714</t>
  </si>
  <si>
    <t>G_КЛ22-26_017</t>
  </si>
  <si>
    <t>КЛ - 6кВ РП -Симбирский- ТП -1129</t>
  </si>
  <si>
    <t>G_КЛ22-26_018</t>
  </si>
  <si>
    <t>КЛ - 6кВ РП -Программист- ТП -ТП-238,  РП -Программист- ТП -ТП-238</t>
  </si>
  <si>
    <t>G_КЛ22-26_019</t>
  </si>
  <si>
    <t>КЛ-6кВ от РП-Станок до ТП-1137</t>
  </si>
  <si>
    <t>G_КЛ22-26_020</t>
  </si>
  <si>
    <t>КЛ-6кВ от ТП-233 до ТП-1069</t>
  </si>
  <si>
    <t>G_КЛ22-26_021</t>
  </si>
  <si>
    <t>КЛ-6кВ от РП-Химический до ТП-1300</t>
  </si>
  <si>
    <t>G_КЛ22-26_022</t>
  </si>
  <si>
    <t>КЛ-6кВ от ТП-323 до ТП-1059</t>
  </si>
  <si>
    <t>G_КЛ22-26_023</t>
  </si>
  <si>
    <t>КЛ-6кВ от ТП-1271 до ТП-1895</t>
  </si>
  <si>
    <t>G_КЛ22-26_024</t>
  </si>
  <si>
    <t>КЛ-6кВ от ТП-1446 до ТП-217</t>
  </si>
  <si>
    <t>G_КЛ22-26_025</t>
  </si>
  <si>
    <t>КЛ-6кВ от ТП-677 до ТП-1514</t>
  </si>
  <si>
    <t>G_КЛ22-26_026</t>
  </si>
  <si>
    <t>КЛ-10кВ от РП-Завокзальный до ТП-14</t>
  </si>
  <si>
    <t>G_КЛ22-26_027</t>
  </si>
  <si>
    <t>КЛ -6кВ ТП - 91 - ТП - 138</t>
  </si>
  <si>
    <t>G_КЛ22-26_028</t>
  </si>
  <si>
    <t>КЛ -6кВ ТП - 91 - РП -608</t>
  </si>
  <si>
    <t>G_КЛ22-26_029</t>
  </si>
  <si>
    <t>КЛ-6кВ от РП-Программист до ТП-480; от РП-Программист до ТП-238</t>
  </si>
  <si>
    <t>G_КЛ22-26_030</t>
  </si>
  <si>
    <t>КЛ-6кВ от РП-Трудовой до ТП-1047</t>
  </si>
  <si>
    <t>G_КЛ22-26_031</t>
  </si>
  <si>
    <t>G_КЛ22-26_032</t>
  </si>
  <si>
    <t>КЛ-10кВ от ТП-723 до РП-Безымянный; от ТП-1988 до ТП-1680</t>
  </si>
  <si>
    <t>G_КЛ22-26_033</t>
  </si>
  <si>
    <t>КЛ-6кВ от РП-Питомник до ТП-1471</t>
  </si>
  <si>
    <t>G_КЛ22-26_034</t>
  </si>
  <si>
    <t>Перевод нагрузок с ВЛ -0,4кВ  КТП -187 на ВЛ -0,4кВ ТП - 978</t>
  </si>
  <si>
    <t>G_ВЛ22-26_001</t>
  </si>
  <si>
    <t>ВЛ -0,4кВ ТП -1271, спереводом нагрузок с ШРС ТП - 1271 на ВЛИ -0,4кВ ТП - 1115 ВЛ -0,4кВ ТП - 27</t>
  </si>
  <si>
    <t>G_ВЛ22-26_002</t>
  </si>
  <si>
    <t>ВЛ -0,4кВ ТП - 639, по ул. 6-я Дачная</t>
  </si>
  <si>
    <t>G_ВЛ22-26_003</t>
  </si>
  <si>
    <t>Перевод нагрузки с ВЛИ -0,4кВ  ТП - 258 на ТП - 942 ( с прокладкой кабельного вывода)</t>
  </si>
  <si>
    <t>G_ВЛ22-26_004</t>
  </si>
  <si>
    <t>ВЛ -0,4кВ ТП - 1126 направление к ВЛ -0,4кВ к ул. Чапаева</t>
  </si>
  <si>
    <t>G_ВЛ22-26_005</t>
  </si>
  <si>
    <t>ВЛ -0,4кВ ТП - 553 (направление к 4-му Соликамскому проезду, и направление вверх к ул. Соликамская</t>
  </si>
  <si>
    <t>G_ВЛ22-26_006</t>
  </si>
  <si>
    <t>ВЛ -0,4кВ ТП - 177 направление к ул. Пролетарской, направление к ул. Смоленской</t>
  </si>
  <si>
    <t>G_ВЛ22-26_007</t>
  </si>
  <si>
    <t>ВЛ-0,4кВ от ТП- 1116  с переводом нагрузок на ТП - 7</t>
  </si>
  <si>
    <t>G_ВЛ22-26_008</t>
  </si>
  <si>
    <t>ВЛ-0,4кВ от ТП- 1094</t>
  </si>
  <si>
    <t>G_ВЛ22-26_009</t>
  </si>
  <si>
    <t>ВЛ-0,4кВ от ТП-178</t>
  </si>
  <si>
    <t>G_ВЛ22-26_010</t>
  </si>
  <si>
    <t>ВЛ-0,4кВ от ТП-526</t>
  </si>
  <si>
    <t>G_ВЛ22-26_011</t>
  </si>
  <si>
    <t>ВЛ-0,4кВ от РП - Дачный</t>
  </si>
  <si>
    <t>G_ВЛ22-26_012</t>
  </si>
  <si>
    <t>ВЛ-0,4кВ от ТП-439</t>
  </si>
  <si>
    <t>G_ВЛ22-26_013</t>
  </si>
  <si>
    <t>ВЛ-0,4 кВ от ТП-134</t>
  </si>
  <si>
    <t>G_ВЛ22-26_014</t>
  </si>
  <si>
    <t>ВЛ-0,4 кВ от ТП-105</t>
  </si>
  <si>
    <t>G_ВЛ22-26_015</t>
  </si>
  <si>
    <t>ВЛ-0,4кВ от ТП-563</t>
  </si>
  <si>
    <t>G_ВЛ22-26_016</t>
  </si>
  <si>
    <t>ВЛ-0,4кВ от ТП-1036</t>
  </si>
  <si>
    <t>G_ВЛ22-26_017</t>
  </si>
  <si>
    <t>ВЛ-0,4кВ от ТП-1128</t>
  </si>
  <si>
    <t>G_ВЛ22-26_018</t>
  </si>
  <si>
    <t>ВЛ-0,4кВ ТП-169</t>
  </si>
  <si>
    <t>G_ВЛ22-26_019</t>
  </si>
  <si>
    <t>ВЛ-0,4кВ от РП-Авангард</t>
  </si>
  <si>
    <t>G_ВЛ22-26_020</t>
  </si>
  <si>
    <t>ВЛ-0,4кВ от ТП-175</t>
  </si>
  <si>
    <t>G_ВЛ22-26_021</t>
  </si>
  <si>
    <t>ВЛ-0,4кВ от ТП-747</t>
  </si>
  <si>
    <t>G_ВЛ22-26_022</t>
  </si>
  <si>
    <t>ВЛ-0,4кВ от ТП-226</t>
  </si>
  <si>
    <t>G_ВЛ22-26_023</t>
  </si>
  <si>
    <t>ВЛ-0,4кВ РП-Жасмин</t>
  </si>
  <si>
    <t>G_ВЛ22-26_024</t>
  </si>
  <si>
    <t>ВЛ-0,4кВ от ТП-487</t>
  </si>
  <si>
    <t>G_ВЛ22-26_025</t>
  </si>
  <si>
    <t>ВЛ-0,4кВ от ТП-232</t>
  </si>
  <si>
    <t>G_ВЛ22-26_026</t>
  </si>
  <si>
    <t>ВЛ-0,4кВ от ТП-291</t>
  </si>
  <si>
    <t>G_ВЛ22-26_027</t>
  </si>
  <si>
    <t>ВЛ-0,4кВ от ТП-346</t>
  </si>
  <si>
    <t>G_ВЛ22-26_028</t>
  </si>
  <si>
    <t>ВЛ -0,4кВ ТП -179</t>
  </si>
  <si>
    <t>G_ВЛ22-26_029</t>
  </si>
  <si>
    <t>ВЛ-0,4кВ от КТП-886</t>
  </si>
  <si>
    <t>G_ВЛ22-26_030</t>
  </si>
  <si>
    <t>ВЛ-0,4кВ от ТП-341</t>
  </si>
  <si>
    <t>G_ВЛ22-26_031</t>
  </si>
  <si>
    <t>ВЛ-0,4кВ от ТП-1051</t>
  </si>
  <si>
    <t>G_ВЛ22-26_032</t>
  </si>
  <si>
    <t>ВЛ-0,4кВ от ТП-925</t>
  </si>
  <si>
    <t>G_ВЛ22-26_033</t>
  </si>
  <si>
    <t>ВЛ-0,4кВ от ТП-268</t>
  </si>
  <si>
    <t>G_ВЛ22-26_034</t>
  </si>
  <si>
    <t>ВЛ-0,4кВ от ТП-141</t>
  </si>
  <si>
    <t>G_ВЛ22-26_035</t>
  </si>
  <si>
    <t>ВЛ-0,4кВ ТП-1187</t>
  </si>
  <si>
    <t>G_ВЛ22-26_036</t>
  </si>
  <si>
    <t>ВЛ-0,4кВ ТП-149</t>
  </si>
  <si>
    <t>G_ВЛ22-26_037</t>
  </si>
  <si>
    <t>ВЛ-0,4кВ ТП-1170</t>
  </si>
  <si>
    <t>G_ВЛ22-26_038</t>
  </si>
  <si>
    <t>ВЛ-0,4кВ ТП-38</t>
  </si>
  <si>
    <t>G_ВЛ22-26_039</t>
  </si>
  <si>
    <t>ВЛ-0,4кВ ТП-1081</t>
  </si>
  <si>
    <t>G_ВЛ22-26_040</t>
  </si>
  <si>
    <t>ВЛ-0,4кВ ТП-240</t>
  </si>
  <si>
    <t>G_ВЛ22-26_041</t>
  </si>
  <si>
    <t>ВЛ-0,4кВ ТП-753</t>
  </si>
  <si>
    <t>G_ВЛ22-26_042</t>
  </si>
  <si>
    <t>ВЛ-0,4кВ ТП-192</t>
  </si>
  <si>
    <t>G_ВЛ22-26_043</t>
  </si>
  <si>
    <t xml:space="preserve">ВЛ- 0,4кВ ТП - 1143 </t>
  </si>
  <si>
    <t>G_ВЛ22-26_044</t>
  </si>
  <si>
    <t>ВЛ- 0,4кВ ТП - 193</t>
  </si>
  <si>
    <t>G_ВЛ22-26_045</t>
  </si>
  <si>
    <t>ВЛ- 0,4кВ ТП - 1375</t>
  </si>
  <si>
    <t>G_ВЛ22-26_046</t>
  </si>
  <si>
    <t>G_СЧ22-26_001</t>
  </si>
  <si>
    <t xml:space="preserve">КЛ -10кВ  ТП - 755 - ТП -435 (I и IIс.ш.) (с учстановкой камер КСО -2штт в ТП -435) </t>
  </si>
  <si>
    <t>G_КЛН22-26_001</t>
  </si>
  <si>
    <t>КЛ -10кВ ТП - 97 - ТП -818 (I и IIс.ш.)</t>
  </si>
  <si>
    <t>G_КЛН22-26_002</t>
  </si>
  <si>
    <t>КЛ -10кВ п/ст Новосоколовогорская - РП -Питомник</t>
  </si>
  <si>
    <t>G_КЛН22-26_003</t>
  </si>
  <si>
    <t>КЛ  -10кВ РП -Комсомольский - РП - Общепит</t>
  </si>
  <si>
    <t>G_КЛН22-26_004</t>
  </si>
  <si>
    <t>КЛ -10кВ РП -Динамо - ТП -915</t>
  </si>
  <si>
    <t>G_КЛН22-26_005</t>
  </si>
  <si>
    <t>КЛ -10кВ ТП -1058-ТП - 1301</t>
  </si>
  <si>
    <t>G_КЛН22-26_006</t>
  </si>
  <si>
    <t>КЛ-6кВ РП-Питомник - РП-Дубки</t>
  </si>
  <si>
    <t>G_КЛН22-26_007</t>
  </si>
  <si>
    <t>КЛ-10кВ от РП-КАрдан до  ТП- 742</t>
  </si>
  <si>
    <t>G_КЛН22-26_008</t>
  </si>
  <si>
    <t>КЛ-10кВ от ТП-1311 до  КТП-657</t>
  </si>
  <si>
    <t>G_КЛН22-26_009</t>
  </si>
  <si>
    <t>КЛ -10кВ Тп -211-ТП -1032</t>
  </si>
  <si>
    <t>G_КЛН22-26_010</t>
  </si>
  <si>
    <t>КЛ -10кВ ТП -1132-ТП -1435</t>
  </si>
  <si>
    <t>G_КЛН22-26_011</t>
  </si>
  <si>
    <t>КЛ -10кВ ТП -952-ТП -782</t>
  </si>
  <si>
    <t>G_КЛН22-26_012</t>
  </si>
  <si>
    <t>КЛ -10кВ РП -- Кожзавод - ТП -1650</t>
  </si>
  <si>
    <t>G_КЛН22-26_013</t>
  </si>
  <si>
    <t>Автомобиль УАЗ ПРОФИ бортовой с двухрядной кабиной</t>
  </si>
  <si>
    <t>G_П22-26_001</t>
  </si>
  <si>
    <t>G_П22-26_002</t>
  </si>
  <si>
    <t>Автогидроподъемник ПСС-131.18</t>
  </si>
  <si>
    <t>G_П22-26_003</t>
  </si>
  <si>
    <t>G_П22-26_004</t>
  </si>
  <si>
    <t>Ямобур на базе МТЗ</t>
  </si>
  <si>
    <t>G_П22-26_005</t>
  </si>
  <si>
    <t>G_П22-26_006</t>
  </si>
  <si>
    <t>Бортовой "Камаз"</t>
  </si>
  <si>
    <t>G_П22-26_007</t>
  </si>
  <si>
    <t>Газель "Фургон"</t>
  </si>
  <si>
    <t>G_П22-26_008</t>
  </si>
  <si>
    <t>Электролаборатория</t>
  </si>
  <si>
    <t>G_П22-26_010</t>
  </si>
  <si>
    <t>Автомобиль УАЗ-3741</t>
  </si>
  <si>
    <t>G_П22-26_011</t>
  </si>
  <si>
    <t>Автомобиль КамАЗ (самосвал)</t>
  </si>
  <si>
    <t>G_П22-26_012</t>
  </si>
  <si>
    <t>Автогидроподъемник - 18 метров</t>
  </si>
  <si>
    <t>G_П22-26_013</t>
  </si>
  <si>
    <t>G_П22-26_014</t>
  </si>
  <si>
    <t>G_П22-26_015</t>
  </si>
  <si>
    <t>G_П22-26_016</t>
  </si>
  <si>
    <t>Автомобиль КамАЗ</t>
  </si>
  <si>
    <t>G_П22-26_017</t>
  </si>
  <si>
    <t>G_П22-26_018</t>
  </si>
  <si>
    <t>G_П22-26_019</t>
  </si>
  <si>
    <t>G_П22-26_020</t>
  </si>
  <si>
    <t>Автокран</t>
  </si>
  <si>
    <t>G_П22-26_021</t>
  </si>
  <si>
    <t>Автогидроподъемник ПСС -131.18</t>
  </si>
  <si>
    <t>G_П22-26_022</t>
  </si>
  <si>
    <t>Изотермический фургон 2834 NA на базе ГАЗ 3302</t>
  </si>
  <si>
    <t>Покупка земельных участков</t>
  </si>
  <si>
    <t>Производственное здание для размещения сетевого участка ЗАО "СПГЭС" в 11 мкр. пос. Солнечный-2</t>
  </si>
  <si>
    <t>Реконструкция и модернизация системы АСКУЭ розничного рынка</t>
  </si>
  <si>
    <t>Автогидроподъемник ПСС-131.18 (лизинг)</t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</si>
  <si>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</si>
  <si>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</si>
  <si>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ЗАО "Саратовское предприятие городских электрических сетей"</t>
  </si>
  <si>
    <t xml:space="preserve">Раздел 2. План освоения капитальных вложений по инвестиционным проектам
</t>
  </si>
  <si>
    <t>Итого (план)</t>
  </si>
  <si>
    <t>14.1</t>
  </si>
  <si>
    <t>14.2</t>
  </si>
  <si>
    <t>14.3</t>
  </si>
  <si>
    <t>14.4</t>
  </si>
  <si>
    <t>14.5</t>
  </si>
  <si>
    <t>Автомобиль УАЗ Патриот</t>
  </si>
  <si>
    <t>Приложение N 2</t>
  </si>
  <si>
    <t xml:space="preserve">от 29 октября 2021 года. № 268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</si>
</sst>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_ПЛАН 2009 ИСПРАВЛЕННЫ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8"/>
  <sheetViews>
    <sheetView tabSelected="1" zoomScale="70" zoomScaleNormal="70" workbookViewId="0">
      <selection activeCell="Q3" sqref="Q3:S3"/>
    </sheetView>
  </sheetViews>
  <sheetFormatPr defaultRowHeight="14.25" x14ac:dyDescent="0.25"/>
  <cols>
    <col min="1" max="1" width="12" style="1" customWidth="1"/>
    <col min="2" max="2" width="54.28515625" style="1" customWidth="1"/>
    <col min="3" max="3" width="15.7109375" style="1" customWidth="1"/>
    <col min="4" max="4" width="11.7109375" style="1" customWidth="1"/>
    <col min="5" max="5" width="14.7109375" style="1" customWidth="1"/>
    <col min="6" max="6" width="17.7109375" style="1" customWidth="1"/>
    <col min="7" max="8" width="14.7109375" style="1" customWidth="1"/>
    <col min="9" max="9" width="16.5703125" style="1" customWidth="1"/>
    <col min="10" max="10" width="17" style="1" customWidth="1"/>
    <col min="11" max="11" width="12.7109375" style="1" customWidth="1"/>
    <col min="12" max="12" width="15.28515625" style="1" customWidth="1"/>
    <col min="13" max="13" width="22.85546875" style="1" customWidth="1"/>
    <col min="14" max="18" width="19.140625" style="1" customWidth="1"/>
    <col min="19" max="19" width="13" style="1" customWidth="1"/>
    <col min="20" max="16384" width="9.140625" style="1"/>
  </cols>
  <sheetData>
    <row r="1" spans="1:19" ht="17.2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9" t="s">
        <v>468</v>
      </c>
    </row>
    <row r="2" spans="1:19" ht="14.2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19" t="s">
        <v>457</v>
      </c>
    </row>
    <row r="3" spans="1:19" ht="14.25" customHeight="1" x14ac:dyDescent="0.25">
      <c r="A3" s="1" t="s">
        <v>458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30" t="s">
        <v>469</v>
      </c>
      <c r="R3" s="30"/>
      <c r="S3" s="30"/>
    </row>
    <row r="4" spans="1:19" ht="14.25" customHeight="1" x14ac:dyDescent="0.25">
      <c r="A4" s="1" t="s">
        <v>460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15" customHeight="1" x14ac:dyDescent="0.25">
      <c r="A5" s="1" t="s">
        <v>459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15" customHeight="1" x14ac:dyDescent="0.25">
      <c r="A7" s="21" t="s">
        <v>0</v>
      </c>
      <c r="B7" s="21" t="s">
        <v>1</v>
      </c>
      <c r="C7" s="21" t="s">
        <v>54</v>
      </c>
      <c r="D7" s="21" t="s">
        <v>3</v>
      </c>
      <c r="E7" s="27" t="s">
        <v>4</v>
      </c>
      <c r="F7" s="27" t="s">
        <v>5</v>
      </c>
      <c r="G7" s="24" t="s">
        <v>6</v>
      </c>
      <c r="H7" s="25"/>
      <c r="I7" s="25"/>
      <c r="J7" s="25"/>
      <c r="K7" s="25"/>
      <c r="L7" s="24" t="s">
        <v>7</v>
      </c>
      <c r="M7" s="25"/>
      <c r="N7" s="26" t="s">
        <v>8</v>
      </c>
      <c r="O7" s="26"/>
      <c r="P7" s="26"/>
      <c r="Q7" s="26"/>
      <c r="R7" s="26"/>
      <c r="S7" s="26"/>
    </row>
    <row r="8" spans="1:19" ht="201.75" customHeight="1" x14ac:dyDescent="0.25">
      <c r="A8" s="22"/>
      <c r="B8" s="22"/>
      <c r="C8" s="22"/>
      <c r="D8" s="22"/>
      <c r="E8" s="28"/>
      <c r="F8" s="28"/>
      <c r="G8" s="24" t="s">
        <v>2</v>
      </c>
      <c r="H8" s="25"/>
      <c r="I8" s="25"/>
      <c r="J8" s="25"/>
      <c r="K8" s="29"/>
      <c r="L8" s="24" t="s">
        <v>69</v>
      </c>
      <c r="M8" s="29"/>
      <c r="N8" s="20" t="s">
        <v>70</v>
      </c>
      <c r="O8" s="20" t="s">
        <v>71</v>
      </c>
      <c r="P8" s="20" t="s">
        <v>72</v>
      </c>
      <c r="Q8" s="20" t="s">
        <v>73</v>
      </c>
      <c r="R8" s="20" t="s">
        <v>74</v>
      </c>
      <c r="S8" s="26" t="s">
        <v>461</v>
      </c>
    </row>
    <row r="9" spans="1:19" ht="81" customHeight="1" x14ac:dyDescent="0.25">
      <c r="A9" s="23"/>
      <c r="B9" s="23"/>
      <c r="C9" s="23"/>
      <c r="D9" s="23"/>
      <c r="E9" s="20" t="s">
        <v>2</v>
      </c>
      <c r="F9" s="20" t="s">
        <v>2</v>
      </c>
      <c r="G9" s="20" t="s">
        <v>9</v>
      </c>
      <c r="H9" s="20" t="s">
        <v>10</v>
      </c>
      <c r="I9" s="20" t="s">
        <v>11</v>
      </c>
      <c r="J9" s="20" t="s">
        <v>12</v>
      </c>
      <c r="K9" s="20" t="s">
        <v>13</v>
      </c>
      <c r="L9" s="20" t="s">
        <v>14</v>
      </c>
      <c r="M9" s="20" t="s">
        <v>15</v>
      </c>
      <c r="N9" s="20" t="s">
        <v>68</v>
      </c>
      <c r="O9" s="20" t="s">
        <v>68</v>
      </c>
      <c r="P9" s="20" t="s">
        <v>68</v>
      </c>
      <c r="Q9" s="20" t="s">
        <v>68</v>
      </c>
      <c r="R9" s="20" t="s">
        <v>68</v>
      </c>
      <c r="S9" s="26"/>
    </row>
    <row r="10" spans="1:19" s="3" customFormat="1" ht="12.75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6" t="s">
        <v>462</v>
      </c>
      <c r="O10" s="6" t="s">
        <v>463</v>
      </c>
      <c r="P10" s="6" t="s">
        <v>464</v>
      </c>
      <c r="Q10" s="6" t="s">
        <v>465</v>
      </c>
      <c r="R10" s="6" t="s">
        <v>466</v>
      </c>
      <c r="S10" s="2">
        <v>15</v>
      </c>
    </row>
    <row r="11" spans="1:19" s="3" customFormat="1" ht="13.5" customHeight="1" x14ac:dyDescent="0.25">
      <c r="A11" s="7">
        <v>0</v>
      </c>
      <c r="B11" s="5" t="s">
        <v>16</v>
      </c>
      <c r="C11" s="2" t="s">
        <v>55</v>
      </c>
      <c r="D11" s="2" t="s">
        <v>55</v>
      </c>
      <c r="E11" s="2" t="s">
        <v>55</v>
      </c>
      <c r="F11" s="8">
        <f>SUM(F12:F15)-0.001</f>
        <v>1601.2765858999396</v>
      </c>
      <c r="G11" s="8">
        <f>SUM(G12:G15)-0.001</f>
        <v>1601.2765858999396</v>
      </c>
      <c r="H11" s="8">
        <f t="shared" ref="H11:R11" si="0">SUM(H12:H15)</f>
        <v>140.62609558332423</v>
      </c>
      <c r="I11" s="8">
        <f t="shared" si="0"/>
        <v>1064.0101527499485</v>
      </c>
      <c r="J11" s="8">
        <f t="shared" si="0"/>
        <v>388.30800423333335</v>
      </c>
      <c r="K11" s="8">
        <f t="shared" si="0"/>
        <v>8.3333333333333339</v>
      </c>
      <c r="L11" s="8">
        <f t="shared" si="0"/>
        <v>0</v>
      </c>
      <c r="M11" s="8">
        <f t="shared" si="0"/>
        <v>0</v>
      </c>
      <c r="N11" s="8">
        <f t="shared" si="0"/>
        <v>298.31762429088815</v>
      </c>
      <c r="O11" s="8">
        <f t="shared" si="0"/>
        <v>308.55928785086996</v>
      </c>
      <c r="P11" s="8">
        <f t="shared" si="0"/>
        <v>318.91532540776677</v>
      </c>
      <c r="Q11" s="8">
        <f t="shared" si="0"/>
        <v>331.68582056067265</v>
      </c>
      <c r="R11" s="8">
        <f t="shared" si="0"/>
        <v>343.79919445640866</v>
      </c>
      <c r="S11" s="8">
        <v>1601.2772525666062</v>
      </c>
    </row>
    <row r="12" spans="1:19" s="3" customFormat="1" ht="12.75" x14ac:dyDescent="0.25">
      <c r="A12" s="7" t="s">
        <v>56</v>
      </c>
      <c r="B12" s="5" t="s">
        <v>57</v>
      </c>
      <c r="C12" s="2" t="s">
        <v>55</v>
      </c>
      <c r="D12" s="2" t="s">
        <v>55</v>
      </c>
      <c r="E12" s="2" t="s">
        <v>55</v>
      </c>
      <c r="F12" s="8">
        <v>743.90958166660607</v>
      </c>
      <c r="G12" s="8">
        <f t="shared" ref="G12:G75" si="1">SUM(H12:K12)</f>
        <v>743.90958166660607</v>
      </c>
      <c r="H12" s="8">
        <v>111.58643724999089</v>
      </c>
      <c r="I12" s="8">
        <v>632.32314441661515</v>
      </c>
      <c r="J12" s="8">
        <v>0</v>
      </c>
      <c r="K12" s="8">
        <v>0</v>
      </c>
      <c r="L12" s="8">
        <v>0</v>
      </c>
      <c r="M12" s="8">
        <v>0</v>
      </c>
      <c r="N12" s="8">
        <v>135.98268845755476</v>
      </c>
      <c r="O12" s="8">
        <v>141.75655278420328</v>
      </c>
      <c r="P12" s="8">
        <v>148.45782540776676</v>
      </c>
      <c r="Q12" s="8">
        <v>155.27832056067265</v>
      </c>
      <c r="R12" s="8">
        <v>162.43419445640862</v>
      </c>
      <c r="S12" s="8">
        <v>743.90958166660619</v>
      </c>
    </row>
    <row r="13" spans="1:19" s="3" customFormat="1" ht="25.5" x14ac:dyDescent="0.25">
      <c r="A13" s="7" t="s">
        <v>58</v>
      </c>
      <c r="B13" s="5" t="s">
        <v>59</v>
      </c>
      <c r="C13" s="2" t="s">
        <v>55</v>
      </c>
      <c r="D13" s="2" t="s">
        <v>55</v>
      </c>
      <c r="E13" s="2" t="s">
        <v>55</v>
      </c>
      <c r="F13" s="8">
        <v>663.39666666666676</v>
      </c>
      <c r="G13" s="8">
        <f t="shared" si="1"/>
        <v>663.39666666666676</v>
      </c>
      <c r="H13" s="8">
        <v>29.039658333333339</v>
      </c>
      <c r="I13" s="8">
        <v>310.7703416666667</v>
      </c>
      <c r="J13" s="8">
        <v>323.58666666666664</v>
      </c>
      <c r="K13" s="8">
        <v>0</v>
      </c>
      <c r="L13" s="8">
        <v>0</v>
      </c>
      <c r="M13" s="8">
        <v>0</v>
      </c>
      <c r="N13" s="8">
        <v>120.29583333333335</v>
      </c>
      <c r="O13" s="8">
        <v>133.01499999999999</v>
      </c>
      <c r="P13" s="8">
        <v>128.905</v>
      </c>
      <c r="Q13" s="8">
        <v>127.7175</v>
      </c>
      <c r="R13" s="8">
        <v>153.46333333333331</v>
      </c>
      <c r="S13" s="8">
        <v>663.39666666666676</v>
      </c>
    </row>
    <row r="14" spans="1:19" s="3" customFormat="1" ht="25.5" x14ac:dyDescent="0.25">
      <c r="A14" s="7" t="s">
        <v>60</v>
      </c>
      <c r="B14" s="5" t="s">
        <v>61</v>
      </c>
      <c r="C14" s="2" t="s">
        <v>55</v>
      </c>
      <c r="D14" s="2" t="s">
        <v>55</v>
      </c>
      <c r="E14" s="2" t="s">
        <v>55</v>
      </c>
      <c r="F14" s="8">
        <v>79.250000000000014</v>
      </c>
      <c r="G14" s="8">
        <f t="shared" si="1"/>
        <v>79.250000000000014</v>
      </c>
      <c r="H14" s="8">
        <v>0</v>
      </c>
      <c r="I14" s="8">
        <v>79.250000000000014</v>
      </c>
      <c r="J14" s="8">
        <v>0</v>
      </c>
      <c r="K14" s="8">
        <v>0</v>
      </c>
      <c r="L14" s="8">
        <v>0</v>
      </c>
      <c r="M14" s="8">
        <v>0</v>
      </c>
      <c r="N14" s="8">
        <v>17.918333333333333</v>
      </c>
      <c r="O14" s="8">
        <v>15.048333333333336</v>
      </c>
      <c r="P14" s="8">
        <v>19.885833333333338</v>
      </c>
      <c r="Q14" s="8">
        <v>19.779166666666665</v>
      </c>
      <c r="R14" s="8">
        <v>6.6183333333333341</v>
      </c>
      <c r="S14" s="8">
        <v>79.250000000000014</v>
      </c>
    </row>
    <row r="15" spans="1:19" s="3" customFormat="1" ht="12.75" x14ac:dyDescent="0.25">
      <c r="A15" s="7" t="s">
        <v>62</v>
      </c>
      <c r="B15" s="5" t="s">
        <v>63</v>
      </c>
      <c r="C15" s="2" t="s">
        <v>55</v>
      </c>
      <c r="D15" s="2" t="s">
        <v>55</v>
      </c>
      <c r="E15" s="2" t="s">
        <v>55</v>
      </c>
      <c r="F15" s="8">
        <f>F207</f>
        <v>114.72133756666668</v>
      </c>
      <c r="G15" s="8">
        <f>G207</f>
        <v>114.72133756666668</v>
      </c>
      <c r="H15" s="8">
        <v>0</v>
      </c>
      <c r="I15" s="8">
        <f>I207</f>
        <v>41.666666666666671</v>
      </c>
      <c r="J15" s="8">
        <f>J207</f>
        <v>64.721337566666676</v>
      </c>
      <c r="K15" s="8">
        <v>8.3333333333333339</v>
      </c>
      <c r="L15" s="8">
        <v>0</v>
      </c>
      <c r="M15" s="8">
        <v>0</v>
      </c>
      <c r="N15" s="8">
        <v>24.120769166666665</v>
      </c>
      <c r="O15" s="8">
        <v>18.739401733333334</v>
      </c>
      <c r="P15" s="8">
        <v>21.666666666666668</v>
      </c>
      <c r="Q15" s="8">
        <v>28.910833333333336</v>
      </c>
      <c r="R15" s="8">
        <v>21.283333333333335</v>
      </c>
      <c r="S15" s="8">
        <v>114.72100423333335</v>
      </c>
    </row>
    <row r="16" spans="1:19" s="3" customFormat="1" ht="12.75" x14ac:dyDescent="0.25">
      <c r="A16" s="6" t="s">
        <v>17</v>
      </c>
      <c r="B16" s="5" t="s">
        <v>18</v>
      </c>
      <c r="C16" s="2" t="s">
        <v>55</v>
      </c>
      <c r="D16" s="2" t="s">
        <v>55</v>
      </c>
      <c r="E16" s="2" t="s">
        <v>55</v>
      </c>
      <c r="F16" s="9">
        <v>743.90958166660607</v>
      </c>
      <c r="G16" s="8">
        <f t="shared" si="1"/>
        <v>743.90958166660607</v>
      </c>
      <c r="H16" s="9">
        <v>111.58643724999089</v>
      </c>
      <c r="I16" s="9">
        <v>632.32314441661515</v>
      </c>
      <c r="J16" s="9">
        <v>0</v>
      </c>
      <c r="K16" s="9">
        <v>0</v>
      </c>
      <c r="L16" s="9">
        <v>0</v>
      </c>
      <c r="M16" s="9">
        <v>0</v>
      </c>
      <c r="N16" s="9">
        <v>135.98268845755476</v>
      </c>
      <c r="O16" s="9">
        <v>141.75655278420328</v>
      </c>
      <c r="P16" s="9">
        <v>148.45782540776676</v>
      </c>
      <c r="Q16" s="9">
        <v>155.27832056067265</v>
      </c>
      <c r="R16" s="9">
        <v>162.43419445640862</v>
      </c>
      <c r="S16" s="9">
        <v>743.90958166660619</v>
      </c>
    </row>
    <row r="17" spans="1:19" s="3" customFormat="1" ht="25.5" x14ac:dyDescent="0.25">
      <c r="A17" s="6" t="s">
        <v>19</v>
      </c>
      <c r="B17" s="5" t="s">
        <v>20</v>
      </c>
      <c r="C17" s="2" t="s">
        <v>55</v>
      </c>
      <c r="D17" s="2" t="s">
        <v>55</v>
      </c>
      <c r="E17" s="2" t="s">
        <v>55</v>
      </c>
      <c r="F17" s="9">
        <v>593.95601729055568</v>
      </c>
      <c r="G17" s="8">
        <f t="shared" si="1"/>
        <v>593.95601729055568</v>
      </c>
      <c r="H17" s="9">
        <v>89.093402593583335</v>
      </c>
      <c r="I17" s="9">
        <v>504.86261469697234</v>
      </c>
      <c r="J17" s="9">
        <v>0</v>
      </c>
      <c r="K17" s="9">
        <v>0</v>
      </c>
      <c r="L17" s="9">
        <v>0</v>
      </c>
      <c r="M17" s="9">
        <v>0</v>
      </c>
      <c r="N17" s="9">
        <v>108.57197977711877</v>
      </c>
      <c r="O17" s="9">
        <v>113.18197747623313</v>
      </c>
      <c r="P17" s="9">
        <v>118.53244115671548</v>
      </c>
      <c r="Q17" s="9">
        <v>123.97809508671833</v>
      </c>
      <c r="R17" s="9">
        <v>129.69152379376999</v>
      </c>
      <c r="S17" s="9">
        <v>593.95601729055579</v>
      </c>
    </row>
    <row r="18" spans="1:19" s="3" customFormat="1" ht="63.75" x14ac:dyDescent="0.25">
      <c r="A18" s="6" t="s">
        <v>21</v>
      </c>
      <c r="B18" s="5" t="s">
        <v>22</v>
      </c>
      <c r="C18" s="2" t="s">
        <v>64</v>
      </c>
      <c r="D18" s="2">
        <v>2022</v>
      </c>
      <c r="E18" s="2" t="s">
        <v>55</v>
      </c>
      <c r="F18" s="9">
        <v>41.697030432550811</v>
      </c>
      <c r="G18" s="8">
        <f t="shared" si="1"/>
        <v>41.697030432550818</v>
      </c>
      <c r="H18" s="9">
        <v>6.2545545648826213</v>
      </c>
      <c r="I18" s="9">
        <v>35.442475867668193</v>
      </c>
      <c r="J18" s="9">
        <v>0</v>
      </c>
      <c r="K18" s="9">
        <v>0</v>
      </c>
      <c r="L18" s="9">
        <v>0</v>
      </c>
      <c r="M18" s="9">
        <v>0</v>
      </c>
      <c r="N18" s="9">
        <v>7.6219939071249421</v>
      </c>
      <c r="O18" s="9">
        <v>7.9456259754232379</v>
      </c>
      <c r="P18" s="9">
        <v>8.3212403987454167</v>
      </c>
      <c r="Q18" s="9">
        <v>8.7035373888159633</v>
      </c>
      <c r="R18" s="9">
        <v>9.1046327624412502</v>
      </c>
      <c r="S18" s="8">
        <v>41.697030432550811</v>
      </c>
    </row>
    <row r="19" spans="1:19" s="3" customFormat="1" ht="38.25" x14ac:dyDescent="0.25">
      <c r="A19" s="6" t="s">
        <v>23</v>
      </c>
      <c r="B19" s="5" t="s">
        <v>24</v>
      </c>
      <c r="C19" s="2" t="s">
        <v>65</v>
      </c>
      <c r="D19" s="2">
        <v>2022</v>
      </c>
      <c r="E19" s="2" t="s">
        <v>55</v>
      </c>
      <c r="F19" s="9">
        <v>284.36862454165356</v>
      </c>
      <c r="G19" s="8">
        <f t="shared" si="1"/>
        <v>284.36862454165356</v>
      </c>
      <c r="H19" s="9">
        <v>42.655293681248033</v>
      </c>
      <c r="I19" s="9">
        <v>241.71333086040553</v>
      </c>
      <c r="J19" s="9">
        <v>0</v>
      </c>
      <c r="K19" s="9">
        <v>0</v>
      </c>
      <c r="L19" s="9">
        <v>0</v>
      </c>
      <c r="M19" s="9">
        <v>0</v>
      </c>
      <c r="N19" s="9">
        <v>51.98106198809684</v>
      </c>
      <c r="O19" s="9">
        <v>54.188192931592347</v>
      </c>
      <c r="P19" s="9">
        <v>56.749837149660003</v>
      </c>
      <c r="Q19" s="9">
        <v>59.357055651913534</v>
      </c>
      <c r="R19" s="9">
        <v>62.092476820390878</v>
      </c>
      <c r="S19" s="8">
        <v>284.36862454165362</v>
      </c>
    </row>
    <row r="20" spans="1:19" s="3" customFormat="1" ht="25.5" x14ac:dyDescent="0.25">
      <c r="A20" s="6" t="s">
        <v>25</v>
      </c>
      <c r="B20" s="5" t="s">
        <v>26</v>
      </c>
      <c r="C20" s="2" t="s">
        <v>66</v>
      </c>
      <c r="D20" s="2">
        <v>2022</v>
      </c>
      <c r="E20" s="2" t="s">
        <v>55</v>
      </c>
      <c r="F20" s="9">
        <v>267.89036231635129</v>
      </c>
      <c r="G20" s="8">
        <f t="shared" si="1"/>
        <v>267.89036231635129</v>
      </c>
      <c r="H20" s="9">
        <v>40.183554347452692</v>
      </c>
      <c r="I20" s="9">
        <v>227.7068079688986</v>
      </c>
      <c r="J20" s="9">
        <v>0</v>
      </c>
      <c r="K20" s="9">
        <v>0</v>
      </c>
      <c r="L20" s="9">
        <v>0</v>
      </c>
      <c r="M20" s="9">
        <v>0</v>
      </c>
      <c r="N20" s="9">
        <v>48.968923881896984</v>
      </c>
      <c r="O20" s="9">
        <v>51.048158569217541</v>
      </c>
      <c r="P20" s="9">
        <v>53.461363608310066</v>
      </c>
      <c r="Q20" s="9">
        <v>55.917502045988826</v>
      </c>
      <c r="R20" s="9">
        <v>58.494414210937862</v>
      </c>
      <c r="S20" s="8">
        <v>267.89036231635129</v>
      </c>
    </row>
    <row r="21" spans="1:19" s="3" customFormat="1" ht="51" x14ac:dyDescent="0.25">
      <c r="A21" s="7" t="s">
        <v>27</v>
      </c>
      <c r="B21" s="5" t="s">
        <v>28</v>
      </c>
      <c r="C21" s="2" t="s">
        <v>55</v>
      </c>
      <c r="D21" s="2" t="s">
        <v>55</v>
      </c>
      <c r="E21" s="2" t="s">
        <v>55</v>
      </c>
      <c r="F21" s="9">
        <v>149.95356437605037</v>
      </c>
      <c r="G21" s="8">
        <f t="shared" si="1"/>
        <v>149.95356437605037</v>
      </c>
      <c r="H21" s="9">
        <v>22.493034656407556</v>
      </c>
      <c r="I21" s="9">
        <v>127.46052971964281</v>
      </c>
      <c r="J21" s="9">
        <v>0</v>
      </c>
      <c r="K21" s="9">
        <v>0</v>
      </c>
      <c r="L21" s="9">
        <v>0</v>
      </c>
      <c r="M21" s="9">
        <v>0</v>
      </c>
      <c r="N21" s="9">
        <v>27.410708680435981</v>
      </c>
      <c r="O21" s="9">
        <v>28.57457530797015</v>
      </c>
      <c r="P21" s="9">
        <v>29.925384251051273</v>
      </c>
      <c r="Q21" s="9">
        <v>31.30022547395432</v>
      </c>
      <c r="R21" s="9">
        <v>32.742670662638623</v>
      </c>
      <c r="S21" s="9">
        <v>149.95356437605037</v>
      </c>
    </row>
    <row r="22" spans="1:19" s="3" customFormat="1" ht="38.25" x14ac:dyDescent="0.25">
      <c r="A22" s="7" t="s">
        <v>29</v>
      </c>
      <c r="B22" s="5" t="s">
        <v>30</v>
      </c>
      <c r="C22" s="2" t="s">
        <v>55</v>
      </c>
      <c r="D22" s="2" t="s">
        <v>55</v>
      </c>
      <c r="E22" s="2" t="s">
        <v>55</v>
      </c>
      <c r="F22" s="9">
        <v>0</v>
      </c>
      <c r="G22" s="8">
        <f t="shared" si="1"/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</row>
    <row r="23" spans="1:19" s="3" customFormat="1" ht="51" x14ac:dyDescent="0.25">
      <c r="A23" s="7" t="s">
        <v>31</v>
      </c>
      <c r="B23" s="5" t="s">
        <v>32</v>
      </c>
      <c r="C23" s="2" t="s">
        <v>67</v>
      </c>
      <c r="D23" s="2">
        <v>2022</v>
      </c>
      <c r="E23" s="2" t="s">
        <v>55</v>
      </c>
      <c r="F23" s="9">
        <v>149.95356437605037</v>
      </c>
      <c r="G23" s="8">
        <f t="shared" si="1"/>
        <v>149.95356437605037</v>
      </c>
      <c r="H23" s="9">
        <v>22.493034656407556</v>
      </c>
      <c r="I23" s="9">
        <v>127.46052971964281</v>
      </c>
      <c r="J23" s="9">
        <v>0</v>
      </c>
      <c r="K23" s="9">
        <v>0</v>
      </c>
      <c r="L23" s="9">
        <v>0</v>
      </c>
      <c r="M23" s="9">
        <v>0</v>
      </c>
      <c r="N23" s="9">
        <v>27.410708680435981</v>
      </c>
      <c r="O23" s="9">
        <v>28.57457530797015</v>
      </c>
      <c r="P23" s="9">
        <v>29.925384251051273</v>
      </c>
      <c r="Q23" s="9">
        <v>31.30022547395432</v>
      </c>
      <c r="R23" s="9">
        <v>32.742670662638623</v>
      </c>
      <c r="S23" s="8">
        <v>149.95356437605037</v>
      </c>
    </row>
    <row r="24" spans="1:19" s="3" customFormat="1" ht="25.5" x14ac:dyDescent="0.25">
      <c r="A24" s="7" t="s">
        <v>33</v>
      </c>
      <c r="B24" s="5" t="s">
        <v>34</v>
      </c>
      <c r="C24" s="2" t="s">
        <v>55</v>
      </c>
      <c r="D24" s="2" t="s">
        <v>55</v>
      </c>
      <c r="E24" s="2" t="s">
        <v>55</v>
      </c>
      <c r="F24" s="9">
        <v>663.39666666666676</v>
      </c>
      <c r="G24" s="8">
        <f t="shared" si="1"/>
        <v>663.39666666666676</v>
      </c>
      <c r="H24" s="9">
        <v>29.039658333333339</v>
      </c>
      <c r="I24" s="9">
        <v>310.7703416666667</v>
      </c>
      <c r="J24" s="9">
        <v>323.58666666666664</v>
      </c>
      <c r="K24" s="9">
        <v>0</v>
      </c>
      <c r="L24" s="9">
        <v>0</v>
      </c>
      <c r="M24" s="9">
        <v>0</v>
      </c>
      <c r="N24" s="9">
        <v>120.29583333333335</v>
      </c>
      <c r="O24" s="9">
        <v>133.01499999999999</v>
      </c>
      <c r="P24" s="9">
        <v>128.905</v>
      </c>
      <c r="Q24" s="9">
        <v>127.7175</v>
      </c>
      <c r="R24" s="9">
        <v>153.46333333333331</v>
      </c>
      <c r="S24" s="9">
        <v>663.39666666666676</v>
      </c>
    </row>
    <row r="25" spans="1:19" s="3" customFormat="1" ht="38.25" x14ac:dyDescent="0.25">
      <c r="A25" s="7" t="s">
        <v>35</v>
      </c>
      <c r="B25" s="5" t="s">
        <v>36</v>
      </c>
      <c r="C25" s="2" t="s">
        <v>55</v>
      </c>
      <c r="D25" s="2" t="s">
        <v>55</v>
      </c>
      <c r="E25" s="2" t="s">
        <v>55</v>
      </c>
      <c r="F25" s="9">
        <v>140.95500000000007</v>
      </c>
      <c r="G25" s="8">
        <f t="shared" si="1"/>
        <v>140.95500000000004</v>
      </c>
      <c r="H25" s="9">
        <v>6.8810083333333374</v>
      </c>
      <c r="I25" s="9">
        <v>134.0739916666667</v>
      </c>
      <c r="J25" s="9">
        <v>0</v>
      </c>
      <c r="K25" s="9">
        <v>0</v>
      </c>
      <c r="L25" s="9">
        <v>0</v>
      </c>
      <c r="M25" s="9">
        <v>0</v>
      </c>
      <c r="N25" s="9">
        <v>33.829166666666673</v>
      </c>
      <c r="O25" s="9">
        <v>37.193333333333335</v>
      </c>
      <c r="P25" s="9">
        <v>27.325833333333335</v>
      </c>
      <c r="Q25" s="9">
        <v>28.699999999999996</v>
      </c>
      <c r="R25" s="9">
        <v>13.906666666666665</v>
      </c>
      <c r="S25" s="9">
        <v>140.95500000000007</v>
      </c>
    </row>
    <row r="26" spans="1:19" s="3" customFormat="1" ht="25.5" x14ac:dyDescent="0.25">
      <c r="A26" s="7" t="s">
        <v>37</v>
      </c>
      <c r="B26" s="5" t="s">
        <v>38</v>
      </c>
      <c r="C26" s="2" t="s">
        <v>55</v>
      </c>
      <c r="D26" s="2" t="s">
        <v>55</v>
      </c>
      <c r="E26" s="2" t="s">
        <v>55</v>
      </c>
      <c r="F26" s="9">
        <v>49.434166666666719</v>
      </c>
      <c r="G26" s="8">
        <f t="shared" si="1"/>
        <v>49.434166666666684</v>
      </c>
      <c r="H26" s="9">
        <v>4.9434166666666712</v>
      </c>
      <c r="I26" s="9">
        <v>44.490750000000013</v>
      </c>
      <c r="J26" s="9">
        <v>0</v>
      </c>
      <c r="K26" s="9">
        <v>0</v>
      </c>
      <c r="L26" s="9">
        <v>0</v>
      </c>
      <c r="M26" s="9">
        <v>0</v>
      </c>
      <c r="N26" s="9">
        <v>6.6550000000000002</v>
      </c>
      <c r="O26" s="9">
        <v>7.4083333333333332</v>
      </c>
      <c r="P26" s="9">
        <v>10.5525</v>
      </c>
      <c r="Q26" s="9">
        <v>11.629166666666665</v>
      </c>
      <c r="R26" s="9">
        <v>13.189166666666665</v>
      </c>
      <c r="S26" s="9">
        <v>49.434166666666719</v>
      </c>
    </row>
    <row r="27" spans="1:19" s="3" customFormat="1" ht="12.75" x14ac:dyDescent="0.25">
      <c r="A27" s="7" t="s">
        <v>37</v>
      </c>
      <c r="B27" s="10" t="s">
        <v>75</v>
      </c>
      <c r="C27" s="2" t="s">
        <v>76</v>
      </c>
      <c r="D27" s="2">
        <v>2022</v>
      </c>
      <c r="E27" s="2">
        <v>2022</v>
      </c>
      <c r="F27" s="9">
        <v>0.67500000000000004</v>
      </c>
      <c r="G27" s="8">
        <f t="shared" si="1"/>
        <v>0.67500000000000004</v>
      </c>
      <c r="H27" s="9">
        <v>6.7500000000000004E-2</v>
      </c>
      <c r="I27" s="9">
        <v>0.60750000000000004</v>
      </c>
      <c r="J27" s="9">
        <v>0</v>
      </c>
      <c r="K27" s="9">
        <v>0</v>
      </c>
      <c r="L27" s="9">
        <v>0</v>
      </c>
      <c r="M27" s="9">
        <v>0</v>
      </c>
      <c r="N27" s="9">
        <v>0.67500000000000004</v>
      </c>
      <c r="O27" s="9">
        <v>0</v>
      </c>
      <c r="P27" s="9">
        <v>0</v>
      </c>
      <c r="Q27" s="9">
        <v>0</v>
      </c>
      <c r="R27" s="9">
        <v>0</v>
      </c>
      <c r="S27" s="8">
        <v>0.67500000000000004</v>
      </c>
    </row>
    <row r="28" spans="1:19" s="3" customFormat="1" ht="12.75" x14ac:dyDescent="0.25">
      <c r="A28" s="7" t="s">
        <v>37</v>
      </c>
      <c r="B28" s="10" t="s">
        <v>77</v>
      </c>
      <c r="C28" s="2" t="s">
        <v>78</v>
      </c>
      <c r="D28" s="2">
        <v>2022</v>
      </c>
      <c r="E28" s="2">
        <v>2022</v>
      </c>
      <c r="F28" s="9">
        <v>0.67500000000000004</v>
      </c>
      <c r="G28" s="8">
        <f t="shared" si="1"/>
        <v>0.67500000000000004</v>
      </c>
      <c r="H28" s="9">
        <v>6.7500000000000004E-2</v>
      </c>
      <c r="I28" s="9">
        <v>0.60750000000000004</v>
      </c>
      <c r="J28" s="9">
        <v>0</v>
      </c>
      <c r="K28" s="9">
        <v>0</v>
      </c>
      <c r="L28" s="9">
        <v>0</v>
      </c>
      <c r="M28" s="9">
        <v>0</v>
      </c>
      <c r="N28" s="9">
        <v>0.67500000000000004</v>
      </c>
      <c r="O28" s="9">
        <v>0</v>
      </c>
      <c r="P28" s="9">
        <v>0</v>
      </c>
      <c r="Q28" s="9">
        <v>0</v>
      </c>
      <c r="R28" s="9">
        <v>0</v>
      </c>
      <c r="S28" s="8">
        <v>0.67500000000000004</v>
      </c>
    </row>
    <row r="29" spans="1:19" s="3" customFormat="1" ht="12.75" x14ac:dyDescent="0.25">
      <c r="A29" s="7" t="s">
        <v>37</v>
      </c>
      <c r="B29" s="10" t="s">
        <v>79</v>
      </c>
      <c r="C29" s="2" t="s">
        <v>80</v>
      </c>
      <c r="D29" s="2">
        <v>2022</v>
      </c>
      <c r="E29" s="2">
        <v>2022</v>
      </c>
      <c r="F29" s="9">
        <v>0.79166666666666663</v>
      </c>
      <c r="G29" s="8">
        <f t="shared" si="1"/>
        <v>0.79166666666666652</v>
      </c>
      <c r="H29" s="9">
        <v>7.9166666666666663E-2</v>
      </c>
      <c r="I29" s="9">
        <v>0.71249999999999991</v>
      </c>
      <c r="J29" s="9">
        <v>0</v>
      </c>
      <c r="K29" s="9">
        <v>0</v>
      </c>
      <c r="L29" s="9">
        <v>0</v>
      </c>
      <c r="M29" s="9">
        <v>0</v>
      </c>
      <c r="N29" s="9">
        <v>0.79166666666666663</v>
      </c>
      <c r="O29" s="9">
        <v>0</v>
      </c>
      <c r="P29" s="9">
        <v>0</v>
      </c>
      <c r="Q29" s="9">
        <v>0</v>
      </c>
      <c r="R29" s="9">
        <v>0</v>
      </c>
      <c r="S29" s="8">
        <v>0.79166666666666663</v>
      </c>
    </row>
    <row r="30" spans="1:19" s="3" customFormat="1" ht="12.75" x14ac:dyDescent="0.25">
      <c r="A30" s="7" t="s">
        <v>37</v>
      </c>
      <c r="B30" s="10" t="s">
        <v>81</v>
      </c>
      <c r="C30" s="2" t="s">
        <v>82</v>
      </c>
      <c r="D30" s="2">
        <v>2022</v>
      </c>
      <c r="E30" s="2">
        <v>2022</v>
      </c>
      <c r="F30" s="9">
        <v>0.79166666666666663</v>
      </c>
      <c r="G30" s="8">
        <f t="shared" si="1"/>
        <v>0.79166666666666652</v>
      </c>
      <c r="H30" s="9">
        <v>7.9166666666666663E-2</v>
      </c>
      <c r="I30" s="9">
        <v>0.71249999999999991</v>
      </c>
      <c r="J30" s="9">
        <v>0</v>
      </c>
      <c r="K30" s="9">
        <v>0</v>
      </c>
      <c r="L30" s="9">
        <v>0</v>
      </c>
      <c r="M30" s="9">
        <v>0</v>
      </c>
      <c r="N30" s="9">
        <v>0.79166666666666663</v>
      </c>
      <c r="O30" s="9">
        <v>0</v>
      </c>
      <c r="P30" s="9">
        <v>0</v>
      </c>
      <c r="Q30" s="9">
        <v>0</v>
      </c>
      <c r="R30" s="9">
        <v>0</v>
      </c>
      <c r="S30" s="8">
        <v>0.79166666666666663</v>
      </c>
    </row>
    <row r="31" spans="1:19" s="3" customFormat="1" ht="12.75" x14ac:dyDescent="0.25">
      <c r="A31" s="7" t="s">
        <v>37</v>
      </c>
      <c r="B31" s="10" t="s">
        <v>83</v>
      </c>
      <c r="C31" s="2" t="s">
        <v>84</v>
      </c>
      <c r="D31" s="2">
        <v>2022</v>
      </c>
      <c r="E31" s="2">
        <v>2022</v>
      </c>
      <c r="F31" s="9">
        <v>0.67500000000000004</v>
      </c>
      <c r="G31" s="8">
        <f t="shared" si="1"/>
        <v>0.67500000000000004</v>
      </c>
      <c r="H31" s="9">
        <v>6.7500000000000004E-2</v>
      </c>
      <c r="I31" s="9">
        <v>0.60750000000000004</v>
      </c>
      <c r="J31" s="9">
        <v>0</v>
      </c>
      <c r="K31" s="9">
        <v>0</v>
      </c>
      <c r="L31" s="9">
        <v>0</v>
      </c>
      <c r="M31" s="9">
        <v>0</v>
      </c>
      <c r="N31" s="9">
        <v>0.67500000000000004</v>
      </c>
      <c r="O31" s="9">
        <v>0</v>
      </c>
      <c r="P31" s="9">
        <v>0</v>
      </c>
      <c r="Q31" s="9">
        <v>0</v>
      </c>
      <c r="R31" s="9">
        <v>0</v>
      </c>
      <c r="S31" s="8">
        <v>0.67500000000000004</v>
      </c>
    </row>
    <row r="32" spans="1:19" s="3" customFormat="1" ht="12.75" x14ac:dyDescent="0.25">
      <c r="A32" s="7" t="s">
        <v>37</v>
      </c>
      <c r="B32" s="10" t="s">
        <v>85</v>
      </c>
      <c r="C32" s="2" t="s">
        <v>86</v>
      </c>
      <c r="D32" s="2">
        <v>2022</v>
      </c>
      <c r="E32" s="2">
        <v>2022</v>
      </c>
      <c r="F32" s="9">
        <v>0.32333333333333336</v>
      </c>
      <c r="G32" s="8">
        <f t="shared" si="1"/>
        <v>0.32333333333333336</v>
      </c>
      <c r="H32" s="9">
        <v>3.2333333333333339E-2</v>
      </c>
      <c r="I32" s="9">
        <v>0.29100000000000004</v>
      </c>
      <c r="J32" s="9">
        <v>0</v>
      </c>
      <c r="K32" s="9">
        <v>0</v>
      </c>
      <c r="L32" s="9">
        <v>0</v>
      </c>
      <c r="M32" s="9">
        <v>0</v>
      </c>
      <c r="N32" s="9">
        <v>0.32333333333333336</v>
      </c>
      <c r="O32" s="9">
        <v>0</v>
      </c>
      <c r="P32" s="9">
        <v>0</v>
      </c>
      <c r="Q32" s="9">
        <v>0</v>
      </c>
      <c r="R32" s="9">
        <v>0</v>
      </c>
      <c r="S32" s="8">
        <v>0.32333333333333336</v>
      </c>
    </row>
    <row r="33" spans="1:19" s="3" customFormat="1" ht="12.75" x14ac:dyDescent="0.25">
      <c r="A33" s="7" t="s">
        <v>37</v>
      </c>
      <c r="B33" s="10" t="s">
        <v>87</v>
      </c>
      <c r="C33" s="2" t="s">
        <v>88</v>
      </c>
      <c r="D33" s="2">
        <v>2022</v>
      </c>
      <c r="E33" s="2">
        <v>2022</v>
      </c>
      <c r="F33" s="9">
        <v>0.32333333333333336</v>
      </c>
      <c r="G33" s="8">
        <f t="shared" si="1"/>
        <v>0.32333333333333336</v>
      </c>
      <c r="H33" s="9">
        <v>3.2333333333333339E-2</v>
      </c>
      <c r="I33" s="9">
        <v>0.29100000000000004</v>
      </c>
      <c r="J33" s="9">
        <v>0</v>
      </c>
      <c r="K33" s="9">
        <v>0</v>
      </c>
      <c r="L33" s="9">
        <v>0</v>
      </c>
      <c r="M33" s="9">
        <v>0</v>
      </c>
      <c r="N33" s="9">
        <v>0.32333333333333336</v>
      </c>
      <c r="O33" s="9">
        <v>0</v>
      </c>
      <c r="P33" s="9">
        <v>0</v>
      </c>
      <c r="Q33" s="9">
        <v>0</v>
      </c>
      <c r="R33" s="9">
        <v>0</v>
      </c>
      <c r="S33" s="8">
        <v>0.32333333333333336</v>
      </c>
    </row>
    <row r="34" spans="1:19" s="3" customFormat="1" ht="12.75" x14ac:dyDescent="0.25">
      <c r="A34" s="7" t="s">
        <v>37</v>
      </c>
      <c r="B34" s="10" t="s">
        <v>89</v>
      </c>
      <c r="C34" s="2" t="s">
        <v>90</v>
      </c>
      <c r="D34" s="2">
        <v>2022</v>
      </c>
      <c r="E34" s="2">
        <v>2022</v>
      </c>
      <c r="F34" s="9">
        <v>0.79166666666666663</v>
      </c>
      <c r="G34" s="8">
        <f t="shared" si="1"/>
        <v>0.79166666666666652</v>
      </c>
      <c r="H34" s="9">
        <v>7.9166666666666663E-2</v>
      </c>
      <c r="I34" s="9">
        <v>0.71249999999999991</v>
      </c>
      <c r="J34" s="9">
        <v>0</v>
      </c>
      <c r="K34" s="9">
        <v>0</v>
      </c>
      <c r="L34" s="9">
        <v>0</v>
      </c>
      <c r="M34" s="9">
        <v>0</v>
      </c>
      <c r="N34" s="9">
        <v>0.79166666666666663</v>
      </c>
      <c r="O34" s="9">
        <v>0</v>
      </c>
      <c r="P34" s="9">
        <v>0</v>
      </c>
      <c r="Q34" s="9">
        <v>0</v>
      </c>
      <c r="R34" s="9">
        <v>0</v>
      </c>
      <c r="S34" s="8">
        <v>0.79166666666666663</v>
      </c>
    </row>
    <row r="35" spans="1:19" s="3" customFormat="1" ht="12.75" x14ac:dyDescent="0.25">
      <c r="A35" s="7" t="s">
        <v>37</v>
      </c>
      <c r="B35" s="10" t="s">
        <v>91</v>
      </c>
      <c r="C35" s="2" t="s">
        <v>92</v>
      </c>
      <c r="D35" s="2">
        <v>2022</v>
      </c>
      <c r="E35" s="2">
        <v>2022</v>
      </c>
      <c r="F35" s="9">
        <v>0.67500000000000004</v>
      </c>
      <c r="G35" s="8">
        <f t="shared" si="1"/>
        <v>0.67500000000000004</v>
      </c>
      <c r="H35" s="9">
        <v>6.7500000000000004E-2</v>
      </c>
      <c r="I35" s="9">
        <v>0.60750000000000004</v>
      </c>
      <c r="J35" s="9">
        <v>0</v>
      </c>
      <c r="K35" s="9">
        <v>0</v>
      </c>
      <c r="L35" s="9">
        <v>0</v>
      </c>
      <c r="M35" s="9">
        <v>0</v>
      </c>
      <c r="N35" s="9">
        <v>0.67500000000000004</v>
      </c>
      <c r="O35" s="9">
        <v>0</v>
      </c>
      <c r="P35" s="9">
        <v>0</v>
      </c>
      <c r="Q35" s="9">
        <v>0</v>
      </c>
      <c r="R35" s="9">
        <v>0</v>
      </c>
      <c r="S35" s="8">
        <v>0.67500000000000004</v>
      </c>
    </row>
    <row r="36" spans="1:19" s="3" customFormat="1" ht="12.75" x14ac:dyDescent="0.25">
      <c r="A36" s="7" t="s">
        <v>37</v>
      </c>
      <c r="B36" s="10" t="s">
        <v>93</v>
      </c>
      <c r="C36" s="2" t="s">
        <v>94</v>
      </c>
      <c r="D36" s="2">
        <v>2023</v>
      </c>
      <c r="E36" s="2">
        <v>2023</v>
      </c>
      <c r="F36" s="9">
        <v>0.93333333333333346</v>
      </c>
      <c r="G36" s="8">
        <f t="shared" si="1"/>
        <v>0.93333333333333346</v>
      </c>
      <c r="H36" s="9">
        <v>9.3333333333333351E-2</v>
      </c>
      <c r="I36" s="9">
        <v>0.84000000000000008</v>
      </c>
      <c r="J36" s="9">
        <v>0</v>
      </c>
      <c r="K36" s="9">
        <v>0</v>
      </c>
      <c r="L36" s="9">
        <v>0</v>
      </c>
      <c r="M36" s="9">
        <v>0</v>
      </c>
      <c r="N36" s="9">
        <v>0.93333333333333346</v>
      </c>
      <c r="O36" s="9">
        <v>0</v>
      </c>
      <c r="P36" s="9">
        <v>0</v>
      </c>
      <c r="Q36" s="9">
        <v>0</v>
      </c>
      <c r="R36" s="9">
        <v>0</v>
      </c>
      <c r="S36" s="8">
        <v>0.93333333333333346</v>
      </c>
    </row>
    <row r="37" spans="1:19" s="3" customFormat="1" ht="12.75" x14ac:dyDescent="0.25">
      <c r="A37" s="7" t="s">
        <v>37</v>
      </c>
      <c r="B37" s="10" t="s">
        <v>95</v>
      </c>
      <c r="C37" s="2" t="s">
        <v>96</v>
      </c>
      <c r="D37" s="2">
        <v>2023</v>
      </c>
      <c r="E37" s="2">
        <v>2023</v>
      </c>
      <c r="F37" s="9">
        <v>0.61416666666666664</v>
      </c>
      <c r="G37" s="8">
        <f t="shared" si="1"/>
        <v>0.61416666666666664</v>
      </c>
      <c r="H37" s="9">
        <v>6.1416666666666668E-2</v>
      </c>
      <c r="I37" s="9">
        <v>0.55274999999999996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0.61416666666666664</v>
      </c>
      <c r="P37" s="9">
        <v>0</v>
      </c>
      <c r="Q37" s="9">
        <v>0</v>
      </c>
      <c r="R37" s="9">
        <v>0</v>
      </c>
      <c r="S37" s="8">
        <v>0.61416666666666664</v>
      </c>
    </row>
    <row r="38" spans="1:19" s="3" customFormat="1" ht="12.75" x14ac:dyDescent="0.25">
      <c r="A38" s="7" t="s">
        <v>37</v>
      </c>
      <c r="B38" s="10" t="s">
        <v>97</v>
      </c>
      <c r="C38" s="2" t="s">
        <v>98</v>
      </c>
      <c r="D38" s="2">
        <v>2023</v>
      </c>
      <c r="E38" s="2">
        <v>2023</v>
      </c>
      <c r="F38" s="9">
        <v>0.81500000000000006</v>
      </c>
      <c r="G38" s="8">
        <f t="shared" si="1"/>
        <v>0.81500000000000006</v>
      </c>
      <c r="H38" s="9">
        <v>8.1500000000000017E-2</v>
      </c>
      <c r="I38" s="9">
        <v>0.73350000000000004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0.81500000000000006</v>
      </c>
      <c r="P38" s="9">
        <v>0</v>
      </c>
      <c r="Q38" s="9">
        <v>0</v>
      </c>
      <c r="R38" s="9">
        <v>0</v>
      </c>
      <c r="S38" s="8">
        <v>0.81500000000000006</v>
      </c>
    </row>
    <row r="39" spans="1:19" s="3" customFormat="1" ht="12.75" x14ac:dyDescent="0.25">
      <c r="A39" s="7" t="s">
        <v>37</v>
      </c>
      <c r="B39" s="10" t="s">
        <v>99</v>
      </c>
      <c r="C39" s="2" t="s">
        <v>100</v>
      </c>
      <c r="D39" s="2">
        <v>2023</v>
      </c>
      <c r="E39" s="2">
        <v>2023</v>
      </c>
      <c r="F39" s="9">
        <v>0.89833333333333343</v>
      </c>
      <c r="G39" s="8">
        <f t="shared" si="1"/>
        <v>0.89833333333333343</v>
      </c>
      <c r="H39" s="9">
        <v>8.9833333333333348E-2</v>
      </c>
      <c r="I39" s="9">
        <v>0.80850000000000011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0.89833333333333343</v>
      </c>
      <c r="P39" s="9">
        <v>0</v>
      </c>
      <c r="Q39" s="9">
        <v>0</v>
      </c>
      <c r="R39" s="9">
        <v>0</v>
      </c>
      <c r="S39" s="8">
        <v>0.89833333333333343</v>
      </c>
    </row>
    <row r="40" spans="1:19" s="3" customFormat="1" ht="12.75" x14ac:dyDescent="0.25">
      <c r="A40" s="7" t="s">
        <v>37</v>
      </c>
      <c r="B40" s="10" t="s">
        <v>101</v>
      </c>
      <c r="C40" s="2" t="s">
        <v>102</v>
      </c>
      <c r="D40" s="2">
        <v>2023</v>
      </c>
      <c r="E40" s="2">
        <v>2023</v>
      </c>
      <c r="F40" s="9">
        <v>0.25916666666666666</v>
      </c>
      <c r="G40" s="8">
        <f t="shared" si="1"/>
        <v>0.25916666666666666</v>
      </c>
      <c r="H40" s="9">
        <v>2.5916666666666668E-2</v>
      </c>
      <c r="I40" s="9">
        <v>0.23324999999999999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0.25916666666666666</v>
      </c>
      <c r="P40" s="9">
        <v>0</v>
      </c>
      <c r="Q40" s="9">
        <v>0</v>
      </c>
      <c r="R40" s="9">
        <v>0</v>
      </c>
      <c r="S40" s="8">
        <v>0.25916666666666666</v>
      </c>
    </row>
    <row r="41" spans="1:19" s="3" customFormat="1" ht="12.75" x14ac:dyDescent="0.25">
      <c r="A41" s="7" t="s">
        <v>37</v>
      </c>
      <c r="B41" s="10" t="s">
        <v>103</v>
      </c>
      <c r="C41" s="2" t="s">
        <v>104</v>
      </c>
      <c r="D41" s="2">
        <v>2023</v>
      </c>
      <c r="E41" s="2">
        <v>2023</v>
      </c>
      <c r="F41" s="9">
        <v>0.53</v>
      </c>
      <c r="G41" s="8">
        <f t="shared" si="1"/>
        <v>0.53</v>
      </c>
      <c r="H41" s="9">
        <v>5.3000000000000005E-2</v>
      </c>
      <c r="I41" s="9">
        <v>0.47700000000000004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0.53</v>
      </c>
      <c r="P41" s="9">
        <v>0</v>
      </c>
      <c r="Q41" s="9">
        <v>0</v>
      </c>
      <c r="R41" s="9">
        <v>0</v>
      </c>
      <c r="S41" s="8">
        <v>0.53</v>
      </c>
    </row>
    <row r="42" spans="1:19" s="3" customFormat="1" ht="12.75" x14ac:dyDescent="0.25">
      <c r="A42" s="7" t="s">
        <v>37</v>
      </c>
      <c r="B42" s="10" t="s">
        <v>105</v>
      </c>
      <c r="C42" s="2" t="s">
        <v>106</v>
      </c>
      <c r="D42" s="2">
        <v>2023</v>
      </c>
      <c r="E42" s="2">
        <v>2023</v>
      </c>
      <c r="F42" s="9">
        <v>0.70583333333333331</v>
      </c>
      <c r="G42" s="8">
        <f t="shared" si="1"/>
        <v>0.70583333333333331</v>
      </c>
      <c r="H42" s="9">
        <v>7.0583333333333331E-2</v>
      </c>
      <c r="I42" s="9">
        <v>0.63524999999999998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0.70583333333333331</v>
      </c>
      <c r="P42" s="9">
        <v>0</v>
      </c>
      <c r="Q42" s="9">
        <v>0</v>
      </c>
      <c r="R42" s="9">
        <v>0</v>
      </c>
      <c r="S42" s="8">
        <v>0.70583333333333331</v>
      </c>
    </row>
    <row r="43" spans="1:19" s="3" customFormat="1" ht="12.75" x14ac:dyDescent="0.25">
      <c r="A43" s="7" t="s">
        <v>37</v>
      </c>
      <c r="B43" s="10" t="s">
        <v>107</v>
      </c>
      <c r="C43" s="2" t="s">
        <v>108</v>
      </c>
      <c r="D43" s="2">
        <v>2023</v>
      </c>
      <c r="E43" s="2">
        <v>2023</v>
      </c>
      <c r="F43" s="9">
        <v>0.47083333333333333</v>
      </c>
      <c r="G43" s="8">
        <f t="shared" si="1"/>
        <v>0.47083333333333333</v>
      </c>
      <c r="H43" s="9">
        <v>4.7083333333333338E-2</v>
      </c>
      <c r="I43" s="9">
        <v>0.42374999999999996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0.47083333333333333</v>
      </c>
      <c r="P43" s="9">
        <v>0</v>
      </c>
      <c r="Q43" s="9">
        <v>0</v>
      </c>
      <c r="R43" s="9">
        <v>0</v>
      </c>
      <c r="S43" s="8">
        <v>0.47083333333333333</v>
      </c>
    </row>
    <row r="44" spans="1:19" s="3" customFormat="1" ht="12.75" x14ac:dyDescent="0.25">
      <c r="A44" s="7" t="s">
        <v>37</v>
      </c>
      <c r="B44" s="10" t="s">
        <v>109</v>
      </c>
      <c r="C44" s="2" t="s">
        <v>110</v>
      </c>
      <c r="D44" s="2">
        <v>2023</v>
      </c>
      <c r="E44" s="2">
        <v>2023</v>
      </c>
      <c r="F44" s="9">
        <v>0.47083333333333333</v>
      </c>
      <c r="G44" s="8">
        <f t="shared" si="1"/>
        <v>0.47083333333333333</v>
      </c>
      <c r="H44" s="9">
        <v>4.7083333333333338E-2</v>
      </c>
      <c r="I44" s="9">
        <v>0.42374999999999996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0.47083333333333333</v>
      </c>
      <c r="P44" s="9">
        <v>0</v>
      </c>
      <c r="Q44" s="9">
        <v>0</v>
      </c>
      <c r="R44" s="9">
        <v>0</v>
      </c>
      <c r="S44" s="8">
        <v>0.47083333333333333</v>
      </c>
    </row>
    <row r="45" spans="1:19" s="3" customFormat="1" ht="12.75" x14ac:dyDescent="0.25">
      <c r="A45" s="7" t="s">
        <v>37</v>
      </c>
      <c r="B45" s="10" t="s">
        <v>111</v>
      </c>
      <c r="C45" s="2" t="s">
        <v>112</v>
      </c>
      <c r="D45" s="2">
        <v>2023</v>
      </c>
      <c r="E45" s="2">
        <v>2023</v>
      </c>
      <c r="F45" s="9">
        <v>0.32333333333333336</v>
      </c>
      <c r="G45" s="8">
        <f t="shared" si="1"/>
        <v>0.32333333333333336</v>
      </c>
      <c r="H45" s="9">
        <v>3.2333333333333339E-2</v>
      </c>
      <c r="I45" s="9">
        <v>0.29100000000000004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0.32333333333333336</v>
      </c>
      <c r="P45" s="9">
        <v>0</v>
      </c>
      <c r="Q45" s="9">
        <v>0</v>
      </c>
      <c r="R45" s="9">
        <v>0</v>
      </c>
      <c r="S45" s="8">
        <v>0.32333333333333336</v>
      </c>
    </row>
    <row r="46" spans="1:19" s="3" customFormat="1" ht="25.5" x14ac:dyDescent="0.25">
      <c r="A46" s="7" t="s">
        <v>37</v>
      </c>
      <c r="B46" s="10" t="s">
        <v>113</v>
      </c>
      <c r="C46" s="2" t="s">
        <v>114</v>
      </c>
      <c r="D46" s="2">
        <v>2023</v>
      </c>
      <c r="E46" s="2">
        <v>2023</v>
      </c>
      <c r="F46" s="9">
        <v>0.70750000000000002</v>
      </c>
      <c r="G46" s="8">
        <f t="shared" si="1"/>
        <v>0.70750000000000002</v>
      </c>
      <c r="H46" s="9">
        <v>7.0750000000000007E-2</v>
      </c>
      <c r="I46" s="9">
        <v>0.63675000000000004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0.70750000000000002</v>
      </c>
      <c r="P46" s="9">
        <v>0</v>
      </c>
      <c r="Q46" s="9">
        <v>0</v>
      </c>
      <c r="R46" s="9">
        <v>0</v>
      </c>
      <c r="S46" s="8">
        <v>0.70750000000000002</v>
      </c>
    </row>
    <row r="47" spans="1:19" s="3" customFormat="1" ht="12.75" x14ac:dyDescent="0.25">
      <c r="A47" s="7" t="s">
        <v>37</v>
      </c>
      <c r="B47" s="10" t="s">
        <v>115</v>
      </c>
      <c r="C47" s="2" t="s">
        <v>116</v>
      </c>
      <c r="D47" s="2">
        <v>2023</v>
      </c>
      <c r="E47" s="2">
        <v>2023</v>
      </c>
      <c r="F47" s="9">
        <v>0.67500000000000004</v>
      </c>
      <c r="G47" s="8">
        <f t="shared" si="1"/>
        <v>0.67500000000000004</v>
      </c>
      <c r="H47" s="9">
        <v>6.7500000000000004E-2</v>
      </c>
      <c r="I47" s="9">
        <v>0.60750000000000004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0.67500000000000004</v>
      </c>
      <c r="P47" s="9">
        <v>0</v>
      </c>
      <c r="Q47" s="9">
        <v>0</v>
      </c>
      <c r="R47" s="9">
        <v>0</v>
      </c>
      <c r="S47" s="8">
        <v>0.67500000000000004</v>
      </c>
    </row>
    <row r="48" spans="1:19" s="3" customFormat="1" ht="12.75" x14ac:dyDescent="0.25">
      <c r="A48" s="7" t="s">
        <v>37</v>
      </c>
      <c r="B48" s="10" t="s">
        <v>117</v>
      </c>
      <c r="C48" s="2" t="s">
        <v>118</v>
      </c>
      <c r="D48" s="2">
        <v>2023</v>
      </c>
      <c r="E48" s="2">
        <v>2023</v>
      </c>
      <c r="F48" s="9">
        <v>0.93833333333333324</v>
      </c>
      <c r="G48" s="8">
        <f t="shared" si="1"/>
        <v>0.93833333333333324</v>
      </c>
      <c r="H48" s="9">
        <v>9.3833333333333324E-2</v>
      </c>
      <c r="I48" s="9">
        <v>0.84449999999999992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0.93833333333333324</v>
      </c>
      <c r="P48" s="9">
        <v>0</v>
      </c>
      <c r="Q48" s="9">
        <v>0</v>
      </c>
      <c r="R48" s="9">
        <v>0</v>
      </c>
      <c r="S48" s="8">
        <v>0.93833333333333324</v>
      </c>
    </row>
    <row r="49" spans="1:19" s="3" customFormat="1" ht="12.75" x14ac:dyDescent="0.25">
      <c r="A49" s="7" t="s">
        <v>37</v>
      </c>
      <c r="B49" s="10" t="s">
        <v>119</v>
      </c>
      <c r="C49" s="2" t="s">
        <v>120</v>
      </c>
      <c r="D49" s="2">
        <v>2024</v>
      </c>
      <c r="E49" s="2">
        <v>2024</v>
      </c>
      <c r="F49" s="9">
        <v>0.93833333333333324</v>
      </c>
      <c r="G49" s="8">
        <f t="shared" si="1"/>
        <v>0.93833333333333324</v>
      </c>
      <c r="H49" s="9">
        <v>9.3833333333333324E-2</v>
      </c>
      <c r="I49" s="9">
        <v>0.84449999999999992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0.93833333333333324</v>
      </c>
      <c r="Q49" s="9">
        <v>0</v>
      </c>
      <c r="R49" s="9">
        <v>0</v>
      </c>
      <c r="S49" s="8">
        <v>0.93833333333333324</v>
      </c>
    </row>
    <row r="50" spans="1:19" s="3" customFormat="1" ht="12.75" x14ac:dyDescent="0.25">
      <c r="A50" s="7" t="s">
        <v>37</v>
      </c>
      <c r="B50" s="10" t="s">
        <v>121</v>
      </c>
      <c r="C50" s="2" t="s">
        <v>122</v>
      </c>
      <c r="D50" s="2">
        <v>2024</v>
      </c>
      <c r="E50" s="2">
        <v>2024</v>
      </c>
      <c r="F50" s="9">
        <v>0.93833333333333324</v>
      </c>
      <c r="G50" s="8">
        <f t="shared" si="1"/>
        <v>0.93833333333333324</v>
      </c>
      <c r="H50" s="9">
        <v>9.3833333333333324E-2</v>
      </c>
      <c r="I50" s="9">
        <v>0.84449999999999992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0.93833333333333324</v>
      </c>
      <c r="Q50" s="9">
        <v>0</v>
      </c>
      <c r="R50" s="9">
        <v>0</v>
      </c>
      <c r="S50" s="8">
        <v>0.93833333333333324</v>
      </c>
    </row>
    <row r="51" spans="1:19" s="3" customFormat="1" ht="12.75" x14ac:dyDescent="0.25">
      <c r="A51" s="7" t="s">
        <v>37</v>
      </c>
      <c r="B51" s="10" t="s">
        <v>123</v>
      </c>
      <c r="C51" s="2" t="s">
        <v>124</v>
      </c>
      <c r="D51" s="2">
        <v>2024</v>
      </c>
      <c r="E51" s="2">
        <v>2024</v>
      </c>
      <c r="F51" s="9">
        <v>0.93833333333333324</v>
      </c>
      <c r="G51" s="8">
        <f t="shared" si="1"/>
        <v>0.93833333333333324</v>
      </c>
      <c r="H51" s="9">
        <v>9.3833333333333324E-2</v>
      </c>
      <c r="I51" s="9">
        <v>0.84449999999999992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0.93833333333333324</v>
      </c>
      <c r="Q51" s="9">
        <v>0</v>
      </c>
      <c r="R51" s="9">
        <v>0</v>
      </c>
      <c r="S51" s="8">
        <v>0.93833333333333324</v>
      </c>
    </row>
    <row r="52" spans="1:19" s="3" customFormat="1" ht="12.75" x14ac:dyDescent="0.25">
      <c r="A52" s="7" t="s">
        <v>37</v>
      </c>
      <c r="B52" s="10" t="s">
        <v>125</v>
      </c>
      <c r="C52" s="2" t="s">
        <v>126</v>
      </c>
      <c r="D52" s="2">
        <v>2024</v>
      </c>
      <c r="E52" s="2">
        <v>2024</v>
      </c>
      <c r="F52" s="9">
        <v>0.98750000000000004</v>
      </c>
      <c r="G52" s="8">
        <f t="shared" si="1"/>
        <v>0.98750000000000004</v>
      </c>
      <c r="H52" s="9">
        <v>9.8750000000000004E-2</v>
      </c>
      <c r="I52" s="9">
        <v>0.88875000000000004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0.98750000000000004</v>
      </c>
      <c r="Q52" s="9">
        <v>0</v>
      </c>
      <c r="R52" s="9">
        <v>0</v>
      </c>
      <c r="S52" s="8">
        <v>0.98750000000000004</v>
      </c>
    </row>
    <row r="53" spans="1:19" s="3" customFormat="1" ht="12.75" x14ac:dyDescent="0.25">
      <c r="A53" s="7" t="s">
        <v>37</v>
      </c>
      <c r="B53" s="10" t="s">
        <v>127</v>
      </c>
      <c r="C53" s="2" t="s">
        <v>128</v>
      </c>
      <c r="D53" s="2">
        <v>2024</v>
      </c>
      <c r="E53" s="2">
        <v>2024</v>
      </c>
      <c r="F53" s="9">
        <v>0.67500000000000004</v>
      </c>
      <c r="G53" s="8">
        <f t="shared" si="1"/>
        <v>0.67500000000000004</v>
      </c>
      <c r="H53" s="9">
        <v>6.7500000000000004E-2</v>
      </c>
      <c r="I53" s="9">
        <v>0.60750000000000004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0.67500000000000004</v>
      </c>
      <c r="Q53" s="9">
        <v>0</v>
      </c>
      <c r="R53" s="9">
        <v>0</v>
      </c>
      <c r="S53" s="8">
        <v>0.67500000000000004</v>
      </c>
    </row>
    <row r="54" spans="1:19" s="3" customFormat="1" ht="12.75" x14ac:dyDescent="0.25">
      <c r="A54" s="7" t="s">
        <v>37</v>
      </c>
      <c r="B54" s="10" t="s">
        <v>129</v>
      </c>
      <c r="C54" s="2" t="s">
        <v>130</v>
      </c>
      <c r="D54" s="2">
        <v>2024</v>
      </c>
      <c r="E54" s="2">
        <v>2024</v>
      </c>
      <c r="F54" s="9">
        <v>0.67500000000000004</v>
      </c>
      <c r="G54" s="8">
        <f t="shared" si="1"/>
        <v>0.67500000000000004</v>
      </c>
      <c r="H54" s="9">
        <v>6.7500000000000004E-2</v>
      </c>
      <c r="I54" s="9">
        <v>0.60750000000000004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0.67500000000000004</v>
      </c>
      <c r="Q54" s="9">
        <v>0</v>
      </c>
      <c r="R54" s="9">
        <v>0</v>
      </c>
      <c r="S54" s="8">
        <v>0.67500000000000004</v>
      </c>
    </row>
    <row r="55" spans="1:19" s="3" customFormat="1" ht="12.75" x14ac:dyDescent="0.25">
      <c r="A55" s="7" t="s">
        <v>37</v>
      </c>
      <c r="B55" s="10" t="s">
        <v>131</v>
      </c>
      <c r="C55" s="2" t="s">
        <v>132</v>
      </c>
      <c r="D55" s="2">
        <v>2024</v>
      </c>
      <c r="E55" s="2">
        <v>2024</v>
      </c>
      <c r="F55" s="9">
        <v>0.67500000000000004</v>
      </c>
      <c r="G55" s="8">
        <f t="shared" si="1"/>
        <v>0.67500000000000004</v>
      </c>
      <c r="H55" s="9">
        <v>6.7500000000000004E-2</v>
      </c>
      <c r="I55" s="9">
        <v>0.60750000000000004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0.67500000000000004</v>
      </c>
      <c r="Q55" s="9">
        <v>0</v>
      </c>
      <c r="R55" s="9">
        <v>0</v>
      </c>
      <c r="S55" s="8">
        <v>0.67500000000000004</v>
      </c>
    </row>
    <row r="56" spans="1:19" s="3" customFormat="1" ht="12.75" x14ac:dyDescent="0.25">
      <c r="A56" s="7" t="s">
        <v>37</v>
      </c>
      <c r="B56" s="10" t="s">
        <v>133</v>
      </c>
      <c r="C56" s="2" t="s">
        <v>134</v>
      </c>
      <c r="D56" s="2">
        <v>2024</v>
      </c>
      <c r="E56" s="2">
        <v>2024</v>
      </c>
      <c r="F56" s="9">
        <v>0.67500000000000004</v>
      </c>
      <c r="G56" s="8">
        <f t="shared" si="1"/>
        <v>0.67500000000000004</v>
      </c>
      <c r="H56" s="9">
        <v>6.7500000000000004E-2</v>
      </c>
      <c r="I56" s="9">
        <v>0.60750000000000004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0.67500000000000004</v>
      </c>
      <c r="Q56" s="9">
        <v>0</v>
      </c>
      <c r="R56" s="9">
        <v>0</v>
      </c>
      <c r="S56" s="8">
        <v>0.67500000000000004</v>
      </c>
    </row>
    <row r="57" spans="1:19" s="3" customFormat="1" ht="12.75" x14ac:dyDescent="0.25">
      <c r="A57" s="7" t="s">
        <v>37</v>
      </c>
      <c r="B57" s="10" t="s">
        <v>135</v>
      </c>
      <c r="C57" s="2" t="s">
        <v>136</v>
      </c>
      <c r="D57" s="2">
        <v>2024</v>
      </c>
      <c r="E57" s="2">
        <v>2024</v>
      </c>
      <c r="F57" s="9">
        <v>0.67500000000000004</v>
      </c>
      <c r="G57" s="8">
        <f t="shared" si="1"/>
        <v>0.67500000000000004</v>
      </c>
      <c r="H57" s="9">
        <v>6.7500000000000004E-2</v>
      </c>
      <c r="I57" s="9">
        <v>0.60750000000000004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0.67500000000000004</v>
      </c>
      <c r="Q57" s="9">
        <v>0</v>
      </c>
      <c r="R57" s="9">
        <v>0</v>
      </c>
      <c r="S57" s="8">
        <v>0.67500000000000004</v>
      </c>
    </row>
    <row r="58" spans="1:19" s="3" customFormat="1" ht="12.75" x14ac:dyDescent="0.25">
      <c r="A58" s="7" t="s">
        <v>37</v>
      </c>
      <c r="B58" s="10" t="s">
        <v>137</v>
      </c>
      <c r="C58" s="2" t="s">
        <v>138</v>
      </c>
      <c r="D58" s="2">
        <v>2024</v>
      </c>
      <c r="E58" s="2">
        <v>2024</v>
      </c>
      <c r="F58" s="9">
        <v>0.67500000000000004</v>
      </c>
      <c r="G58" s="8">
        <f t="shared" si="1"/>
        <v>0.67500000000000004</v>
      </c>
      <c r="H58" s="9">
        <v>6.7500000000000004E-2</v>
      </c>
      <c r="I58" s="9">
        <v>0.60750000000000004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0.67500000000000004</v>
      </c>
      <c r="Q58" s="9">
        <v>0</v>
      </c>
      <c r="R58" s="9">
        <v>0</v>
      </c>
      <c r="S58" s="8">
        <v>0.67500000000000004</v>
      </c>
    </row>
    <row r="59" spans="1:19" s="3" customFormat="1" ht="12.75" x14ac:dyDescent="0.25">
      <c r="A59" s="7" t="s">
        <v>37</v>
      </c>
      <c r="B59" s="10" t="s">
        <v>139</v>
      </c>
      <c r="C59" s="2" t="s">
        <v>140</v>
      </c>
      <c r="D59" s="2">
        <v>2024</v>
      </c>
      <c r="E59" s="2">
        <v>2024</v>
      </c>
      <c r="F59" s="9">
        <v>0.67500000000000004</v>
      </c>
      <c r="G59" s="8">
        <f t="shared" si="1"/>
        <v>0.67500000000000004</v>
      </c>
      <c r="H59" s="9">
        <v>6.7500000000000004E-2</v>
      </c>
      <c r="I59" s="9">
        <v>0.60750000000000004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0.67500000000000004</v>
      </c>
      <c r="Q59" s="9">
        <v>0</v>
      </c>
      <c r="R59" s="9">
        <v>0</v>
      </c>
      <c r="S59" s="8">
        <v>0.67500000000000004</v>
      </c>
    </row>
    <row r="60" spans="1:19" s="3" customFormat="1" ht="12.75" x14ac:dyDescent="0.25">
      <c r="A60" s="7" t="s">
        <v>37</v>
      </c>
      <c r="B60" s="10" t="s">
        <v>141</v>
      </c>
      <c r="C60" s="2" t="s">
        <v>142</v>
      </c>
      <c r="D60" s="2">
        <v>2024</v>
      </c>
      <c r="E60" s="2">
        <v>2024</v>
      </c>
      <c r="F60" s="9">
        <v>0.67500000000000004</v>
      </c>
      <c r="G60" s="8">
        <f t="shared" si="1"/>
        <v>0.67500000000000004</v>
      </c>
      <c r="H60" s="9">
        <v>6.7500000000000004E-2</v>
      </c>
      <c r="I60" s="9">
        <v>0.60750000000000004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0.67500000000000004</v>
      </c>
      <c r="Q60" s="9">
        <v>0</v>
      </c>
      <c r="R60" s="9">
        <v>0</v>
      </c>
      <c r="S60" s="8">
        <v>0.67500000000000004</v>
      </c>
    </row>
    <row r="61" spans="1:19" s="3" customFormat="1" ht="12.75" x14ac:dyDescent="0.25">
      <c r="A61" s="7" t="s">
        <v>37</v>
      </c>
      <c r="B61" s="10" t="s">
        <v>143</v>
      </c>
      <c r="C61" s="2" t="s">
        <v>144</v>
      </c>
      <c r="D61" s="2">
        <v>2024</v>
      </c>
      <c r="E61" s="2">
        <v>2024</v>
      </c>
      <c r="F61" s="9">
        <v>0.67500000000000004</v>
      </c>
      <c r="G61" s="8">
        <f t="shared" si="1"/>
        <v>0.67500000000000004</v>
      </c>
      <c r="H61" s="9">
        <v>6.7500000000000004E-2</v>
      </c>
      <c r="I61" s="9">
        <v>0.60750000000000004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0.67500000000000004</v>
      </c>
      <c r="Q61" s="9">
        <v>0</v>
      </c>
      <c r="R61" s="9">
        <v>0</v>
      </c>
      <c r="S61" s="8">
        <v>0.67500000000000004</v>
      </c>
    </row>
    <row r="62" spans="1:19" s="3" customFormat="1" ht="12.75" x14ac:dyDescent="0.25">
      <c r="A62" s="7" t="s">
        <v>37</v>
      </c>
      <c r="B62" s="10" t="s">
        <v>145</v>
      </c>
      <c r="C62" s="2" t="s">
        <v>146</v>
      </c>
      <c r="D62" s="2">
        <v>2024</v>
      </c>
      <c r="E62" s="2">
        <v>2024</v>
      </c>
      <c r="F62" s="9">
        <v>0.67500000000000004</v>
      </c>
      <c r="G62" s="8">
        <f t="shared" si="1"/>
        <v>0.67500000000000004</v>
      </c>
      <c r="H62" s="9">
        <v>6.7500000000000004E-2</v>
      </c>
      <c r="I62" s="9">
        <v>0.60750000000000004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0.67500000000000004</v>
      </c>
      <c r="Q62" s="9">
        <v>0</v>
      </c>
      <c r="R62" s="9">
        <v>0</v>
      </c>
      <c r="S62" s="8">
        <v>0.67500000000000004</v>
      </c>
    </row>
    <row r="63" spans="1:19" s="3" customFormat="1" ht="12.75" x14ac:dyDescent="0.25">
      <c r="A63" s="7" t="s">
        <v>37</v>
      </c>
      <c r="B63" s="10" t="s">
        <v>147</v>
      </c>
      <c r="C63" s="2" t="s">
        <v>148</v>
      </c>
      <c r="D63" s="2">
        <v>2025</v>
      </c>
      <c r="E63" s="2">
        <v>2025</v>
      </c>
      <c r="F63" s="9">
        <v>0.74250000000000005</v>
      </c>
      <c r="G63" s="8">
        <f t="shared" si="1"/>
        <v>0.74250000000000005</v>
      </c>
      <c r="H63" s="9">
        <v>7.425000000000001E-2</v>
      </c>
      <c r="I63" s="9">
        <v>0.66825000000000001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0.74250000000000005</v>
      </c>
      <c r="R63" s="9">
        <v>0</v>
      </c>
      <c r="S63" s="8">
        <v>0.74250000000000005</v>
      </c>
    </row>
    <row r="64" spans="1:19" s="3" customFormat="1" ht="12.75" x14ac:dyDescent="0.25">
      <c r="A64" s="7" t="s">
        <v>37</v>
      </c>
      <c r="B64" s="10" t="s">
        <v>149</v>
      </c>
      <c r="C64" s="2" t="s">
        <v>150</v>
      </c>
      <c r="D64" s="2">
        <v>2025</v>
      </c>
      <c r="E64" s="2">
        <v>2025</v>
      </c>
      <c r="F64" s="9">
        <v>0.74250000000000005</v>
      </c>
      <c r="G64" s="8">
        <f t="shared" si="1"/>
        <v>0.74250000000000005</v>
      </c>
      <c r="H64" s="9">
        <v>7.425000000000001E-2</v>
      </c>
      <c r="I64" s="9">
        <v>0.66825000000000001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0.74250000000000005</v>
      </c>
      <c r="R64" s="9">
        <v>0</v>
      </c>
      <c r="S64" s="8">
        <v>0.74250000000000005</v>
      </c>
    </row>
    <row r="65" spans="1:19" s="3" customFormat="1" ht="12.75" x14ac:dyDescent="0.25">
      <c r="A65" s="7" t="s">
        <v>37</v>
      </c>
      <c r="B65" s="10" t="s">
        <v>151</v>
      </c>
      <c r="C65" s="2" t="s">
        <v>152</v>
      </c>
      <c r="D65" s="2">
        <v>2025</v>
      </c>
      <c r="E65" s="2">
        <v>2025</v>
      </c>
      <c r="F65" s="9">
        <v>0.74250000000000005</v>
      </c>
      <c r="G65" s="8">
        <f t="shared" si="1"/>
        <v>0.74250000000000005</v>
      </c>
      <c r="H65" s="9">
        <v>7.425000000000001E-2</v>
      </c>
      <c r="I65" s="9">
        <v>0.66825000000000001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0.74250000000000005</v>
      </c>
      <c r="R65" s="9">
        <v>0</v>
      </c>
      <c r="S65" s="8">
        <v>0.74250000000000005</v>
      </c>
    </row>
    <row r="66" spans="1:19" s="3" customFormat="1" ht="12.75" x14ac:dyDescent="0.25">
      <c r="A66" s="7" t="s">
        <v>37</v>
      </c>
      <c r="B66" s="10" t="s">
        <v>153</v>
      </c>
      <c r="C66" s="2" t="s">
        <v>154</v>
      </c>
      <c r="D66" s="2">
        <v>2025</v>
      </c>
      <c r="E66" s="2">
        <v>2025</v>
      </c>
      <c r="F66" s="9">
        <v>0.74250000000000005</v>
      </c>
      <c r="G66" s="8">
        <f t="shared" si="1"/>
        <v>0.74250000000000005</v>
      </c>
      <c r="H66" s="9">
        <v>7.425000000000001E-2</v>
      </c>
      <c r="I66" s="9">
        <v>0.66825000000000001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0.74250000000000005</v>
      </c>
      <c r="R66" s="9">
        <v>0</v>
      </c>
      <c r="S66" s="8">
        <v>0.74250000000000005</v>
      </c>
    </row>
    <row r="67" spans="1:19" s="3" customFormat="1" ht="12.75" x14ac:dyDescent="0.25">
      <c r="A67" s="7" t="s">
        <v>37</v>
      </c>
      <c r="B67" s="10" t="s">
        <v>155</v>
      </c>
      <c r="C67" s="2" t="s">
        <v>156</v>
      </c>
      <c r="D67" s="2">
        <v>2025</v>
      </c>
      <c r="E67" s="2">
        <v>2025</v>
      </c>
      <c r="F67" s="9">
        <v>0.74250000000000005</v>
      </c>
      <c r="G67" s="8">
        <f t="shared" si="1"/>
        <v>0.74250000000000005</v>
      </c>
      <c r="H67" s="9">
        <v>7.425000000000001E-2</v>
      </c>
      <c r="I67" s="9">
        <v>0.66825000000000001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0.74250000000000005</v>
      </c>
      <c r="R67" s="9">
        <v>0</v>
      </c>
      <c r="S67" s="8">
        <v>0.74250000000000005</v>
      </c>
    </row>
    <row r="68" spans="1:19" s="3" customFormat="1" ht="12.75" x14ac:dyDescent="0.25">
      <c r="A68" s="7" t="s">
        <v>37</v>
      </c>
      <c r="B68" s="10" t="s">
        <v>157</v>
      </c>
      <c r="C68" s="2" t="s">
        <v>158</v>
      </c>
      <c r="D68" s="2">
        <v>2025</v>
      </c>
      <c r="E68" s="2">
        <v>2025</v>
      </c>
      <c r="F68" s="9">
        <v>0.74250000000000005</v>
      </c>
      <c r="G68" s="8">
        <f t="shared" si="1"/>
        <v>0.74250000000000005</v>
      </c>
      <c r="H68" s="9">
        <v>7.425000000000001E-2</v>
      </c>
      <c r="I68" s="9">
        <v>0.66825000000000001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0.74250000000000005</v>
      </c>
      <c r="R68" s="9">
        <v>0</v>
      </c>
      <c r="S68" s="8">
        <v>0.74250000000000005</v>
      </c>
    </row>
    <row r="69" spans="1:19" s="3" customFormat="1" ht="12.75" x14ac:dyDescent="0.25">
      <c r="A69" s="7" t="s">
        <v>37</v>
      </c>
      <c r="B69" s="10" t="s">
        <v>159</v>
      </c>
      <c r="C69" s="2" t="s">
        <v>160</v>
      </c>
      <c r="D69" s="2">
        <v>2025</v>
      </c>
      <c r="E69" s="2">
        <v>2025</v>
      </c>
      <c r="F69" s="9">
        <v>0.81666666666666665</v>
      </c>
      <c r="G69" s="8">
        <f t="shared" si="1"/>
        <v>0.81666666666666665</v>
      </c>
      <c r="H69" s="9">
        <v>8.1666666666666665E-2</v>
      </c>
      <c r="I69" s="9">
        <v>0.73499999999999999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0.81666666666666665</v>
      </c>
      <c r="R69" s="9">
        <v>0</v>
      </c>
      <c r="S69" s="8">
        <v>0.81666666666666665</v>
      </c>
    </row>
    <row r="70" spans="1:19" s="3" customFormat="1" ht="12.75" x14ac:dyDescent="0.25">
      <c r="A70" s="7" t="s">
        <v>37</v>
      </c>
      <c r="B70" s="10" t="s">
        <v>161</v>
      </c>
      <c r="C70" s="2" t="s">
        <v>162</v>
      </c>
      <c r="D70" s="2">
        <v>2025</v>
      </c>
      <c r="E70" s="2">
        <v>2025</v>
      </c>
      <c r="F70" s="9">
        <v>0.74250000000000005</v>
      </c>
      <c r="G70" s="8">
        <f t="shared" si="1"/>
        <v>0.74250000000000005</v>
      </c>
      <c r="H70" s="9">
        <v>7.425000000000001E-2</v>
      </c>
      <c r="I70" s="9">
        <v>0.66825000000000001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0.74250000000000005</v>
      </c>
      <c r="R70" s="9">
        <v>0</v>
      </c>
      <c r="S70" s="8">
        <v>0.74250000000000005</v>
      </c>
    </row>
    <row r="71" spans="1:19" s="3" customFormat="1" ht="12.75" x14ac:dyDescent="0.25">
      <c r="A71" s="7" t="s">
        <v>37</v>
      </c>
      <c r="B71" s="10" t="s">
        <v>163</v>
      </c>
      <c r="C71" s="2" t="s">
        <v>164</v>
      </c>
      <c r="D71" s="2">
        <v>2025</v>
      </c>
      <c r="E71" s="2">
        <v>2025</v>
      </c>
      <c r="F71" s="9">
        <v>0.81666666666666665</v>
      </c>
      <c r="G71" s="8">
        <f t="shared" si="1"/>
        <v>0.81666666666666665</v>
      </c>
      <c r="H71" s="9">
        <v>8.1666666666666665E-2</v>
      </c>
      <c r="I71" s="9">
        <v>0.73499999999999999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0.81666666666666665</v>
      </c>
      <c r="R71" s="9">
        <v>0</v>
      </c>
      <c r="S71" s="8">
        <v>0.81666666666666665</v>
      </c>
    </row>
    <row r="72" spans="1:19" s="3" customFormat="1" ht="12.75" x14ac:dyDescent="0.25">
      <c r="A72" s="7" t="s">
        <v>37</v>
      </c>
      <c r="B72" s="10" t="s">
        <v>165</v>
      </c>
      <c r="C72" s="2" t="s">
        <v>166</v>
      </c>
      <c r="D72" s="2">
        <v>2025</v>
      </c>
      <c r="E72" s="2">
        <v>2025</v>
      </c>
      <c r="F72" s="9">
        <v>0.74250000000000005</v>
      </c>
      <c r="G72" s="8">
        <f t="shared" si="1"/>
        <v>0.74250000000000005</v>
      </c>
      <c r="H72" s="9">
        <v>7.425000000000001E-2</v>
      </c>
      <c r="I72" s="9">
        <v>0.66825000000000001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0.74250000000000005</v>
      </c>
      <c r="R72" s="9">
        <v>0</v>
      </c>
      <c r="S72" s="8">
        <v>0.74250000000000005</v>
      </c>
    </row>
    <row r="73" spans="1:19" s="3" customFormat="1" ht="12.75" x14ac:dyDescent="0.25">
      <c r="A73" s="7" t="s">
        <v>37</v>
      </c>
      <c r="B73" s="10" t="s">
        <v>167</v>
      </c>
      <c r="C73" s="2" t="s">
        <v>168</v>
      </c>
      <c r="D73" s="2">
        <v>2025</v>
      </c>
      <c r="E73" s="2">
        <v>2025</v>
      </c>
      <c r="F73" s="9">
        <v>0.74250000000000005</v>
      </c>
      <c r="G73" s="8">
        <f t="shared" si="1"/>
        <v>0.74250000000000005</v>
      </c>
      <c r="H73" s="9">
        <v>7.425000000000001E-2</v>
      </c>
      <c r="I73" s="9">
        <v>0.66825000000000001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0.74250000000000005</v>
      </c>
      <c r="R73" s="9">
        <v>0</v>
      </c>
      <c r="S73" s="8">
        <v>0.74250000000000005</v>
      </c>
    </row>
    <row r="74" spans="1:19" s="3" customFormat="1" ht="12.75" x14ac:dyDescent="0.25">
      <c r="A74" s="7" t="s">
        <v>37</v>
      </c>
      <c r="B74" s="10" t="s">
        <v>169</v>
      </c>
      <c r="C74" s="2" t="s">
        <v>170</v>
      </c>
      <c r="D74" s="2">
        <v>2025</v>
      </c>
      <c r="E74" s="2">
        <v>2025</v>
      </c>
      <c r="F74" s="9">
        <v>0.74250000000000005</v>
      </c>
      <c r="G74" s="8">
        <f t="shared" si="1"/>
        <v>0.74250000000000005</v>
      </c>
      <c r="H74" s="9">
        <v>7.425000000000001E-2</v>
      </c>
      <c r="I74" s="9">
        <v>0.66825000000000001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0.74250000000000005</v>
      </c>
      <c r="R74" s="9">
        <v>0</v>
      </c>
      <c r="S74" s="8">
        <v>0.74250000000000005</v>
      </c>
    </row>
    <row r="75" spans="1:19" s="3" customFormat="1" ht="12.75" x14ac:dyDescent="0.25">
      <c r="A75" s="7" t="s">
        <v>37</v>
      </c>
      <c r="B75" s="10" t="s">
        <v>171</v>
      </c>
      <c r="C75" s="2" t="s">
        <v>172</v>
      </c>
      <c r="D75" s="2">
        <v>2025</v>
      </c>
      <c r="E75" s="2">
        <v>2025</v>
      </c>
      <c r="F75" s="9">
        <v>0.74250000000000005</v>
      </c>
      <c r="G75" s="8">
        <f t="shared" si="1"/>
        <v>0.74250000000000005</v>
      </c>
      <c r="H75" s="9">
        <v>7.425000000000001E-2</v>
      </c>
      <c r="I75" s="9">
        <v>0.66825000000000001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0.74250000000000005</v>
      </c>
      <c r="R75" s="9">
        <v>0</v>
      </c>
      <c r="S75" s="8">
        <v>0.74250000000000005</v>
      </c>
    </row>
    <row r="76" spans="1:19" s="3" customFormat="1" ht="12.75" x14ac:dyDescent="0.25">
      <c r="A76" s="7" t="s">
        <v>37</v>
      </c>
      <c r="B76" s="10" t="s">
        <v>173</v>
      </c>
      <c r="C76" s="2" t="s">
        <v>174</v>
      </c>
      <c r="D76" s="2">
        <v>2025</v>
      </c>
      <c r="E76" s="2">
        <v>2025</v>
      </c>
      <c r="F76" s="9">
        <v>0.74250000000000005</v>
      </c>
      <c r="G76" s="8">
        <f t="shared" ref="G76:G139" si="2">SUM(H76:K76)</f>
        <v>0.74250000000000005</v>
      </c>
      <c r="H76" s="9">
        <v>7.425000000000001E-2</v>
      </c>
      <c r="I76" s="9">
        <v>0.66825000000000001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0.74250000000000005</v>
      </c>
      <c r="R76" s="9">
        <v>0</v>
      </c>
      <c r="S76" s="8">
        <v>0.74250000000000005</v>
      </c>
    </row>
    <row r="77" spans="1:19" s="3" customFormat="1" ht="12.75" x14ac:dyDescent="0.25">
      <c r="A77" s="7" t="s">
        <v>37</v>
      </c>
      <c r="B77" s="10" t="s">
        <v>175</v>
      </c>
      <c r="C77" s="2" t="s">
        <v>176</v>
      </c>
      <c r="D77" s="2">
        <v>2025</v>
      </c>
      <c r="E77" s="2">
        <v>2025</v>
      </c>
      <c r="F77" s="9">
        <v>1.0858333333333334</v>
      </c>
      <c r="G77" s="8">
        <f t="shared" si="2"/>
        <v>1.0858333333333334</v>
      </c>
      <c r="H77" s="9">
        <v>0.10858333333333335</v>
      </c>
      <c r="I77" s="9">
        <v>0.97725000000000006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1.0858333333333334</v>
      </c>
      <c r="R77" s="9">
        <v>0</v>
      </c>
      <c r="S77" s="8">
        <v>1.0858333333333334</v>
      </c>
    </row>
    <row r="78" spans="1:19" s="3" customFormat="1" ht="12.75" x14ac:dyDescent="0.25">
      <c r="A78" s="7" t="s">
        <v>37</v>
      </c>
      <c r="B78" s="10" t="s">
        <v>177</v>
      </c>
      <c r="C78" s="2" t="s">
        <v>178</v>
      </c>
      <c r="D78" s="2">
        <v>2026</v>
      </c>
      <c r="E78" s="2">
        <v>2026</v>
      </c>
      <c r="F78" s="9">
        <v>0.81666666666666665</v>
      </c>
      <c r="G78" s="8">
        <f t="shared" si="2"/>
        <v>0.81666666666666665</v>
      </c>
      <c r="H78" s="9">
        <v>8.1666666666666665E-2</v>
      </c>
      <c r="I78" s="9">
        <v>0.73499999999999999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0.81666666666666665</v>
      </c>
      <c r="S78" s="8">
        <v>0.81666666666666665</v>
      </c>
    </row>
    <row r="79" spans="1:19" s="3" customFormat="1" ht="12.75" x14ac:dyDescent="0.25">
      <c r="A79" s="7" t="s">
        <v>37</v>
      </c>
      <c r="B79" s="10" t="s">
        <v>179</v>
      </c>
      <c r="C79" s="2" t="s">
        <v>180</v>
      </c>
      <c r="D79" s="2">
        <v>2026</v>
      </c>
      <c r="E79" s="2">
        <v>2026</v>
      </c>
      <c r="F79" s="9">
        <v>0.81666666666666665</v>
      </c>
      <c r="G79" s="8">
        <f t="shared" si="2"/>
        <v>0.81666666666666665</v>
      </c>
      <c r="H79" s="9">
        <v>8.1666666666666665E-2</v>
      </c>
      <c r="I79" s="9">
        <v>0.73499999999999999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0.81666666666666665</v>
      </c>
      <c r="S79" s="8">
        <v>0.81666666666666665</v>
      </c>
    </row>
    <row r="80" spans="1:19" s="3" customFormat="1" ht="12.75" x14ac:dyDescent="0.25">
      <c r="A80" s="7" t="s">
        <v>37</v>
      </c>
      <c r="B80" s="10" t="s">
        <v>181</v>
      </c>
      <c r="C80" s="2" t="s">
        <v>182</v>
      </c>
      <c r="D80" s="2">
        <v>2026</v>
      </c>
      <c r="E80" s="2">
        <v>2026</v>
      </c>
      <c r="F80" s="9">
        <v>0.81666666666666665</v>
      </c>
      <c r="G80" s="8">
        <f t="shared" si="2"/>
        <v>0.81666666666666665</v>
      </c>
      <c r="H80" s="9">
        <v>8.1666666666666665E-2</v>
      </c>
      <c r="I80" s="9">
        <v>0.73499999999999999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0.81666666666666665</v>
      </c>
      <c r="S80" s="8">
        <v>0.81666666666666665</v>
      </c>
    </row>
    <row r="81" spans="1:19" s="3" customFormat="1" ht="12.75" x14ac:dyDescent="0.25">
      <c r="A81" s="7" t="s">
        <v>37</v>
      </c>
      <c r="B81" s="10" t="s">
        <v>183</v>
      </c>
      <c r="C81" s="2" t="s">
        <v>184</v>
      </c>
      <c r="D81" s="2">
        <v>2026</v>
      </c>
      <c r="E81" s="2">
        <v>2026</v>
      </c>
      <c r="F81" s="9">
        <v>0.81666666666666665</v>
      </c>
      <c r="G81" s="8">
        <f t="shared" si="2"/>
        <v>0.81666666666666665</v>
      </c>
      <c r="H81" s="9">
        <v>8.1666666666666665E-2</v>
      </c>
      <c r="I81" s="9">
        <v>0.73499999999999999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0.81666666666666665</v>
      </c>
      <c r="S81" s="8">
        <v>0.81666666666666665</v>
      </c>
    </row>
    <row r="82" spans="1:19" s="3" customFormat="1" ht="12.75" x14ac:dyDescent="0.25">
      <c r="A82" s="7" t="s">
        <v>37</v>
      </c>
      <c r="B82" s="10" t="s">
        <v>185</v>
      </c>
      <c r="C82" s="2" t="s">
        <v>186</v>
      </c>
      <c r="D82" s="2">
        <v>2026</v>
      </c>
      <c r="E82" s="2">
        <v>2026</v>
      </c>
      <c r="F82" s="9">
        <v>0.81666666666666665</v>
      </c>
      <c r="G82" s="8">
        <f t="shared" si="2"/>
        <v>0.81666666666666665</v>
      </c>
      <c r="H82" s="9">
        <v>8.1666666666666665E-2</v>
      </c>
      <c r="I82" s="9">
        <v>0.73499999999999999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0.81666666666666665</v>
      </c>
      <c r="S82" s="8">
        <v>0.81666666666666665</v>
      </c>
    </row>
    <row r="83" spans="1:19" s="3" customFormat="1" ht="12.75" x14ac:dyDescent="0.25">
      <c r="A83" s="7" t="s">
        <v>37</v>
      </c>
      <c r="B83" s="10" t="s">
        <v>187</v>
      </c>
      <c r="C83" s="2" t="s">
        <v>188</v>
      </c>
      <c r="D83" s="2">
        <v>2026</v>
      </c>
      <c r="E83" s="2">
        <v>2026</v>
      </c>
      <c r="F83" s="9">
        <v>0.81666666666666665</v>
      </c>
      <c r="G83" s="8">
        <f t="shared" si="2"/>
        <v>0.81666666666666665</v>
      </c>
      <c r="H83" s="9">
        <v>8.1666666666666665E-2</v>
      </c>
      <c r="I83" s="9">
        <v>0.73499999999999999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0.81666666666666665</v>
      </c>
      <c r="S83" s="8">
        <v>0.81666666666666665</v>
      </c>
    </row>
    <row r="84" spans="1:19" s="3" customFormat="1" ht="12.75" x14ac:dyDescent="0.25">
      <c r="A84" s="7" t="s">
        <v>37</v>
      </c>
      <c r="B84" s="10" t="s">
        <v>189</v>
      </c>
      <c r="C84" s="2" t="s">
        <v>190</v>
      </c>
      <c r="D84" s="2">
        <v>2026</v>
      </c>
      <c r="E84" s="2">
        <v>2026</v>
      </c>
      <c r="F84" s="9">
        <v>0.81666666666666665</v>
      </c>
      <c r="G84" s="8">
        <f t="shared" si="2"/>
        <v>0.81666666666666665</v>
      </c>
      <c r="H84" s="9">
        <v>8.1666666666666665E-2</v>
      </c>
      <c r="I84" s="9">
        <v>0.73499999999999999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0.81666666666666665</v>
      </c>
      <c r="S84" s="8">
        <v>0.81666666666666665</v>
      </c>
    </row>
    <row r="85" spans="1:19" s="3" customFormat="1" ht="12.75" x14ac:dyDescent="0.25">
      <c r="A85" s="7" t="s">
        <v>37</v>
      </c>
      <c r="B85" s="10" t="s">
        <v>191</v>
      </c>
      <c r="C85" s="2" t="s">
        <v>192</v>
      </c>
      <c r="D85" s="2">
        <v>2026</v>
      </c>
      <c r="E85" s="2">
        <v>2026</v>
      </c>
      <c r="F85" s="9">
        <v>0.81666666666666665</v>
      </c>
      <c r="G85" s="8">
        <f t="shared" si="2"/>
        <v>0.81666666666666665</v>
      </c>
      <c r="H85" s="9">
        <v>8.1666666666666665E-2</v>
      </c>
      <c r="I85" s="9">
        <v>0.73499999999999999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0.81666666666666665</v>
      </c>
      <c r="S85" s="8">
        <v>0.81666666666666665</v>
      </c>
    </row>
    <row r="86" spans="1:19" s="3" customFormat="1" ht="12.75" x14ac:dyDescent="0.25">
      <c r="A86" s="7" t="s">
        <v>37</v>
      </c>
      <c r="B86" s="10" t="s">
        <v>193</v>
      </c>
      <c r="C86" s="2" t="s">
        <v>194</v>
      </c>
      <c r="D86" s="2">
        <v>2026</v>
      </c>
      <c r="E86" s="2">
        <v>2026</v>
      </c>
      <c r="F86" s="9">
        <v>0.93916666666666671</v>
      </c>
      <c r="G86" s="8">
        <f t="shared" si="2"/>
        <v>0.93916666666666671</v>
      </c>
      <c r="H86" s="9">
        <v>9.3916666666666676E-2</v>
      </c>
      <c r="I86" s="9">
        <v>0.84525000000000006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0.93916666666666671</v>
      </c>
      <c r="S86" s="8">
        <v>0.93916666666666671</v>
      </c>
    </row>
    <row r="87" spans="1:19" s="3" customFormat="1" ht="12.75" x14ac:dyDescent="0.25">
      <c r="A87" s="7" t="s">
        <v>37</v>
      </c>
      <c r="B87" s="10" t="s">
        <v>195</v>
      </c>
      <c r="C87" s="2" t="s">
        <v>196</v>
      </c>
      <c r="D87" s="2">
        <v>2026</v>
      </c>
      <c r="E87" s="2">
        <v>2026</v>
      </c>
      <c r="F87" s="9">
        <v>0.81666666666666665</v>
      </c>
      <c r="G87" s="8">
        <f t="shared" si="2"/>
        <v>0.81666666666666665</v>
      </c>
      <c r="H87" s="9">
        <v>8.1666666666666665E-2</v>
      </c>
      <c r="I87" s="9">
        <v>0.73499999999999999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0.81666666666666665</v>
      </c>
      <c r="S87" s="8">
        <v>0.81666666666666665</v>
      </c>
    </row>
    <row r="88" spans="1:19" s="3" customFormat="1" ht="12.75" x14ac:dyDescent="0.25">
      <c r="A88" s="7" t="s">
        <v>37</v>
      </c>
      <c r="B88" s="10" t="s">
        <v>197</v>
      </c>
      <c r="C88" s="2" t="s">
        <v>198</v>
      </c>
      <c r="D88" s="2">
        <v>2026</v>
      </c>
      <c r="E88" s="2">
        <v>2026</v>
      </c>
      <c r="F88" s="9">
        <v>0.81666666666666665</v>
      </c>
      <c r="G88" s="8">
        <f t="shared" si="2"/>
        <v>0.81666666666666665</v>
      </c>
      <c r="H88" s="9">
        <v>8.1666666666666665E-2</v>
      </c>
      <c r="I88" s="9">
        <v>0.73499999999999999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0.81666666666666665</v>
      </c>
      <c r="S88" s="8">
        <v>0.81666666666666665</v>
      </c>
    </row>
    <row r="89" spans="1:19" s="3" customFormat="1" ht="12.75" x14ac:dyDescent="0.25">
      <c r="A89" s="7" t="s">
        <v>37</v>
      </c>
      <c r="B89" s="10" t="s">
        <v>199</v>
      </c>
      <c r="C89" s="2" t="s">
        <v>200</v>
      </c>
      <c r="D89" s="2">
        <v>2026</v>
      </c>
      <c r="E89" s="2">
        <v>2026</v>
      </c>
      <c r="F89" s="9">
        <v>0.81666666666666665</v>
      </c>
      <c r="G89" s="8">
        <f t="shared" si="2"/>
        <v>0.81666666666666665</v>
      </c>
      <c r="H89" s="9">
        <v>8.1666666666666665E-2</v>
      </c>
      <c r="I89" s="9">
        <v>0.73499999999999999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0.81666666666666665</v>
      </c>
      <c r="S89" s="8">
        <v>0.81666666666666665</v>
      </c>
    </row>
    <row r="90" spans="1:19" s="3" customFormat="1" ht="12.75" x14ac:dyDescent="0.25">
      <c r="A90" s="7" t="s">
        <v>37</v>
      </c>
      <c r="B90" s="10" t="s">
        <v>201</v>
      </c>
      <c r="C90" s="2" t="s">
        <v>202</v>
      </c>
      <c r="D90" s="2">
        <v>2026</v>
      </c>
      <c r="E90" s="2">
        <v>2026</v>
      </c>
      <c r="F90" s="9">
        <v>0.81666666666666665</v>
      </c>
      <c r="G90" s="8">
        <f t="shared" si="2"/>
        <v>0.81666666666666665</v>
      </c>
      <c r="H90" s="9">
        <v>8.1666666666666665E-2</v>
      </c>
      <c r="I90" s="9">
        <v>0.73499999999999999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0.81666666666666665</v>
      </c>
      <c r="S90" s="8">
        <v>0.81666666666666665</v>
      </c>
    </row>
    <row r="91" spans="1:19" s="3" customFormat="1" ht="12.75" x14ac:dyDescent="0.25">
      <c r="A91" s="7" t="s">
        <v>37</v>
      </c>
      <c r="B91" s="10" t="s">
        <v>203</v>
      </c>
      <c r="C91" s="2" t="s">
        <v>204</v>
      </c>
      <c r="D91" s="2">
        <v>2026</v>
      </c>
      <c r="E91" s="2">
        <v>2026</v>
      </c>
      <c r="F91" s="9">
        <v>0.81666666666666665</v>
      </c>
      <c r="G91" s="8">
        <f t="shared" si="2"/>
        <v>0.81666666666666665</v>
      </c>
      <c r="H91" s="9">
        <v>8.1666666666666665E-2</v>
      </c>
      <c r="I91" s="9">
        <v>0.73499999999999999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0.81666666666666665</v>
      </c>
      <c r="S91" s="8">
        <v>0.81666666666666665</v>
      </c>
    </row>
    <row r="92" spans="1:19" s="3" customFormat="1" ht="12.75" x14ac:dyDescent="0.25">
      <c r="A92" s="7" t="s">
        <v>37</v>
      </c>
      <c r="B92" s="10" t="s">
        <v>205</v>
      </c>
      <c r="C92" s="2" t="s">
        <v>206</v>
      </c>
      <c r="D92" s="2">
        <v>2026</v>
      </c>
      <c r="E92" s="2">
        <v>2026</v>
      </c>
      <c r="F92" s="9">
        <v>0.81666666666666665</v>
      </c>
      <c r="G92" s="8">
        <f t="shared" si="2"/>
        <v>0.81666666666666665</v>
      </c>
      <c r="H92" s="9">
        <v>8.1666666666666665E-2</v>
      </c>
      <c r="I92" s="9">
        <v>0.73499999999999999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0.81666666666666665</v>
      </c>
      <c r="S92" s="8">
        <v>0.81666666666666665</v>
      </c>
    </row>
    <row r="93" spans="1:19" s="3" customFormat="1" ht="12.75" x14ac:dyDescent="0.25">
      <c r="A93" s="7" t="s">
        <v>37</v>
      </c>
      <c r="B93" s="10" t="s">
        <v>207</v>
      </c>
      <c r="C93" s="2" t="s">
        <v>208</v>
      </c>
      <c r="D93" s="2">
        <v>2026</v>
      </c>
      <c r="E93" s="2">
        <v>2026</v>
      </c>
      <c r="F93" s="9">
        <v>0.81666666666666665</v>
      </c>
      <c r="G93" s="8">
        <f t="shared" si="2"/>
        <v>0.81666666666666665</v>
      </c>
      <c r="H93" s="9">
        <v>8.1666666666666665E-2</v>
      </c>
      <c r="I93" s="9">
        <v>0.73499999999999999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0.81666666666666665</v>
      </c>
      <c r="S93" s="8">
        <v>0.81666666666666665</v>
      </c>
    </row>
    <row r="94" spans="1:19" s="3" customFormat="1" ht="38.25" x14ac:dyDescent="0.25">
      <c r="A94" s="7" t="s">
        <v>39</v>
      </c>
      <c r="B94" s="5" t="s">
        <v>40</v>
      </c>
      <c r="C94" s="2" t="s">
        <v>55</v>
      </c>
      <c r="D94" s="2" t="s">
        <v>55</v>
      </c>
      <c r="E94" s="2" t="s">
        <v>55</v>
      </c>
      <c r="F94" s="9">
        <v>91.520833333333357</v>
      </c>
      <c r="G94" s="8">
        <f t="shared" si="2"/>
        <v>91.520833333333357</v>
      </c>
      <c r="H94" s="9">
        <v>1.9375916666666666</v>
      </c>
      <c r="I94" s="9">
        <v>89.583241666666694</v>
      </c>
      <c r="J94" s="9">
        <v>0</v>
      </c>
      <c r="K94" s="9">
        <v>0</v>
      </c>
      <c r="L94" s="9">
        <v>0</v>
      </c>
      <c r="M94" s="9">
        <v>0</v>
      </c>
      <c r="N94" s="9">
        <v>27.174166666666672</v>
      </c>
      <c r="O94" s="9">
        <v>29.785</v>
      </c>
      <c r="P94" s="9">
        <v>16.773333333333337</v>
      </c>
      <c r="Q94" s="9">
        <v>17.070833333333333</v>
      </c>
      <c r="R94" s="9">
        <v>0.71750000000000003</v>
      </c>
      <c r="S94" s="9">
        <v>91.520833333333357</v>
      </c>
    </row>
    <row r="95" spans="1:19" s="3" customFormat="1" ht="25.5" x14ac:dyDescent="0.25">
      <c r="A95" s="7" t="s">
        <v>39</v>
      </c>
      <c r="B95" s="11" t="s">
        <v>209</v>
      </c>
      <c r="C95" s="2" t="s">
        <v>210</v>
      </c>
      <c r="D95" s="12">
        <v>2022</v>
      </c>
      <c r="E95" s="12">
        <v>2023</v>
      </c>
      <c r="F95" s="9">
        <v>16.334166666666668</v>
      </c>
      <c r="G95" s="8">
        <f t="shared" si="2"/>
        <v>16.334166666666668</v>
      </c>
      <c r="H95" s="9">
        <v>0.3666666666666667</v>
      </c>
      <c r="I95" s="9">
        <v>15.967500000000001</v>
      </c>
      <c r="J95" s="9">
        <v>0</v>
      </c>
      <c r="K95" s="9">
        <v>0</v>
      </c>
      <c r="L95" s="9">
        <v>0</v>
      </c>
      <c r="M95" s="9">
        <v>0</v>
      </c>
      <c r="N95" s="9">
        <v>0.3666666666666667</v>
      </c>
      <c r="O95" s="9">
        <v>15.967500000000001</v>
      </c>
      <c r="P95" s="9">
        <v>0</v>
      </c>
      <c r="Q95" s="9">
        <v>0</v>
      </c>
      <c r="R95" s="9">
        <v>0</v>
      </c>
      <c r="S95" s="8">
        <v>16.334166666666668</v>
      </c>
    </row>
    <row r="96" spans="1:19" s="3" customFormat="1" ht="25.5" x14ac:dyDescent="0.25">
      <c r="A96" s="7" t="s">
        <v>39</v>
      </c>
      <c r="B96" s="11" t="s">
        <v>211</v>
      </c>
      <c r="C96" s="2" t="s">
        <v>212</v>
      </c>
      <c r="D96" s="12">
        <v>2022</v>
      </c>
      <c r="E96" s="12">
        <v>2022</v>
      </c>
      <c r="F96" s="9">
        <v>11.765000000000001</v>
      </c>
      <c r="G96" s="8">
        <f t="shared" si="2"/>
        <v>11.765000000000001</v>
      </c>
      <c r="H96" s="9">
        <v>0</v>
      </c>
      <c r="I96" s="9">
        <v>11.765000000000001</v>
      </c>
      <c r="J96" s="9">
        <v>0</v>
      </c>
      <c r="K96" s="9">
        <v>0</v>
      </c>
      <c r="L96" s="9">
        <v>0</v>
      </c>
      <c r="M96" s="9">
        <v>0</v>
      </c>
      <c r="N96" s="9">
        <v>11.765000000000001</v>
      </c>
      <c r="O96" s="9">
        <v>0</v>
      </c>
      <c r="P96" s="9">
        <v>0</v>
      </c>
      <c r="Q96" s="9">
        <v>0</v>
      </c>
      <c r="R96" s="9">
        <v>0</v>
      </c>
      <c r="S96" s="8">
        <v>11.765000000000001</v>
      </c>
    </row>
    <row r="97" spans="1:19" s="3" customFormat="1" ht="12.75" x14ac:dyDescent="0.25">
      <c r="A97" s="7" t="s">
        <v>39</v>
      </c>
      <c r="B97" s="11" t="s">
        <v>213</v>
      </c>
      <c r="C97" s="2" t="s">
        <v>214</v>
      </c>
      <c r="D97" s="12">
        <v>2022</v>
      </c>
      <c r="E97" s="12">
        <v>2022</v>
      </c>
      <c r="F97" s="9">
        <v>14.184166666666668</v>
      </c>
      <c r="G97" s="8">
        <f t="shared" si="2"/>
        <v>14.184166666666668</v>
      </c>
      <c r="H97" s="9">
        <v>0.42552500000000004</v>
      </c>
      <c r="I97" s="9">
        <v>13.758641666666668</v>
      </c>
      <c r="J97" s="9">
        <v>0</v>
      </c>
      <c r="K97" s="9">
        <v>0</v>
      </c>
      <c r="L97" s="9">
        <v>0</v>
      </c>
      <c r="M97" s="9">
        <v>0</v>
      </c>
      <c r="N97" s="9">
        <v>14.184166666666668</v>
      </c>
      <c r="O97" s="9">
        <v>0</v>
      </c>
      <c r="P97" s="9">
        <v>0</v>
      </c>
      <c r="Q97" s="9">
        <v>0</v>
      </c>
      <c r="R97" s="9">
        <v>0</v>
      </c>
      <c r="S97" s="8">
        <v>14.184166666666668</v>
      </c>
    </row>
    <row r="98" spans="1:19" s="3" customFormat="1" ht="25.5" x14ac:dyDescent="0.25">
      <c r="A98" s="7" t="s">
        <v>39</v>
      </c>
      <c r="B98" s="11" t="s">
        <v>215</v>
      </c>
      <c r="C98" s="2" t="s">
        <v>216</v>
      </c>
      <c r="D98" s="12">
        <v>2022</v>
      </c>
      <c r="E98" s="12">
        <v>2023</v>
      </c>
      <c r="F98" s="9">
        <v>13.2525</v>
      </c>
      <c r="G98" s="8">
        <f t="shared" si="2"/>
        <v>13.2525</v>
      </c>
      <c r="H98" s="9">
        <v>0.29499999999999998</v>
      </c>
      <c r="I98" s="9">
        <v>12.9575</v>
      </c>
      <c r="J98" s="9">
        <v>0</v>
      </c>
      <c r="K98" s="9">
        <v>0</v>
      </c>
      <c r="L98" s="9">
        <v>0</v>
      </c>
      <c r="M98" s="9">
        <v>0</v>
      </c>
      <c r="N98" s="9">
        <v>0.29499999999999998</v>
      </c>
      <c r="O98" s="9">
        <v>12.9575</v>
      </c>
      <c r="P98" s="9">
        <v>0</v>
      </c>
      <c r="Q98" s="9">
        <v>0</v>
      </c>
      <c r="R98" s="9">
        <v>0</v>
      </c>
      <c r="S98" s="8">
        <v>13.2525</v>
      </c>
    </row>
    <row r="99" spans="1:19" s="3" customFormat="1" ht="25.5" x14ac:dyDescent="0.25">
      <c r="A99" s="7" t="s">
        <v>39</v>
      </c>
      <c r="B99" s="11" t="s">
        <v>217</v>
      </c>
      <c r="C99" s="2" t="s">
        <v>218</v>
      </c>
      <c r="D99" s="12">
        <v>2023</v>
      </c>
      <c r="E99" s="12">
        <v>2024</v>
      </c>
      <c r="F99" s="9">
        <v>15.474166666666669</v>
      </c>
      <c r="G99" s="8">
        <f t="shared" si="2"/>
        <v>15.474166666666669</v>
      </c>
      <c r="H99" s="9">
        <v>0.34749999999999998</v>
      </c>
      <c r="I99" s="9">
        <v>15.126666666666669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0.34749999999999998</v>
      </c>
      <c r="P99" s="9">
        <v>15.126666666666669</v>
      </c>
      <c r="Q99" s="9">
        <v>0</v>
      </c>
      <c r="R99" s="9">
        <v>0</v>
      </c>
      <c r="S99" s="8">
        <v>15.474166666666669</v>
      </c>
    </row>
    <row r="100" spans="1:19" s="3" customFormat="1" ht="12.75" x14ac:dyDescent="0.25">
      <c r="A100" s="7" t="s">
        <v>39</v>
      </c>
      <c r="B100" s="11" t="s">
        <v>219</v>
      </c>
      <c r="C100" s="2" t="s">
        <v>220</v>
      </c>
      <c r="D100" s="12">
        <v>2024</v>
      </c>
      <c r="E100" s="12">
        <v>2025</v>
      </c>
      <c r="F100" s="9">
        <v>16.763333333333335</v>
      </c>
      <c r="G100" s="8">
        <f t="shared" si="2"/>
        <v>16.763333333333335</v>
      </c>
      <c r="H100" s="9">
        <v>0.50290000000000001</v>
      </c>
      <c r="I100" s="9">
        <v>16.260433333333335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0.37583333333333335</v>
      </c>
      <c r="Q100" s="9">
        <v>16.387499999999999</v>
      </c>
      <c r="R100" s="9">
        <v>0</v>
      </c>
      <c r="S100" s="8">
        <v>16.763333333333332</v>
      </c>
    </row>
    <row r="101" spans="1:19" s="3" customFormat="1" ht="12.75" x14ac:dyDescent="0.25">
      <c r="A101" s="7" t="s">
        <v>39</v>
      </c>
      <c r="B101" s="11" t="s">
        <v>221</v>
      </c>
      <c r="C101" s="2" t="s">
        <v>222</v>
      </c>
      <c r="D101" s="2">
        <v>2023</v>
      </c>
      <c r="E101" s="2">
        <v>2023</v>
      </c>
      <c r="F101" s="9">
        <v>0.51250000000000007</v>
      </c>
      <c r="G101" s="8">
        <f t="shared" si="2"/>
        <v>0.51250000000000007</v>
      </c>
      <c r="H101" s="9">
        <v>0</v>
      </c>
      <c r="I101" s="9">
        <v>0.51250000000000007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0.51250000000000007</v>
      </c>
      <c r="P101" s="9">
        <v>0</v>
      </c>
      <c r="Q101" s="9">
        <v>0</v>
      </c>
      <c r="R101" s="9">
        <v>0</v>
      </c>
      <c r="S101" s="8">
        <v>0.51250000000000007</v>
      </c>
    </row>
    <row r="102" spans="1:19" s="3" customFormat="1" ht="12.75" x14ac:dyDescent="0.25">
      <c r="A102" s="7" t="s">
        <v>39</v>
      </c>
      <c r="B102" s="13" t="s">
        <v>223</v>
      </c>
      <c r="C102" s="2" t="s">
        <v>224</v>
      </c>
      <c r="D102" s="2">
        <v>2022</v>
      </c>
      <c r="E102" s="2">
        <v>2022</v>
      </c>
      <c r="F102" s="9">
        <v>0.56333333333333335</v>
      </c>
      <c r="G102" s="8">
        <f t="shared" si="2"/>
        <v>0.56333333333333335</v>
      </c>
      <c r="H102" s="9">
        <v>0</v>
      </c>
      <c r="I102" s="9">
        <v>0.56333333333333335</v>
      </c>
      <c r="J102" s="9">
        <v>0</v>
      </c>
      <c r="K102" s="9">
        <v>0</v>
      </c>
      <c r="L102" s="9">
        <v>0</v>
      </c>
      <c r="M102" s="9">
        <v>0</v>
      </c>
      <c r="N102" s="9">
        <v>0.56333333333333335</v>
      </c>
      <c r="O102" s="9">
        <v>0</v>
      </c>
      <c r="P102" s="9">
        <v>0</v>
      </c>
      <c r="Q102" s="9">
        <v>0</v>
      </c>
      <c r="R102" s="9">
        <v>0</v>
      </c>
      <c r="S102" s="8">
        <v>0.56333333333333335</v>
      </c>
    </row>
    <row r="103" spans="1:19" s="3" customFormat="1" ht="12.75" x14ac:dyDescent="0.25">
      <c r="A103" s="7" t="s">
        <v>39</v>
      </c>
      <c r="B103" s="13" t="s">
        <v>225</v>
      </c>
      <c r="C103" s="2" t="s">
        <v>226</v>
      </c>
      <c r="D103" s="2">
        <v>2024</v>
      </c>
      <c r="E103" s="2">
        <v>2024</v>
      </c>
      <c r="F103" s="9">
        <v>0.62</v>
      </c>
      <c r="G103" s="8">
        <f t="shared" si="2"/>
        <v>0.62</v>
      </c>
      <c r="H103" s="9">
        <v>0</v>
      </c>
      <c r="I103" s="9">
        <v>0.62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0.62</v>
      </c>
      <c r="Q103" s="9">
        <v>0</v>
      </c>
      <c r="R103" s="9">
        <v>0</v>
      </c>
      <c r="S103" s="8">
        <v>0.62</v>
      </c>
    </row>
    <row r="104" spans="1:19" s="3" customFormat="1" ht="12.75" x14ac:dyDescent="0.25">
      <c r="A104" s="7" t="s">
        <v>39</v>
      </c>
      <c r="B104" s="13" t="s">
        <v>227</v>
      </c>
      <c r="C104" s="2" t="s">
        <v>228</v>
      </c>
      <c r="D104" s="2">
        <v>2024</v>
      </c>
      <c r="E104" s="2">
        <v>2024</v>
      </c>
      <c r="F104" s="9">
        <v>0.65083333333333337</v>
      </c>
      <c r="G104" s="8">
        <f t="shared" si="2"/>
        <v>0.65083333333333337</v>
      </c>
      <c r="H104" s="9">
        <v>0</v>
      </c>
      <c r="I104" s="9">
        <v>0.65083333333333337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0.65083333333333337</v>
      </c>
      <c r="Q104" s="9">
        <v>0</v>
      </c>
      <c r="R104" s="9">
        <v>0</v>
      </c>
      <c r="S104" s="8">
        <v>0.65083333333333337</v>
      </c>
    </row>
    <row r="105" spans="1:19" s="3" customFormat="1" ht="12.75" x14ac:dyDescent="0.25">
      <c r="A105" s="7" t="s">
        <v>39</v>
      </c>
      <c r="B105" s="13" t="s">
        <v>229</v>
      </c>
      <c r="C105" s="2" t="s">
        <v>230</v>
      </c>
      <c r="D105" s="2">
        <v>2025</v>
      </c>
      <c r="E105" s="2">
        <v>2025</v>
      </c>
      <c r="F105" s="9">
        <v>0.68333333333333335</v>
      </c>
      <c r="G105" s="8">
        <f t="shared" si="2"/>
        <v>0.68333333333333335</v>
      </c>
      <c r="H105" s="9">
        <v>0</v>
      </c>
      <c r="I105" s="9">
        <v>0.68333333333333335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0.68333333333333335</v>
      </c>
      <c r="R105" s="9">
        <v>0</v>
      </c>
      <c r="S105" s="8">
        <v>0.68333333333333335</v>
      </c>
    </row>
    <row r="106" spans="1:19" s="3" customFormat="1" ht="12.75" x14ac:dyDescent="0.25">
      <c r="A106" s="7" t="s">
        <v>39</v>
      </c>
      <c r="B106" s="13" t="s">
        <v>231</v>
      </c>
      <c r="C106" s="2" t="s">
        <v>232</v>
      </c>
      <c r="D106" s="2">
        <v>2026</v>
      </c>
      <c r="E106" s="2">
        <v>2026</v>
      </c>
      <c r="F106" s="9">
        <v>0.71750000000000003</v>
      </c>
      <c r="G106" s="8">
        <f t="shared" si="2"/>
        <v>0.71750000000000003</v>
      </c>
      <c r="H106" s="9">
        <v>0</v>
      </c>
      <c r="I106" s="9">
        <v>0.71750000000000003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0.71750000000000003</v>
      </c>
      <c r="S106" s="8">
        <v>0.71750000000000003</v>
      </c>
    </row>
    <row r="107" spans="1:19" s="3" customFormat="1" ht="38.25" x14ac:dyDescent="0.25">
      <c r="A107" s="7" t="s">
        <v>41</v>
      </c>
      <c r="B107" s="5" t="s">
        <v>42</v>
      </c>
      <c r="C107" s="2" t="s">
        <v>55</v>
      </c>
      <c r="D107" s="2" t="s">
        <v>55</v>
      </c>
      <c r="E107" s="2" t="s">
        <v>55</v>
      </c>
      <c r="F107" s="9">
        <v>198.85500000000002</v>
      </c>
      <c r="G107" s="8">
        <f t="shared" si="2"/>
        <v>198.85500000000002</v>
      </c>
      <c r="H107" s="9">
        <v>22.158650000000002</v>
      </c>
      <c r="I107" s="9">
        <v>176.69635000000002</v>
      </c>
      <c r="J107" s="9">
        <v>0</v>
      </c>
      <c r="K107" s="9">
        <v>0</v>
      </c>
      <c r="L107" s="9">
        <v>0</v>
      </c>
      <c r="M107" s="9">
        <v>0</v>
      </c>
      <c r="N107" s="9">
        <v>36.534166666666671</v>
      </c>
      <c r="O107" s="9">
        <v>38.239166666666662</v>
      </c>
      <c r="P107" s="9">
        <v>36.444166666666668</v>
      </c>
      <c r="Q107" s="9">
        <v>36.098333333333336</v>
      </c>
      <c r="R107" s="9">
        <v>51.539166666666667</v>
      </c>
      <c r="S107" s="9">
        <v>198.85500000000002</v>
      </c>
    </row>
    <row r="108" spans="1:19" s="3" customFormat="1" ht="12.75" x14ac:dyDescent="0.25">
      <c r="A108" s="7" t="s">
        <v>43</v>
      </c>
      <c r="B108" s="5" t="s">
        <v>44</v>
      </c>
      <c r="C108" s="2" t="s">
        <v>55</v>
      </c>
      <c r="D108" s="2" t="s">
        <v>55</v>
      </c>
      <c r="E108" s="2" t="s">
        <v>55</v>
      </c>
      <c r="F108" s="9">
        <v>79.178333333333342</v>
      </c>
      <c r="G108" s="8">
        <f t="shared" si="2"/>
        <v>79.178333333333342</v>
      </c>
      <c r="H108" s="9">
        <v>10.479816666666668</v>
      </c>
      <c r="I108" s="9">
        <v>68.698516666666677</v>
      </c>
      <c r="J108" s="9">
        <v>0</v>
      </c>
      <c r="K108" s="9">
        <v>0</v>
      </c>
      <c r="L108" s="9">
        <v>0</v>
      </c>
      <c r="M108" s="9">
        <v>0</v>
      </c>
      <c r="N108" s="9">
        <v>13.078333333333335</v>
      </c>
      <c r="O108" s="9">
        <v>10.349166666666665</v>
      </c>
      <c r="P108" s="9">
        <v>15.4125</v>
      </c>
      <c r="Q108" s="9">
        <v>17.344999999999999</v>
      </c>
      <c r="R108" s="9">
        <v>22.993333333333332</v>
      </c>
      <c r="S108" s="9">
        <v>79.178333333333342</v>
      </c>
    </row>
    <row r="109" spans="1:19" s="3" customFormat="1" ht="38.25" x14ac:dyDescent="0.25">
      <c r="A109" s="7" t="s">
        <v>43</v>
      </c>
      <c r="B109" s="11" t="s">
        <v>233</v>
      </c>
      <c r="C109" s="2" t="s">
        <v>234</v>
      </c>
      <c r="D109" s="2">
        <v>2022</v>
      </c>
      <c r="E109" s="2">
        <v>2022</v>
      </c>
      <c r="F109" s="9">
        <v>3.2458333333333336</v>
      </c>
      <c r="G109" s="8">
        <f t="shared" si="2"/>
        <v>3.2458333333333336</v>
      </c>
      <c r="H109" s="9">
        <v>0</v>
      </c>
      <c r="I109" s="9">
        <v>3.2458333333333336</v>
      </c>
      <c r="J109" s="9">
        <v>0</v>
      </c>
      <c r="K109" s="9">
        <v>0</v>
      </c>
      <c r="L109" s="9">
        <v>0</v>
      </c>
      <c r="M109" s="9">
        <v>0</v>
      </c>
      <c r="N109" s="9">
        <v>3.2458333333333336</v>
      </c>
      <c r="O109" s="9">
        <v>0</v>
      </c>
      <c r="P109" s="9">
        <v>0</v>
      </c>
      <c r="Q109" s="9">
        <v>0</v>
      </c>
      <c r="R109" s="9">
        <v>0</v>
      </c>
      <c r="S109" s="8">
        <v>3.2458333333333336</v>
      </c>
    </row>
    <row r="110" spans="1:19" s="3" customFormat="1" ht="12.75" x14ac:dyDescent="0.25">
      <c r="A110" s="7" t="s">
        <v>43</v>
      </c>
      <c r="B110" s="11" t="s">
        <v>235</v>
      </c>
      <c r="C110" s="2" t="s">
        <v>236</v>
      </c>
      <c r="D110" s="2">
        <v>2022</v>
      </c>
      <c r="E110" s="2">
        <v>2022</v>
      </c>
      <c r="F110" s="9">
        <v>0.50083333333333335</v>
      </c>
      <c r="G110" s="8">
        <f t="shared" si="2"/>
        <v>0.50083333333333335</v>
      </c>
      <c r="H110" s="9">
        <v>0</v>
      </c>
      <c r="I110" s="9">
        <v>0.50083333333333335</v>
      </c>
      <c r="J110" s="9">
        <v>0</v>
      </c>
      <c r="K110" s="9">
        <v>0</v>
      </c>
      <c r="L110" s="9">
        <v>0</v>
      </c>
      <c r="M110" s="9">
        <v>0</v>
      </c>
      <c r="N110" s="9">
        <v>0.50083333333333335</v>
      </c>
      <c r="O110" s="9">
        <v>0</v>
      </c>
      <c r="P110" s="9">
        <v>0</v>
      </c>
      <c r="Q110" s="9">
        <v>0</v>
      </c>
      <c r="R110" s="9">
        <v>0</v>
      </c>
      <c r="S110" s="8">
        <v>0.50083333333333335</v>
      </c>
    </row>
    <row r="111" spans="1:19" s="3" customFormat="1" ht="25.5" x14ac:dyDescent="0.25">
      <c r="A111" s="7" t="s">
        <v>43</v>
      </c>
      <c r="B111" s="11" t="s">
        <v>237</v>
      </c>
      <c r="C111" s="2" t="s">
        <v>238</v>
      </c>
      <c r="D111" s="2">
        <v>2022</v>
      </c>
      <c r="E111" s="2">
        <v>2022</v>
      </c>
      <c r="F111" s="9">
        <v>1.5483333333333336</v>
      </c>
      <c r="G111" s="8">
        <f t="shared" si="2"/>
        <v>1.5483333333333336</v>
      </c>
      <c r="H111" s="9">
        <v>0</v>
      </c>
      <c r="I111" s="9">
        <v>1.5483333333333336</v>
      </c>
      <c r="J111" s="9">
        <v>0</v>
      </c>
      <c r="K111" s="9">
        <v>0</v>
      </c>
      <c r="L111" s="9">
        <v>0</v>
      </c>
      <c r="M111" s="9">
        <v>0</v>
      </c>
      <c r="N111" s="9">
        <v>1.5483333333333336</v>
      </c>
      <c r="O111" s="9">
        <v>0</v>
      </c>
      <c r="P111" s="9">
        <v>0</v>
      </c>
      <c r="Q111" s="9">
        <v>0</v>
      </c>
      <c r="R111" s="9">
        <v>0</v>
      </c>
      <c r="S111" s="8">
        <v>1.5483333333333336</v>
      </c>
    </row>
    <row r="112" spans="1:19" s="3" customFormat="1" ht="25.5" x14ac:dyDescent="0.25">
      <c r="A112" s="7" t="s">
        <v>43</v>
      </c>
      <c r="B112" s="11" t="s">
        <v>239</v>
      </c>
      <c r="C112" s="2" t="s">
        <v>240</v>
      </c>
      <c r="D112" s="2">
        <v>2022</v>
      </c>
      <c r="E112" s="2">
        <v>2022</v>
      </c>
      <c r="F112" s="9">
        <v>3.2741666666666664</v>
      </c>
      <c r="G112" s="8">
        <f t="shared" si="2"/>
        <v>3.2741666666666664</v>
      </c>
      <c r="H112" s="9">
        <v>0</v>
      </c>
      <c r="I112" s="9">
        <v>3.2741666666666664</v>
      </c>
      <c r="J112" s="9">
        <v>0</v>
      </c>
      <c r="K112" s="9">
        <v>0</v>
      </c>
      <c r="L112" s="9">
        <v>0</v>
      </c>
      <c r="M112" s="9">
        <v>0</v>
      </c>
      <c r="N112" s="9">
        <v>3.2741666666666664</v>
      </c>
      <c r="O112" s="9">
        <v>0</v>
      </c>
      <c r="P112" s="9">
        <v>0</v>
      </c>
      <c r="Q112" s="9">
        <v>0</v>
      </c>
      <c r="R112" s="9">
        <v>0</v>
      </c>
      <c r="S112" s="8">
        <v>3.2741666666666664</v>
      </c>
    </row>
    <row r="113" spans="1:19" s="3" customFormat="1" ht="12.75" x14ac:dyDescent="0.25">
      <c r="A113" s="7" t="s">
        <v>43</v>
      </c>
      <c r="B113" s="11" t="s">
        <v>241</v>
      </c>
      <c r="C113" s="2" t="s">
        <v>242</v>
      </c>
      <c r="D113" s="12">
        <v>2022</v>
      </c>
      <c r="E113" s="12">
        <v>2022</v>
      </c>
      <c r="F113" s="9">
        <v>2.9508333333333332</v>
      </c>
      <c r="G113" s="8">
        <f t="shared" si="2"/>
        <v>2.9508333333333332</v>
      </c>
      <c r="H113" s="9">
        <v>0.29508333333333331</v>
      </c>
      <c r="I113" s="9">
        <v>2.6557499999999998</v>
      </c>
      <c r="J113" s="9">
        <v>0</v>
      </c>
      <c r="K113" s="9">
        <v>0</v>
      </c>
      <c r="L113" s="9">
        <v>0</v>
      </c>
      <c r="M113" s="9">
        <v>0</v>
      </c>
      <c r="N113" s="9">
        <v>2.9508333333333332</v>
      </c>
      <c r="O113" s="9">
        <v>0</v>
      </c>
      <c r="P113" s="9">
        <v>0</v>
      </c>
      <c r="Q113" s="9">
        <v>0</v>
      </c>
      <c r="R113" s="9">
        <v>0</v>
      </c>
      <c r="S113" s="8">
        <v>2.9508333333333332</v>
      </c>
    </row>
    <row r="114" spans="1:19" s="3" customFormat="1" ht="12.75" x14ac:dyDescent="0.25">
      <c r="A114" s="7" t="s">
        <v>43</v>
      </c>
      <c r="B114" s="11" t="s">
        <v>243</v>
      </c>
      <c r="C114" s="2" t="s">
        <v>244</v>
      </c>
      <c r="D114" s="2">
        <v>2022</v>
      </c>
      <c r="E114" s="2">
        <v>2023</v>
      </c>
      <c r="F114" s="9">
        <v>2.7250000000000001</v>
      </c>
      <c r="G114" s="8">
        <f t="shared" si="2"/>
        <v>2.7250000000000001</v>
      </c>
      <c r="H114" s="9">
        <v>0.35</v>
      </c>
      <c r="I114" s="9">
        <v>2.375</v>
      </c>
      <c r="J114" s="9">
        <v>0</v>
      </c>
      <c r="K114" s="9">
        <v>0</v>
      </c>
      <c r="L114" s="9">
        <v>0</v>
      </c>
      <c r="M114" s="9">
        <v>0</v>
      </c>
      <c r="N114" s="9">
        <v>0.35</v>
      </c>
      <c r="O114" s="9">
        <v>2.375</v>
      </c>
      <c r="P114" s="9">
        <v>0</v>
      </c>
      <c r="Q114" s="9">
        <v>0</v>
      </c>
      <c r="R114" s="9">
        <v>0</v>
      </c>
      <c r="S114" s="8">
        <v>2.7250000000000001</v>
      </c>
    </row>
    <row r="115" spans="1:19" s="3" customFormat="1" ht="12.75" x14ac:dyDescent="0.25">
      <c r="A115" s="7" t="s">
        <v>43</v>
      </c>
      <c r="B115" s="11" t="s">
        <v>245</v>
      </c>
      <c r="C115" s="2" t="s">
        <v>246</v>
      </c>
      <c r="D115" s="2">
        <v>2022</v>
      </c>
      <c r="E115" s="2">
        <v>2023</v>
      </c>
      <c r="F115" s="9">
        <v>0.81500000000000006</v>
      </c>
      <c r="G115" s="8">
        <f t="shared" si="2"/>
        <v>0.81500000000000006</v>
      </c>
      <c r="H115" s="9">
        <v>0.13500000000000001</v>
      </c>
      <c r="I115" s="9">
        <v>0.68</v>
      </c>
      <c r="J115" s="9">
        <v>0</v>
      </c>
      <c r="K115" s="9">
        <v>0</v>
      </c>
      <c r="L115" s="9">
        <v>0</v>
      </c>
      <c r="M115" s="9">
        <v>0</v>
      </c>
      <c r="N115" s="9">
        <v>0.13500000000000001</v>
      </c>
      <c r="O115" s="9">
        <v>0.67999999999999994</v>
      </c>
      <c r="P115" s="9">
        <v>0</v>
      </c>
      <c r="Q115" s="9">
        <v>0</v>
      </c>
      <c r="R115" s="9">
        <v>0</v>
      </c>
      <c r="S115" s="8">
        <v>0.81499999999999995</v>
      </c>
    </row>
    <row r="116" spans="1:19" s="3" customFormat="1" ht="12.75" x14ac:dyDescent="0.25">
      <c r="A116" s="7" t="s">
        <v>43</v>
      </c>
      <c r="B116" s="11" t="s">
        <v>247</v>
      </c>
      <c r="C116" s="2" t="s">
        <v>248</v>
      </c>
      <c r="D116" s="2">
        <v>2022</v>
      </c>
      <c r="E116" s="2">
        <v>2023</v>
      </c>
      <c r="F116" s="9">
        <v>0.64500000000000002</v>
      </c>
      <c r="G116" s="8">
        <f t="shared" si="2"/>
        <v>0.64500000000000002</v>
      </c>
      <c r="H116" s="9">
        <v>0.14916666666666667</v>
      </c>
      <c r="I116" s="9">
        <v>0.49583333333333335</v>
      </c>
      <c r="J116" s="9">
        <v>0</v>
      </c>
      <c r="K116" s="9">
        <v>0</v>
      </c>
      <c r="L116" s="9">
        <v>0</v>
      </c>
      <c r="M116" s="9">
        <v>0</v>
      </c>
      <c r="N116" s="9">
        <v>0.14916666666666667</v>
      </c>
      <c r="O116" s="9">
        <v>0.49583333333333335</v>
      </c>
      <c r="P116" s="9">
        <v>0</v>
      </c>
      <c r="Q116" s="9">
        <v>0</v>
      </c>
      <c r="R116" s="9">
        <v>0</v>
      </c>
      <c r="S116" s="8">
        <v>0.64500000000000002</v>
      </c>
    </row>
    <row r="117" spans="1:19" s="3" customFormat="1" ht="12.75" x14ac:dyDescent="0.25">
      <c r="A117" s="7" t="s">
        <v>43</v>
      </c>
      <c r="B117" s="11" t="s">
        <v>249</v>
      </c>
      <c r="C117" s="2" t="s">
        <v>250</v>
      </c>
      <c r="D117" s="2">
        <v>2022</v>
      </c>
      <c r="E117" s="2">
        <v>2023</v>
      </c>
      <c r="F117" s="9">
        <v>1.4533333333333336</v>
      </c>
      <c r="G117" s="8">
        <f t="shared" si="2"/>
        <v>1.4533333333333336</v>
      </c>
      <c r="H117" s="9">
        <v>0.33500000000000002</v>
      </c>
      <c r="I117" s="9">
        <v>1.1183333333333336</v>
      </c>
      <c r="J117" s="9">
        <v>0</v>
      </c>
      <c r="K117" s="9">
        <v>0</v>
      </c>
      <c r="L117" s="9">
        <v>0</v>
      </c>
      <c r="M117" s="9">
        <v>0</v>
      </c>
      <c r="N117" s="9">
        <v>0.33500000000000002</v>
      </c>
      <c r="O117" s="9">
        <v>1.1183333333333334</v>
      </c>
      <c r="P117" s="9">
        <v>0</v>
      </c>
      <c r="Q117" s="9">
        <v>0</v>
      </c>
      <c r="R117" s="9">
        <v>0</v>
      </c>
      <c r="S117" s="8">
        <v>1.4533333333333334</v>
      </c>
    </row>
    <row r="118" spans="1:19" s="3" customFormat="1" ht="12.75" x14ac:dyDescent="0.25">
      <c r="A118" s="7" t="s">
        <v>43</v>
      </c>
      <c r="B118" s="11" t="s">
        <v>251</v>
      </c>
      <c r="C118" s="2" t="s">
        <v>252</v>
      </c>
      <c r="D118" s="2">
        <v>2022</v>
      </c>
      <c r="E118" s="2">
        <v>2023</v>
      </c>
      <c r="F118" s="9">
        <v>0.90416666666666667</v>
      </c>
      <c r="G118" s="8">
        <f t="shared" si="2"/>
        <v>0.90416666666666679</v>
      </c>
      <c r="H118" s="9">
        <v>0.18083333333333335</v>
      </c>
      <c r="I118" s="9">
        <v>0.72333333333333338</v>
      </c>
      <c r="J118" s="9">
        <v>0</v>
      </c>
      <c r="K118" s="9">
        <v>0</v>
      </c>
      <c r="L118" s="9">
        <v>0</v>
      </c>
      <c r="M118" s="9">
        <v>0</v>
      </c>
      <c r="N118" s="9">
        <v>0.18083333333333335</v>
      </c>
      <c r="O118" s="9">
        <v>0.72333333333333338</v>
      </c>
      <c r="P118" s="9">
        <v>0</v>
      </c>
      <c r="Q118" s="9">
        <v>0</v>
      </c>
      <c r="R118" s="9">
        <v>0</v>
      </c>
      <c r="S118" s="8">
        <v>0.90416666666666679</v>
      </c>
    </row>
    <row r="119" spans="1:19" s="3" customFormat="1" ht="25.5" x14ac:dyDescent="0.25">
      <c r="A119" s="7" t="s">
        <v>43</v>
      </c>
      <c r="B119" s="11" t="s">
        <v>253</v>
      </c>
      <c r="C119" s="2" t="s">
        <v>254</v>
      </c>
      <c r="D119" s="2">
        <v>2022</v>
      </c>
      <c r="E119" s="2">
        <v>2023</v>
      </c>
      <c r="F119" s="9">
        <v>0.53166666666666673</v>
      </c>
      <c r="G119" s="8">
        <f t="shared" si="2"/>
        <v>0.53166666666666673</v>
      </c>
      <c r="H119" s="9">
        <v>0.11666666666666668</v>
      </c>
      <c r="I119" s="9">
        <v>0.41500000000000004</v>
      </c>
      <c r="J119" s="9">
        <v>0</v>
      </c>
      <c r="K119" s="9">
        <v>0</v>
      </c>
      <c r="L119" s="9">
        <v>0</v>
      </c>
      <c r="M119" s="9">
        <v>0</v>
      </c>
      <c r="N119" s="9">
        <v>0.11666666666666668</v>
      </c>
      <c r="O119" s="9">
        <v>0.41500000000000004</v>
      </c>
      <c r="P119" s="9">
        <v>0</v>
      </c>
      <c r="Q119" s="9">
        <v>0</v>
      </c>
      <c r="R119" s="9">
        <v>0</v>
      </c>
      <c r="S119" s="8">
        <v>0.53166666666666673</v>
      </c>
    </row>
    <row r="120" spans="1:19" s="3" customFormat="1" ht="25.5" x14ac:dyDescent="0.25">
      <c r="A120" s="7" t="s">
        <v>43</v>
      </c>
      <c r="B120" s="11" t="s">
        <v>255</v>
      </c>
      <c r="C120" s="2" t="s">
        <v>256</v>
      </c>
      <c r="D120" s="2">
        <v>2022</v>
      </c>
      <c r="E120" s="2">
        <v>2023</v>
      </c>
      <c r="F120" s="9">
        <v>0.81</v>
      </c>
      <c r="G120" s="8">
        <f t="shared" si="2"/>
        <v>0.81</v>
      </c>
      <c r="H120" s="9">
        <v>0.13750000000000001</v>
      </c>
      <c r="I120" s="9">
        <v>0.6725000000000001</v>
      </c>
      <c r="J120" s="9">
        <v>0</v>
      </c>
      <c r="K120" s="9">
        <v>0</v>
      </c>
      <c r="L120" s="9">
        <v>0</v>
      </c>
      <c r="M120" s="9">
        <v>0</v>
      </c>
      <c r="N120" s="9">
        <v>0.13750000000000001</v>
      </c>
      <c r="O120" s="9">
        <v>0.6725000000000001</v>
      </c>
      <c r="P120" s="9">
        <v>0</v>
      </c>
      <c r="Q120" s="9">
        <v>0</v>
      </c>
      <c r="R120" s="9">
        <v>0</v>
      </c>
      <c r="S120" s="8">
        <v>0.81</v>
      </c>
    </row>
    <row r="121" spans="1:19" s="3" customFormat="1" ht="25.5" x14ac:dyDescent="0.25">
      <c r="A121" s="7" t="s">
        <v>43</v>
      </c>
      <c r="B121" s="11" t="s">
        <v>257</v>
      </c>
      <c r="C121" s="2" t="s">
        <v>258</v>
      </c>
      <c r="D121" s="2">
        <v>2022</v>
      </c>
      <c r="E121" s="2">
        <v>2023</v>
      </c>
      <c r="F121" s="9">
        <v>0.98083333333333345</v>
      </c>
      <c r="G121" s="8">
        <f t="shared" si="2"/>
        <v>0.98083333333333345</v>
      </c>
      <c r="H121" s="9">
        <v>0.15416666666666667</v>
      </c>
      <c r="I121" s="9">
        <v>0.82666666666666677</v>
      </c>
      <c r="J121" s="9">
        <v>0</v>
      </c>
      <c r="K121" s="9">
        <v>0</v>
      </c>
      <c r="L121" s="9">
        <v>0</v>
      </c>
      <c r="M121" s="9">
        <v>0</v>
      </c>
      <c r="N121" s="9">
        <v>0.15416666666666667</v>
      </c>
      <c r="O121" s="9">
        <v>0.82666666666666666</v>
      </c>
      <c r="P121" s="9">
        <v>0</v>
      </c>
      <c r="Q121" s="9">
        <v>0</v>
      </c>
      <c r="R121" s="9">
        <v>0</v>
      </c>
      <c r="S121" s="8">
        <v>0.98083333333333333</v>
      </c>
    </row>
    <row r="122" spans="1:19" s="3" customFormat="1" ht="12.75" x14ac:dyDescent="0.25">
      <c r="A122" s="7" t="s">
        <v>43</v>
      </c>
      <c r="B122" s="11" t="s">
        <v>259</v>
      </c>
      <c r="C122" s="2" t="s">
        <v>260</v>
      </c>
      <c r="D122" s="2">
        <v>2023</v>
      </c>
      <c r="E122" s="2">
        <v>2024</v>
      </c>
      <c r="F122" s="9">
        <v>1.1599999999999999</v>
      </c>
      <c r="G122" s="8">
        <f t="shared" si="2"/>
        <v>1.1599999999999999</v>
      </c>
      <c r="H122" s="9">
        <v>0.13500000000000001</v>
      </c>
      <c r="I122" s="9">
        <v>1.0249999999999999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0.13500000000000001</v>
      </c>
      <c r="P122" s="9">
        <v>1.0250000000000001</v>
      </c>
      <c r="Q122" s="9">
        <v>0</v>
      </c>
      <c r="R122" s="9">
        <v>0</v>
      </c>
      <c r="S122" s="8">
        <v>1.1600000000000001</v>
      </c>
    </row>
    <row r="123" spans="1:19" s="3" customFormat="1" ht="38.25" x14ac:dyDescent="0.25">
      <c r="A123" s="7" t="s">
        <v>43</v>
      </c>
      <c r="B123" s="11" t="s">
        <v>261</v>
      </c>
      <c r="C123" s="2" t="s">
        <v>262</v>
      </c>
      <c r="D123" s="2">
        <v>2023</v>
      </c>
      <c r="E123" s="2">
        <v>2024</v>
      </c>
      <c r="F123" s="9">
        <v>1.6933333333333334</v>
      </c>
      <c r="G123" s="8">
        <f t="shared" si="2"/>
        <v>1.6933333333333334</v>
      </c>
      <c r="H123" s="9">
        <v>0.52500000000000002</v>
      </c>
      <c r="I123" s="9">
        <v>1.1683333333333334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0.52500000000000002</v>
      </c>
      <c r="P123" s="9">
        <v>1.1683333333333332</v>
      </c>
      <c r="Q123" s="9">
        <v>0</v>
      </c>
      <c r="R123" s="9">
        <v>0</v>
      </c>
      <c r="S123" s="8">
        <v>1.6933333333333334</v>
      </c>
    </row>
    <row r="124" spans="1:19" s="3" customFormat="1" ht="25.5" x14ac:dyDescent="0.25">
      <c r="A124" s="7" t="s">
        <v>43</v>
      </c>
      <c r="B124" s="11" t="s">
        <v>263</v>
      </c>
      <c r="C124" s="2" t="s">
        <v>264</v>
      </c>
      <c r="D124" s="2">
        <v>2023</v>
      </c>
      <c r="E124" s="2">
        <v>2024</v>
      </c>
      <c r="F124" s="9">
        <v>2.3149999999999999</v>
      </c>
      <c r="G124" s="8">
        <f t="shared" si="2"/>
        <v>2.3149999999999999</v>
      </c>
      <c r="H124" s="9">
        <v>0.71833333333333338</v>
      </c>
      <c r="I124" s="9">
        <v>1.5966666666666667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0.71833333333333338</v>
      </c>
      <c r="P124" s="9">
        <v>1.5966666666666667</v>
      </c>
      <c r="Q124" s="9">
        <v>0</v>
      </c>
      <c r="R124" s="9">
        <v>0</v>
      </c>
      <c r="S124" s="8">
        <v>2.3149999999999999</v>
      </c>
    </row>
    <row r="125" spans="1:19" s="3" customFormat="1" ht="12.75" x14ac:dyDescent="0.25">
      <c r="A125" s="7" t="s">
        <v>43</v>
      </c>
      <c r="B125" s="11" t="s">
        <v>265</v>
      </c>
      <c r="C125" s="2" t="s">
        <v>266</v>
      </c>
      <c r="D125" s="2">
        <v>2023</v>
      </c>
      <c r="E125" s="2">
        <v>2024</v>
      </c>
      <c r="F125" s="9">
        <v>1.0508333333333333</v>
      </c>
      <c r="G125" s="8">
        <f t="shared" si="2"/>
        <v>1.0508333333333333</v>
      </c>
      <c r="H125" s="9">
        <v>0.19166666666666668</v>
      </c>
      <c r="I125" s="9">
        <v>0.85916666666666663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0.19166666666666668</v>
      </c>
      <c r="P125" s="9">
        <v>0.85916666666666663</v>
      </c>
      <c r="Q125" s="9">
        <v>0</v>
      </c>
      <c r="R125" s="9">
        <v>0</v>
      </c>
      <c r="S125" s="8">
        <v>1.0508333333333333</v>
      </c>
    </row>
    <row r="126" spans="1:19" s="3" customFormat="1" ht="12.75" x14ac:dyDescent="0.25">
      <c r="A126" s="7" t="s">
        <v>43</v>
      </c>
      <c r="B126" s="11" t="s">
        <v>267</v>
      </c>
      <c r="C126" s="2" t="s">
        <v>268</v>
      </c>
      <c r="D126" s="2">
        <v>2023</v>
      </c>
      <c r="E126" s="2">
        <v>2024</v>
      </c>
      <c r="F126" s="9">
        <v>0.95083333333333342</v>
      </c>
      <c r="G126" s="8">
        <f t="shared" si="2"/>
        <v>0.95083333333333342</v>
      </c>
      <c r="H126" s="9">
        <v>0.17666666666666667</v>
      </c>
      <c r="I126" s="9">
        <v>0.77416666666666678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0.17666666666666667</v>
      </c>
      <c r="P126" s="9">
        <v>0.77416666666666678</v>
      </c>
      <c r="Q126" s="9">
        <v>0</v>
      </c>
      <c r="R126" s="9">
        <v>0</v>
      </c>
      <c r="S126" s="8">
        <v>0.95083333333333342</v>
      </c>
    </row>
    <row r="127" spans="1:19" s="3" customFormat="1" ht="25.5" x14ac:dyDescent="0.25">
      <c r="A127" s="7" t="s">
        <v>43</v>
      </c>
      <c r="B127" s="11" t="s">
        <v>269</v>
      </c>
      <c r="C127" s="2" t="s">
        <v>270</v>
      </c>
      <c r="D127" s="2">
        <v>2023</v>
      </c>
      <c r="E127" s="2">
        <v>2024</v>
      </c>
      <c r="F127" s="9">
        <v>1.9708333333333332</v>
      </c>
      <c r="G127" s="8">
        <f t="shared" si="2"/>
        <v>1.9708333333333332</v>
      </c>
      <c r="H127" s="9">
        <v>0.39416666666666667</v>
      </c>
      <c r="I127" s="9">
        <v>1.5766666666666667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0.39416666666666667</v>
      </c>
      <c r="P127" s="9">
        <v>1.5766666666666667</v>
      </c>
      <c r="Q127" s="9">
        <v>0</v>
      </c>
      <c r="R127" s="9">
        <v>0</v>
      </c>
      <c r="S127" s="8">
        <v>1.9708333333333332</v>
      </c>
    </row>
    <row r="128" spans="1:19" s="3" customFormat="1" ht="12.75" x14ac:dyDescent="0.25">
      <c r="A128" s="7" t="s">
        <v>43</v>
      </c>
      <c r="B128" s="11" t="s">
        <v>271</v>
      </c>
      <c r="C128" s="2" t="s">
        <v>272</v>
      </c>
      <c r="D128" s="2">
        <v>2023</v>
      </c>
      <c r="E128" s="2">
        <v>2024</v>
      </c>
      <c r="F128" s="9">
        <v>0.70750000000000002</v>
      </c>
      <c r="G128" s="8">
        <f t="shared" si="2"/>
        <v>0.70750000000000002</v>
      </c>
      <c r="H128" s="9">
        <v>0.12083333333333333</v>
      </c>
      <c r="I128" s="9">
        <v>0.58666666666666667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0.12083333333333333</v>
      </c>
      <c r="P128" s="9">
        <v>0.58666666666666667</v>
      </c>
      <c r="Q128" s="9">
        <v>0</v>
      </c>
      <c r="R128" s="9">
        <v>0</v>
      </c>
      <c r="S128" s="8">
        <v>0.70750000000000002</v>
      </c>
    </row>
    <row r="129" spans="1:19" s="3" customFormat="1" ht="12.75" x14ac:dyDescent="0.25">
      <c r="A129" s="7" t="s">
        <v>43</v>
      </c>
      <c r="B129" s="11" t="s">
        <v>273</v>
      </c>
      <c r="C129" s="2" t="s">
        <v>274</v>
      </c>
      <c r="D129" s="2">
        <v>2023</v>
      </c>
      <c r="E129" s="2">
        <v>2024</v>
      </c>
      <c r="F129" s="9">
        <v>0.58083333333333342</v>
      </c>
      <c r="G129" s="8">
        <f t="shared" si="2"/>
        <v>0.58083333333333342</v>
      </c>
      <c r="H129" s="9">
        <v>0.14833333333333334</v>
      </c>
      <c r="I129" s="9">
        <v>0.43250000000000011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0.14833333333333334</v>
      </c>
      <c r="P129" s="9">
        <v>0.43250000000000005</v>
      </c>
      <c r="Q129" s="9">
        <v>0</v>
      </c>
      <c r="R129" s="9">
        <v>0</v>
      </c>
      <c r="S129" s="8">
        <v>0.58083333333333342</v>
      </c>
    </row>
    <row r="130" spans="1:19" s="3" customFormat="1" ht="12.75" x14ac:dyDescent="0.25">
      <c r="A130" s="7" t="s">
        <v>43</v>
      </c>
      <c r="B130" s="11" t="s">
        <v>275</v>
      </c>
      <c r="C130" s="2" t="s">
        <v>276</v>
      </c>
      <c r="D130" s="2">
        <v>2023</v>
      </c>
      <c r="E130" s="2">
        <v>2024</v>
      </c>
      <c r="F130" s="9">
        <v>0.61</v>
      </c>
      <c r="G130" s="8">
        <f t="shared" si="2"/>
        <v>0.61</v>
      </c>
      <c r="H130" s="9">
        <v>0.13916666666666669</v>
      </c>
      <c r="I130" s="9">
        <v>0.47083333333333333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0.13916666666666669</v>
      </c>
      <c r="P130" s="9">
        <v>0.47083333333333333</v>
      </c>
      <c r="Q130" s="9">
        <v>0</v>
      </c>
      <c r="R130" s="9">
        <v>0</v>
      </c>
      <c r="S130" s="8">
        <v>0.61</v>
      </c>
    </row>
    <row r="131" spans="1:19" s="3" customFormat="1" ht="12.75" x14ac:dyDescent="0.25">
      <c r="A131" s="7" t="s">
        <v>43</v>
      </c>
      <c r="B131" s="11" t="s">
        <v>277</v>
      </c>
      <c r="C131" s="2" t="s">
        <v>278</v>
      </c>
      <c r="D131" s="2">
        <v>2023</v>
      </c>
      <c r="E131" s="2">
        <v>2024</v>
      </c>
      <c r="F131" s="9">
        <v>1.9</v>
      </c>
      <c r="G131" s="8">
        <f t="shared" si="2"/>
        <v>1.9</v>
      </c>
      <c r="H131" s="9">
        <v>0.27</v>
      </c>
      <c r="I131" s="9">
        <v>1.63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0.27</v>
      </c>
      <c r="P131" s="9">
        <v>1.6300000000000001</v>
      </c>
      <c r="Q131" s="9">
        <v>0</v>
      </c>
      <c r="R131" s="9">
        <v>0</v>
      </c>
      <c r="S131" s="8">
        <v>1.9000000000000001</v>
      </c>
    </row>
    <row r="132" spans="1:19" s="3" customFormat="1" ht="12.75" x14ac:dyDescent="0.25">
      <c r="A132" s="7" t="s">
        <v>43</v>
      </c>
      <c r="B132" s="11" t="s">
        <v>279</v>
      </c>
      <c r="C132" s="2" t="s">
        <v>280</v>
      </c>
      <c r="D132" s="2">
        <v>2023</v>
      </c>
      <c r="E132" s="2">
        <v>2024</v>
      </c>
      <c r="F132" s="9">
        <v>0.85166666666666668</v>
      </c>
      <c r="G132" s="8">
        <f t="shared" si="2"/>
        <v>0.85166666666666668</v>
      </c>
      <c r="H132" s="9">
        <v>0.22333333333333336</v>
      </c>
      <c r="I132" s="9">
        <v>0.6283333333333333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0.22333333333333336</v>
      </c>
      <c r="P132" s="9">
        <v>0.62833333333333341</v>
      </c>
      <c r="Q132" s="9">
        <v>0</v>
      </c>
      <c r="R132" s="9">
        <v>0</v>
      </c>
      <c r="S132" s="8">
        <v>0.85166666666666679</v>
      </c>
    </row>
    <row r="133" spans="1:19" s="3" customFormat="1" ht="12.75" x14ac:dyDescent="0.25">
      <c r="A133" s="7" t="s">
        <v>43</v>
      </c>
      <c r="B133" s="11" t="s">
        <v>281</v>
      </c>
      <c r="C133" s="2" t="s">
        <v>282</v>
      </c>
      <c r="D133" s="2">
        <v>2024</v>
      </c>
      <c r="E133" s="2">
        <v>2025</v>
      </c>
      <c r="F133" s="9">
        <v>0.77583333333333326</v>
      </c>
      <c r="G133" s="8">
        <f t="shared" si="2"/>
        <v>0.77583333333333326</v>
      </c>
      <c r="H133" s="9">
        <v>0.17666666666666667</v>
      </c>
      <c r="I133" s="9">
        <v>0.59916666666666663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0.17666666666666667</v>
      </c>
      <c r="Q133" s="9">
        <v>0.59916666666666663</v>
      </c>
      <c r="R133" s="9">
        <v>0</v>
      </c>
      <c r="S133" s="8">
        <v>0.77583333333333326</v>
      </c>
    </row>
    <row r="134" spans="1:19" s="3" customFormat="1" ht="12.75" x14ac:dyDescent="0.25">
      <c r="A134" s="7" t="s">
        <v>43</v>
      </c>
      <c r="B134" s="11" t="s">
        <v>283</v>
      </c>
      <c r="C134" s="2" t="s">
        <v>284</v>
      </c>
      <c r="D134" s="2">
        <v>2024</v>
      </c>
      <c r="E134" s="2">
        <v>2025</v>
      </c>
      <c r="F134" s="9">
        <v>0.8175</v>
      </c>
      <c r="G134" s="8">
        <f t="shared" si="2"/>
        <v>0.8175</v>
      </c>
      <c r="H134" s="9">
        <v>0.17833333333333334</v>
      </c>
      <c r="I134" s="9">
        <v>0.63916666666666666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0.17833333333333334</v>
      </c>
      <c r="Q134" s="9">
        <v>0.63916666666666666</v>
      </c>
      <c r="R134" s="9">
        <v>0</v>
      </c>
      <c r="S134" s="8">
        <v>0.8175</v>
      </c>
    </row>
    <row r="135" spans="1:19" s="3" customFormat="1" ht="12.75" x14ac:dyDescent="0.25">
      <c r="A135" s="7" t="s">
        <v>43</v>
      </c>
      <c r="B135" s="11" t="s">
        <v>285</v>
      </c>
      <c r="C135" s="2" t="s">
        <v>286</v>
      </c>
      <c r="D135" s="2">
        <v>2024</v>
      </c>
      <c r="E135" s="2">
        <v>2025</v>
      </c>
      <c r="F135" s="9">
        <v>1.0833333333333333</v>
      </c>
      <c r="G135" s="8">
        <f t="shared" si="2"/>
        <v>1.0833333333333333</v>
      </c>
      <c r="H135" s="9">
        <v>0.28999999999999998</v>
      </c>
      <c r="I135" s="9">
        <v>0.79333333333333322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0.28999999999999998</v>
      </c>
      <c r="Q135" s="9">
        <v>0.79333333333333333</v>
      </c>
      <c r="R135" s="9">
        <v>0</v>
      </c>
      <c r="S135" s="8">
        <v>1.0833333333333333</v>
      </c>
    </row>
    <row r="136" spans="1:19" s="3" customFormat="1" ht="12.75" x14ac:dyDescent="0.25">
      <c r="A136" s="7" t="s">
        <v>43</v>
      </c>
      <c r="B136" s="11" t="s">
        <v>287</v>
      </c>
      <c r="C136" s="2" t="s">
        <v>288</v>
      </c>
      <c r="D136" s="2">
        <v>2024</v>
      </c>
      <c r="E136" s="2">
        <v>2025</v>
      </c>
      <c r="F136" s="9">
        <v>3.3675000000000006</v>
      </c>
      <c r="G136" s="8">
        <f t="shared" si="2"/>
        <v>3.3675000000000006</v>
      </c>
      <c r="H136" s="9">
        <v>1.0450000000000002</v>
      </c>
      <c r="I136" s="9">
        <v>2.3225000000000007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1.0450000000000002</v>
      </c>
      <c r="Q136" s="9">
        <v>2.3225000000000002</v>
      </c>
      <c r="R136" s="9">
        <v>0</v>
      </c>
      <c r="S136" s="8">
        <v>3.3675000000000006</v>
      </c>
    </row>
    <row r="137" spans="1:19" s="3" customFormat="1" ht="12.75" x14ac:dyDescent="0.25">
      <c r="A137" s="7" t="s">
        <v>43</v>
      </c>
      <c r="B137" s="11" t="s">
        <v>289</v>
      </c>
      <c r="C137" s="2" t="s">
        <v>290</v>
      </c>
      <c r="D137" s="2">
        <v>2024</v>
      </c>
      <c r="E137" s="2">
        <v>2025</v>
      </c>
      <c r="F137" s="9">
        <v>5.3841666666666672</v>
      </c>
      <c r="G137" s="8">
        <f t="shared" si="2"/>
        <v>5.3841666666666672</v>
      </c>
      <c r="H137" s="9">
        <v>1.2425000000000002</v>
      </c>
      <c r="I137" s="9">
        <v>4.1416666666666675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1.2425000000000002</v>
      </c>
      <c r="Q137" s="9">
        <v>4.1416666666666666</v>
      </c>
      <c r="R137" s="9">
        <v>0</v>
      </c>
      <c r="S137" s="8">
        <v>5.3841666666666672</v>
      </c>
    </row>
    <row r="138" spans="1:19" s="3" customFormat="1" ht="25.5" x14ac:dyDescent="0.25">
      <c r="A138" s="7" t="s">
        <v>43</v>
      </c>
      <c r="B138" s="11" t="s">
        <v>291</v>
      </c>
      <c r="C138" s="2" t="s">
        <v>292</v>
      </c>
      <c r="D138" s="2">
        <v>2024</v>
      </c>
      <c r="E138" s="2">
        <v>2025</v>
      </c>
      <c r="F138" s="9">
        <v>1.4966666666666666</v>
      </c>
      <c r="G138" s="8">
        <f t="shared" si="2"/>
        <v>1.4966666666666666</v>
      </c>
      <c r="H138" s="9">
        <v>0.29499999999999998</v>
      </c>
      <c r="I138" s="9">
        <v>1.2016666666666667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0.29499999999999998</v>
      </c>
      <c r="Q138" s="9">
        <v>1.2016666666666667</v>
      </c>
      <c r="R138" s="9">
        <v>0</v>
      </c>
      <c r="S138" s="8">
        <v>1.4966666666666666</v>
      </c>
    </row>
    <row r="139" spans="1:19" s="3" customFormat="1" ht="12.75" x14ac:dyDescent="0.25">
      <c r="A139" s="7" t="s">
        <v>43</v>
      </c>
      <c r="B139" s="11" t="s">
        <v>293</v>
      </c>
      <c r="C139" s="2" t="s">
        <v>294</v>
      </c>
      <c r="D139" s="2">
        <v>2024</v>
      </c>
      <c r="E139" s="2">
        <v>2025</v>
      </c>
      <c r="F139" s="9">
        <v>0.76</v>
      </c>
      <c r="G139" s="8">
        <f t="shared" si="2"/>
        <v>0.76</v>
      </c>
      <c r="H139" s="9">
        <v>0.12666666666666668</v>
      </c>
      <c r="I139" s="9">
        <v>0.6333333333333333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0.12666666666666668</v>
      </c>
      <c r="Q139" s="9">
        <v>0.63333333333333341</v>
      </c>
      <c r="R139" s="9">
        <v>0</v>
      </c>
      <c r="S139" s="8">
        <v>0.76000000000000012</v>
      </c>
    </row>
    <row r="140" spans="1:19" s="3" customFormat="1" ht="12.75" x14ac:dyDescent="0.25">
      <c r="A140" s="7" t="s">
        <v>43</v>
      </c>
      <c r="B140" s="11" t="s">
        <v>277</v>
      </c>
      <c r="C140" s="2" t="s">
        <v>295</v>
      </c>
      <c r="D140" s="2">
        <v>2024</v>
      </c>
      <c r="E140" s="2">
        <v>2025</v>
      </c>
      <c r="F140" s="9">
        <v>2.1950000000000003</v>
      </c>
      <c r="G140" s="8">
        <f t="shared" ref="G140:G203" si="3">SUM(H140:K140)</f>
        <v>2.1950000000000003</v>
      </c>
      <c r="H140" s="9">
        <v>0.56250000000000011</v>
      </c>
      <c r="I140" s="9">
        <v>1.6325000000000003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0.56250000000000011</v>
      </c>
      <c r="Q140" s="9">
        <v>1.6325000000000001</v>
      </c>
      <c r="R140" s="9">
        <v>0</v>
      </c>
      <c r="S140" s="8">
        <v>2.1950000000000003</v>
      </c>
    </row>
    <row r="141" spans="1:19" s="3" customFormat="1" ht="25.5" x14ac:dyDescent="0.25">
      <c r="A141" s="7" t="s">
        <v>43</v>
      </c>
      <c r="B141" s="11" t="s">
        <v>296</v>
      </c>
      <c r="C141" s="2" t="s">
        <v>297</v>
      </c>
      <c r="D141" s="2">
        <v>2024</v>
      </c>
      <c r="E141" s="2">
        <v>2025</v>
      </c>
      <c r="F141" s="9">
        <v>6.1291666666666673</v>
      </c>
      <c r="G141" s="8">
        <f t="shared" si="3"/>
        <v>6.1291666666666682</v>
      </c>
      <c r="H141" s="9">
        <v>0.74750000000000005</v>
      </c>
      <c r="I141" s="9">
        <v>5.3816666666666677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0.74750000000000005</v>
      </c>
      <c r="Q141" s="9">
        <v>5.3816666666666668</v>
      </c>
      <c r="R141" s="9">
        <v>0</v>
      </c>
      <c r="S141" s="8">
        <v>6.1291666666666664</v>
      </c>
    </row>
    <row r="142" spans="1:19" s="3" customFormat="1" ht="12.75" x14ac:dyDescent="0.25">
      <c r="A142" s="7" t="s">
        <v>43</v>
      </c>
      <c r="B142" s="11" t="s">
        <v>298</v>
      </c>
      <c r="C142" s="2" t="s">
        <v>299</v>
      </c>
      <c r="D142" s="2">
        <v>2025</v>
      </c>
      <c r="E142" s="2">
        <v>2026</v>
      </c>
      <c r="F142" s="9">
        <v>22.993333333333332</v>
      </c>
      <c r="G142" s="8">
        <f t="shared" si="3"/>
        <v>22.993333333333332</v>
      </c>
      <c r="H142" s="9">
        <v>0.91973333333333329</v>
      </c>
      <c r="I142" s="9">
        <v>22.073599999999999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22.993333333333332</v>
      </c>
      <c r="S142" s="8">
        <v>22.993333333333332</v>
      </c>
    </row>
    <row r="143" spans="1:19" s="3" customFormat="1" ht="25.5" x14ac:dyDescent="0.25">
      <c r="A143" s="7" t="s">
        <v>45</v>
      </c>
      <c r="B143" s="5" t="s">
        <v>46</v>
      </c>
      <c r="C143" s="2" t="s">
        <v>55</v>
      </c>
      <c r="D143" s="2" t="s">
        <v>55</v>
      </c>
      <c r="E143" s="2" t="s">
        <v>55</v>
      </c>
      <c r="F143" s="9">
        <v>119.67666666666666</v>
      </c>
      <c r="G143" s="8">
        <f t="shared" si="3"/>
        <v>119.67666666666668</v>
      </c>
      <c r="H143" s="9">
        <v>11.678833333333335</v>
      </c>
      <c r="I143" s="9">
        <v>107.99783333333335</v>
      </c>
      <c r="J143" s="9">
        <v>0</v>
      </c>
      <c r="K143" s="9">
        <v>0</v>
      </c>
      <c r="L143" s="9">
        <v>0</v>
      </c>
      <c r="M143" s="9">
        <v>0</v>
      </c>
      <c r="N143" s="9">
        <v>23.455833333333334</v>
      </c>
      <c r="O143" s="9">
        <v>27.89</v>
      </c>
      <c r="P143" s="9">
        <v>21.03166666666667</v>
      </c>
      <c r="Q143" s="9">
        <v>18.753333333333337</v>
      </c>
      <c r="R143" s="9">
        <v>28.545833333333334</v>
      </c>
      <c r="S143" s="9">
        <v>119.67666666666666</v>
      </c>
    </row>
    <row r="144" spans="1:19" s="3" customFormat="1" ht="25.5" x14ac:dyDescent="0.25">
      <c r="A144" s="7" t="s">
        <v>45</v>
      </c>
      <c r="B144" s="11" t="s">
        <v>300</v>
      </c>
      <c r="C144" s="2" t="s">
        <v>301</v>
      </c>
      <c r="D144" s="12">
        <v>2022</v>
      </c>
      <c r="E144" s="12">
        <v>2022</v>
      </c>
      <c r="F144" s="9">
        <v>1.2408333333333335</v>
      </c>
      <c r="G144" s="8">
        <f t="shared" si="3"/>
        <v>1.2408333333333335</v>
      </c>
      <c r="H144" s="9">
        <v>0</v>
      </c>
      <c r="I144" s="9">
        <v>1.2408333333333335</v>
      </c>
      <c r="J144" s="9">
        <v>0</v>
      </c>
      <c r="K144" s="9">
        <v>0</v>
      </c>
      <c r="L144" s="9">
        <v>0</v>
      </c>
      <c r="M144" s="9">
        <v>0</v>
      </c>
      <c r="N144" s="9">
        <v>1.2408333333333335</v>
      </c>
      <c r="O144" s="9">
        <v>0</v>
      </c>
      <c r="P144" s="9">
        <v>0</v>
      </c>
      <c r="Q144" s="9">
        <v>0</v>
      </c>
      <c r="R144" s="9">
        <v>0</v>
      </c>
      <c r="S144" s="8">
        <v>1.2408333333333335</v>
      </c>
    </row>
    <row r="145" spans="1:19" s="3" customFormat="1" ht="25.5" x14ac:dyDescent="0.25">
      <c r="A145" s="7" t="s">
        <v>45</v>
      </c>
      <c r="B145" s="11" t="s">
        <v>302</v>
      </c>
      <c r="C145" s="2" t="s">
        <v>303</v>
      </c>
      <c r="D145" s="12">
        <v>2022</v>
      </c>
      <c r="E145" s="12">
        <v>2022</v>
      </c>
      <c r="F145" s="9">
        <v>0.49083333333333334</v>
      </c>
      <c r="G145" s="8">
        <f t="shared" si="3"/>
        <v>0.49083333333333334</v>
      </c>
      <c r="H145" s="9">
        <v>0</v>
      </c>
      <c r="I145" s="9">
        <v>0.49083333333333334</v>
      </c>
      <c r="J145" s="9">
        <v>0</v>
      </c>
      <c r="K145" s="9">
        <v>0</v>
      </c>
      <c r="L145" s="9">
        <v>0</v>
      </c>
      <c r="M145" s="9">
        <v>0</v>
      </c>
      <c r="N145" s="9">
        <v>0.49083333333333334</v>
      </c>
      <c r="O145" s="9">
        <v>0</v>
      </c>
      <c r="P145" s="9">
        <v>0</v>
      </c>
      <c r="Q145" s="9">
        <v>0</v>
      </c>
      <c r="R145" s="9">
        <v>0</v>
      </c>
      <c r="S145" s="8">
        <v>0.49083333333333334</v>
      </c>
    </row>
    <row r="146" spans="1:19" s="3" customFormat="1" ht="12.75" x14ac:dyDescent="0.25">
      <c r="A146" s="7" t="s">
        <v>45</v>
      </c>
      <c r="B146" s="11" t="s">
        <v>304</v>
      </c>
      <c r="C146" s="2" t="s">
        <v>305</v>
      </c>
      <c r="D146" s="12">
        <v>2022</v>
      </c>
      <c r="E146" s="12">
        <v>2022</v>
      </c>
      <c r="F146" s="9">
        <v>1.0874999999999999</v>
      </c>
      <c r="G146" s="8">
        <f t="shared" si="3"/>
        <v>1.0874999999999999</v>
      </c>
      <c r="H146" s="9">
        <v>0</v>
      </c>
      <c r="I146" s="9">
        <v>1.0874999999999999</v>
      </c>
      <c r="J146" s="9">
        <v>0</v>
      </c>
      <c r="K146" s="9">
        <v>0</v>
      </c>
      <c r="L146" s="9">
        <v>0</v>
      </c>
      <c r="M146" s="9">
        <v>0</v>
      </c>
      <c r="N146" s="9">
        <v>1.0874999999999999</v>
      </c>
      <c r="O146" s="9">
        <v>0</v>
      </c>
      <c r="P146" s="9">
        <v>0</v>
      </c>
      <c r="Q146" s="9">
        <v>0</v>
      </c>
      <c r="R146" s="9">
        <v>0</v>
      </c>
      <c r="S146" s="8">
        <v>1.0874999999999999</v>
      </c>
    </row>
    <row r="147" spans="1:19" s="3" customFormat="1" ht="25.5" x14ac:dyDescent="0.25">
      <c r="A147" s="7" t="s">
        <v>45</v>
      </c>
      <c r="B147" s="11" t="s">
        <v>306</v>
      </c>
      <c r="C147" s="2" t="s">
        <v>307</v>
      </c>
      <c r="D147" s="12">
        <v>2022</v>
      </c>
      <c r="E147" s="12">
        <v>2022</v>
      </c>
      <c r="F147" s="9">
        <v>0.20916666666666667</v>
      </c>
      <c r="G147" s="8">
        <f t="shared" si="3"/>
        <v>0.20916666666666667</v>
      </c>
      <c r="H147" s="9">
        <v>0</v>
      </c>
      <c r="I147" s="9">
        <v>0.20916666666666667</v>
      </c>
      <c r="J147" s="9">
        <v>0</v>
      </c>
      <c r="K147" s="9">
        <v>0</v>
      </c>
      <c r="L147" s="9">
        <v>0</v>
      </c>
      <c r="M147" s="9">
        <v>0</v>
      </c>
      <c r="N147" s="9">
        <v>0.20916666666666667</v>
      </c>
      <c r="O147" s="9">
        <v>0</v>
      </c>
      <c r="P147" s="9">
        <v>0</v>
      </c>
      <c r="Q147" s="9">
        <v>0</v>
      </c>
      <c r="R147" s="9">
        <v>0</v>
      </c>
      <c r="S147" s="8">
        <v>0.20916666666666667</v>
      </c>
    </row>
    <row r="148" spans="1:19" s="3" customFormat="1" ht="12.75" x14ac:dyDescent="0.25">
      <c r="A148" s="7" t="s">
        <v>45</v>
      </c>
      <c r="B148" s="11" t="s">
        <v>308</v>
      </c>
      <c r="C148" s="2" t="s">
        <v>309</v>
      </c>
      <c r="D148" s="12">
        <v>2022</v>
      </c>
      <c r="E148" s="12">
        <v>2022</v>
      </c>
      <c r="F148" s="9">
        <v>1.6933333333333334</v>
      </c>
      <c r="G148" s="8">
        <f t="shared" si="3"/>
        <v>1.6933333333333334</v>
      </c>
      <c r="H148" s="9">
        <v>0</v>
      </c>
      <c r="I148" s="9">
        <v>1.6933333333333334</v>
      </c>
      <c r="J148" s="9">
        <v>0</v>
      </c>
      <c r="K148" s="9">
        <v>0</v>
      </c>
      <c r="L148" s="9">
        <v>0</v>
      </c>
      <c r="M148" s="9">
        <v>0</v>
      </c>
      <c r="N148" s="9">
        <v>1.6933333333333334</v>
      </c>
      <c r="O148" s="9">
        <v>0</v>
      </c>
      <c r="P148" s="9">
        <v>0</v>
      </c>
      <c r="Q148" s="9">
        <v>0</v>
      </c>
      <c r="R148" s="9">
        <v>0</v>
      </c>
      <c r="S148" s="8">
        <v>1.6933333333333334</v>
      </c>
    </row>
    <row r="149" spans="1:19" s="3" customFormat="1" ht="25.5" x14ac:dyDescent="0.25">
      <c r="A149" s="7" t="s">
        <v>45</v>
      </c>
      <c r="B149" s="11" t="s">
        <v>310</v>
      </c>
      <c r="C149" s="2" t="s">
        <v>311</v>
      </c>
      <c r="D149" s="12">
        <v>2022</v>
      </c>
      <c r="E149" s="12">
        <v>2022</v>
      </c>
      <c r="F149" s="9">
        <v>0.45000000000000007</v>
      </c>
      <c r="G149" s="8">
        <f t="shared" si="3"/>
        <v>0.45000000000000007</v>
      </c>
      <c r="H149" s="9">
        <v>0</v>
      </c>
      <c r="I149" s="9">
        <v>0.45000000000000007</v>
      </c>
      <c r="J149" s="9">
        <v>0</v>
      </c>
      <c r="K149" s="9">
        <v>0</v>
      </c>
      <c r="L149" s="9">
        <v>0</v>
      </c>
      <c r="M149" s="9">
        <v>0</v>
      </c>
      <c r="N149" s="9">
        <v>0.45000000000000007</v>
      </c>
      <c r="O149" s="9">
        <v>0</v>
      </c>
      <c r="P149" s="9">
        <v>0</v>
      </c>
      <c r="Q149" s="9">
        <v>0</v>
      </c>
      <c r="R149" s="9">
        <v>0</v>
      </c>
      <c r="S149" s="8">
        <v>0.45000000000000007</v>
      </c>
    </row>
    <row r="150" spans="1:19" s="3" customFormat="1" ht="25.5" x14ac:dyDescent="0.25">
      <c r="A150" s="7" t="s">
        <v>45</v>
      </c>
      <c r="B150" s="11" t="s">
        <v>312</v>
      </c>
      <c r="C150" s="2" t="s">
        <v>313</v>
      </c>
      <c r="D150" s="12">
        <v>2022</v>
      </c>
      <c r="E150" s="12">
        <v>2022</v>
      </c>
      <c r="F150" s="9">
        <v>1.155</v>
      </c>
      <c r="G150" s="8">
        <f t="shared" si="3"/>
        <v>1.155</v>
      </c>
      <c r="H150" s="9">
        <v>0</v>
      </c>
      <c r="I150" s="9">
        <v>1.155</v>
      </c>
      <c r="J150" s="9">
        <v>0</v>
      </c>
      <c r="K150" s="9">
        <v>0</v>
      </c>
      <c r="L150" s="9">
        <v>0</v>
      </c>
      <c r="M150" s="9">
        <v>0</v>
      </c>
      <c r="N150" s="9">
        <v>1.155</v>
      </c>
      <c r="O150" s="9">
        <v>0</v>
      </c>
      <c r="P150" s="9">
        <v>0</v>
      </c>
      <c r="Q150" s="9">
        <v>0</v>
      </c>
      <c r="R150" s="9">
        <v>0</v>
      </c>
      <c r="S150" s="8">
        <v>1.155</v>
      </c>
    </row>
    <row r="151" spans="1:19" s="3" customFormat="1" ht="12.75" x14ac:dyDescent="0.25">
      <c r="A151" s="7" t="s">
        <v>45</v>
      </c>
      <c r="B151" s="11" t="s">
        <v>314</v>
      </c>
      <c r="C151" s="2" t="s">
        <v>315</v>
      </c>
      <c r="D151" s="12">
        <v>2022</v>
      </c>
      <c r="E151" s="12">
        <v>2022</v>
      </c>
      <c r="F151" s="9">
        <v>0.28166666666666668</v>
      </c>
      <c r="G151" s="8">
        <f t="shared" si="3"/>
        <v>0.28166666666666668</v>
      </c>
      <c r="H151" s="9">
        <v>0</v>
      </c>
      <c r="I151" s="9">
        <v>0.28166666666666668</v>
      </c>
      <c r="J151" s="9">
        <v>0</v>
      </c>
      <c r="K151" s="9">
        <v>0</v>
      </c>
      <c r="L151" s="9">
        <v>0</v>
      </c>
      <c r="M151" s="9">
        <v>0</v>
      </c>
      <c r="N151" s="9">
        <v>0.28166666666666668</v>
      </c>
      <c r="O151" s="9">
        <v>0</v>
      </c>
      <c r="P151" s="9">
        <v>0</v>
      </c>
      <c r="Q151" s="9">
        <v>0</v>
      </c>
      <c r="R151" s="9">
        <v>0</v>
      </c>
      <c r="S151" s="8">
        <v>0.28166666666666668</v>
      </c>
    </row>
    <row r="152" spans="1:19" s="3" customFormat="1" ht="12.75" x14ac:dyDescent="0.25">
      <c r="A152" s="7" t="s">
        <v>45</v>
      </c>
      <c r="B152" s="14" t="s">
        <v>316</v>
      </c>
      <c r="C152" s="2" t="s">
        <v>317</v>
      </c>
      <c r="D152" s="12">
        <v>2022</v>
      </c>
      <c r="E152" s="12">
        <v>2022</v>
      </c>
      <c r="F152" s="9">
        <v>1.2633333333333334</v>
      </c>
      <c r="G152" s="8">
        <f t="shared" si="3"/>
        <v>1.2633333333333334</v>
      </c>
      <c r="H152" s="9">
        <v>0</v>
      </c>
      <c r="I152" s="9">
        <v>1.2633333333333334</v>
      </c>
      <c r="J152" s="9">
        <v>0</v>
      </c>
      <c r="K152" s="9">
        <v>0</v>
      </c>
      <c r="L152" s="9">
        <v>0</v>
      </c>
      <c r="M152" s="9">
        <v>0</v>
      </c>
      <c r="N152" s="9">
        <v>1.2633333333333334</v>
      </c>
      <c r="O152" s="9">
        <v>0</v>
      </c>
      <c r="P152" s="9">
        <v>0</v>
      </c>
      <c r="Q152" s="9">
        <v>0</v>
      </c>
      <c r="R152" s="9">
        <v>0</v>
      </c>
      <c r="S152" s="8">
        <v>1.2633333333333334</v>
      </c>
    </row>
    <row r="153" spans="1:19" s="3" customFormat="1" ht="12.75" x14ac:dyDescent="0.25">
      <c r="A153" s="7" t="s">
        <v>45</v>
      </c>
      <c r="B153" s="14" t="s">
        <v>318</v>
      </c>
      <c r="C153" s="2" t="s">
        <v>319</v>
      </c>
      <c r="D153" s="12">
        <v>2022</v>
      </c>
      <c r="E153" s="12">
        <v>2022</v>
      </c>
      <c r="F153" s="9">
        <v>1.3116666666666668</v>
      </c>
      <c r="G153" s="8">
        <f t="shared" si="3"/>
        <v>1.3116666666666668</v>
      </c>
      <c r="H153" s="9">
        <v>0</v>
      </c>
      <c r="I153" s="9">
        <v>1.3116666666666668</v>
      </c>
      <c r="J153" s="9">
        <v>0</v>
      </c>
      <c r="K153" s="9">
        <v>0</v>
      </c>
      <c r="L153" s="9">
        <v>0</v>
      </c>
      <c r="M153" s="9">
        <v>0</v>
      </c>
      <c r="N153" s="9">
        <v>1.3116666666666668</v>
      </c>
      <c r="O153" s="9">
        <v>0</v>
      </c>
      <c r="P153" s="9">
        <v>0</v>
      </c>
      <c r="Q153" s="9">
        <v>0</v>
      </c>
      <c r="R153" s="9">
        <v>0</v>
      </c>
      <c r="S153" s="8">
        <v>1.3116666666666668</v>
      </c>
    </row>
    <row r="154" spans="1:19" s="3" customFormat="1" ht="12.75" x14ac:dyDescent="0.25">
      <c r="A154" s="7" t="s">
        <v>45</v>
      </c>
      <c r="B154" s="14" t="s">
        <v>320</v>
      </c>
      <c r="C154" s="2" t="s">
        <v>321</v>
      </c>
      <c r="D154" s="12">
        <v>2022</v>
      </c>
      <c r="E154" s="12">
        <v>2022</v>
      </c>
      <c r="F154" s="9">
        <v>0.79416666666666669</v>
      </c>
      <c r="G154" s="8">
        <f t="shared" si="3"/>
        <v>0.79416666666666669</v>
      </c>
      <c r="H154" s="9">
        <v>0</v>
      </c>
      <c r="I154" s="9">
        <v>0.79416666666666669</v>
      </c>
      <c r="J154" s="9">
        <v>0</v>
      </c>
      <c r="K154" s="9">
        <v>0</v>
      </c>
      <c r="L154" s="9">
        <v>0</v>
      </c>
      <c r="M154" s="9">
        <v>0</v>
      </c>
      <c r="N154" s="9">
        <v>0.79416666666666669</v>
      </c>
      <c r="O154" s="9">
        <v>0</v>
      </c>
      <c r="P154" s="9">
        <v>0</v>
      </c>
      <c r="Q154" s="9">
        <v>0</v>
      </c>
      <c r="R154" s="9">
        <v>0</v>
      </c>
      <c r="S154" s="8">
        <v>0.79416666666666669</v>
      </c>
    </row>
    <row r="155" spans="1:19" s="3" customFormat="1" ht="12.75" x14ac:dyDescent="0.25">
      <c r="A155" s="7" t="s">
        <v>45</v>
      </c>
      <c r="B155" s="14" t="s">
        <v>322</v>
      </c>
      <c r="C155" s="2" t="s">
        <v>323</v>
      </c>
      <c r="D155" s="12">
        <v>2022</v>
      </c>
      <c r="E155" s="12">
        <v>2023</v>
      </c>
      <c r="F155" s="9">
        <v>1.3108333333333333</v>
      </c>
      <c r="G155" s="8">
        <f t="shared" si="3"/>
        <v>1.3108333333333333</v>
      </c>
      <c r="H155" s="9">
        <v>0.31083333333333335</v>
      </c>
      <c r="I155" s="9">
        <v>1</v>
      </c>
      <c r="J155" s="9">
        <v>0</v>
      </c>
      <c r="K155" s="9">
        <v>0</v>
      </c>
      <c r="L155" s="9">
        <v>0</v>
      </c>
      <c r="M155" s="9">
        <v>0</v>
      </c>
      <c r="N155" s="9">
        <v>0.31083333333333335</v>
      </c>
      <c r="O155" s="9">
        <v>1</v>
      </c>
      <c r="P155" s="9">
        <v>0</v>
      </c>
      <c r="Q155" s="9">
        <v>0</v>
      </c>
      <c r="R155" s="9">
        <v>0</v>
      </c>
      <c r="S155" s="8">
        <v>1.3108333333333333</v>
      </c>
    </row>
    <row r="156" spans="1:19" s="3" customFormat="1" ht="12.75" x14ac:dyDescent="0.25">
      <c r="A156" s="7" t="s">
        <v>45</v>
      </c>
      <c r="B156" s="10" t="s">
        <v>324</v>
      </c>
      <c r="C156" s="2" t="s">
        <v>325</v>
      </c>
      <c r="D156" s="12">
        <v>2022</v>
      </c>
      <c r="E156" s="12">
        <v>2023</v>
      </c>
      <c r="F156" s="9">
        <v>1.2025000000000001</v>
      </c>
      <c r="G156" s="8">
        <f t="shared" si="3"/>
        <v>1.2025000000000001</v>
      </c>
      <c r="H156" s="9">
        <v>0.2</v>
      </c>
      <c r="I156" s="9">
        <v>1.0025000000000002</v>
      </c>
      <c r="J156" s="9">
        <v>0</v>
      </c>
      <c r="K156" s="9">
        <v>0</v>
      </c>
      <c r="L156" s="9">
        <v>0</v>
      </c>
      <c r="M156" s="9">
        <v>0</v>
      </c>
      <c r="N156" s="9">
        <v>0.2</v>
      </c>
      <c r="O156" s="9">
        <v>1.0025000000000002</v>
      </c>
      <c r="P156" s="9">
        <v>0</v>
      </c>
      <c r="Q156" s="9">
        <v>0</v>
      </c>
      <c r="R156" s="9">
        <v>0</v>
      </c>
      <c r="S156" s="8">
        <v>1.2025000000000001</v>
      </c>
    </row>
    <row r="157" spans="1:19" s="3" customFormat="1" ht="12.75" x14ac:dyDescent="0.25">
      <c r="A157" s="7" t="s">
        <v>45</v>
      </c>
      <c r="B157" s="10" t="s">
        <v>326</v>
      </c>
      <c r="C157" s="2" t="s">
        <v>327</v>
      </c>
      <c r="D157" s="12">
        <v>2022</v>
      </c>
      <c r="E157" s="12">
        <v>2023</v>
      </c>
      <c r="F157" s="9">
        <v>1.5083333333333335</v>
      </c>
      <c r="G157" s="8">
        <f t="shared" si="3"/>
        <v>1.5083333333333335</v>
      </c>
      <c r="H157" s="9">
        <v>0.29249999999999998</v>
      </c>
      <c r="I157" s="9">
        <v>1.2158333333333335</v>
      </c>
      <c r="J157" s="9">
        <v>0</v>
      </c>
      <c r="K157" s="9">
        <v>0</v>
      </c>
      <c r="L157" s="9">
        <v>0</v>
      </c>
      <c r="M157" s="9">
        <v>0</v>
      </c>
      <c r="N157" s="9">
        <v>0.29249999999999998</v>
      </c>
      <c r="O157" s="9">
        <v>1.2158333333333335</v>
      </c>
      <c r="P157" s="9">
        <v>0</v>
      </c>
      <c r="Q157" s="9">
        <v>0</v>
      </c>
      <c r="R157" s="9">
        <v>0</v>
      </c>
      <c r="S157" s="8">
        <v>1.5083333333333335</v>
      </c>
    </row>
    <row r="158" spans="1:19" s="3" customFormat="1" ht="12.75" x14ac:dyDescent="0.25">
      <c r="A158" s="7" t="s">
        <v>45</v>
      </c>
      <c r="B158" s="10" t="s">
        <v>328</v>
      </c>
      <c r="C158" s="2" t="s">
        <v>329</v>
      </c>
      <c r="D158" s="12">
        <v>2022</v>
      </c>
      <c r="E158" s="12">
        <v>2023</v>
      </c>
      <c r="F158" s="9">
        <v>1.24</v>
      </c>
      <c r="G158" s="8">
        <f t="shared" si="3"/>
        <v>1.24</v>
      </c>
      <c r="H158" s="9">
        <v>0.29166666666666669</v>
      </c>
      <c r="I158" s="9">
        <v>0.94833333333333325</v>
      </c>
      <c r="J158" s="9">
        <v>0</v>
      </c>
      <c r="K158" s="9">
        <v>0</v>
      </c>
      <c r="L158" s="9">
        <v>0</v>
      </c>
      <c r="M158" s="9">
        <v>0</v>
      </c>
      <c r="N158" s="9">
        <v>0.29166666666666669</v>
      </c>
      <c r="O158" s="9">
        <v>0.94833333333333325</v>
      </c>
      <c r="P158" s="9">
        <v>0</v>
      </c>
      <c r="Q158" s="9">
        <v>0</v>
      </c>
      <c r="R158" s="9">
        <v>0</v>
      </c>
      <c r="S158" s="8">
        <v>1.24</v>
      </c>
    </row>
    <row r="159" spans="1:19" s="3" customFormat="1" ht="12.75" x14ac:dyDescent="0.25">
      <c r="A159" s="7" t="s">
        <v>45</v>
      </c>
      <c r="B159" s="10" t="s">
        <v>330</v>
      </c>
      <c r="C159" s="2" t="s">
        <v>331</v>
      </c>
      <c r="D159" s="12">
        <v>2022</v>
      </c>
      <c r="E159" s="12">
        <v>2023</v>
      </c>
      <c r="F159" s="9">
        <v>3.4200000000000004</v>
      </c>
      <c r="G159" s="8">
        <f t="shared" si="3"/>
        <v>3.4200000000000004</v>
      </c>
      <c r="H159" s="9">
        <v>0.31083333333333335</v>
      </c>
      <c r="I159" s="9">
        <v>3.1091666666666669</v>
      </c>
      <c r="J159" s="9">
        <v>0</v>
      </c>
      <c r="K159" s="9">
        <v>0</v>
      </c>
      <c r="L159" s="9">
        <v>0</v>
      </c>
      <c r="M159" s="9">
        <v>0</v>
      </c>
      <c r="N159" s="9">
        <v>0.31083333333333335</v>
      </c>
      <c r="O159" s="9">
        <v>3.1091666666666669</v>
      </c>
      <c r="P159" s="9">
        <v>0</v>
      </c>
      <c r="Q159" s="9">
        <v>0</v>
      </c>
      <c r="R159" s="9">
        <v>0</v>
      </c>
      <c r="S159" s="8">
        <v>3.4200000000000004</v>
      </c>
    </row>
    <row r="160" spans="1:19" s="3" customFormat="1" ht="12.75" x14ac:dyDescent="0.25">
      <c r="A160" s="7" t="s">
        <v>45</v>
      </c>
      <c r="B160" s="14" t="s">
        <v>332</v>
      </c>
      <c r="C160" s="2" t="s">
        <v>333</v>
      </c>
      <c r="D160" s="12">
        <v>2022</v>
      </c>
      <c r="E160" s="12">
        <v>2023</v>
      </c>
      <c r="F160" s="9">
        <v>3.1191666666666666</v>
      </c>
      <c r="G160" s="8">
        <f t="shared" si="3"/>
        <v>3.1191666666666666</v>
      </c>
      <c r="H160" s="9">
        <v>0.28333333333333338</v>
      </c>
      <c r="I160" s="9">
        <v>2.8358333333333334</v>
      </c>
      <c r="J160" s="9">
        <v>0</v>
      </c>
      <c r="K160" s="9">
        <v>0</v>
      </c>
      <c r="L160" s="9">
        <v>0</v>
      </c>
      <c r="M160" s="9">
        <v>0</v>
      </c>
      <c r="N160" s="9">
        <v>0.28333333333333338</v>
      </c>
      <c r="O160" s="9">
        <v>2.8358333333333334</v>
      </c>
      <c r="P160" s="9">
        <v>0</v>
      </c>
      <c r="Q160" s="9">
        <v>0</v>
      </c>
      <c r="R160" s="9">
        <v>0</v>
      </c>
      <c r="S160" s="8">
        <v>3.1191666666666666</v>
      </c>
    </row>
    <row r="161" spans="1:19" s="3" customFormat="1" ht="12.75" x14ac:dyDescent="0.25">
      <c r="A161" s="7" t="s">
        <v>45</v>
      </c>
      <c r="B161" s="10" t="s">
        <v>334</v>
      </c>
      <c r="C161" s="2" t="s">
        <v>335</v>
      </c>
      <c r="D161" s="12">
        <v>2022</v>
      </c>
      <c r="E161" s="12">
        <v>2023</v>
      </c>
      <c r="F161" s="9">
        <v>0.72333333333333338</v>
      </c>
      <c r="G161" s="8">
        <f t="shared" si="3"/>
        <v>0.72333333333333338</v>
      </c>
      <c r="H161" s="9">
        <v>0.10416666666666667</v>
      </c>
      <c r="I161" s="9">
        <v>0.61916666666666675</v>
      </c>
      <c r="J161" s="9">
        <v>0</v>
      </c>
      <c r="K161" s="9">
        <v>0</v>
      </c>
      <c r="L161" s="9">
        <v>0</v>
      </c>
      <c r="M161" s="9">
        <v>0</v>
      </c>
      <c r="N161" s="9">
        <v>0.10416666666666667</v>
      </c>
      <c r="O161" s="9">
        <v>0.61916666666666664</v>
      </c>
      <c r="P161" s="9">
        <v>0</v>
      </c>
      <c r="Q161" s="9">
        <v>0</v>
      </c>
      <c r="R161" s="9">
        <v>0</v>
      </c>
      <c r="S161" s="8">
        <v>0.72333333333333327</v>
      </c>
    </row>
    <row r="162" spans="1:19" s="3" customFormat="1" ht="12.75" x14ac:dyDescent="0.25">
      <c r="A162" s="7" t="s">
        <v>45</v>
      </c>
      <c r="B162" s="10" t="s">
        <v>336</v>
      </c>
      <c r="C162" s="2" t="s">
        <v>337</v>
      </c>
      <c r="D162" s="12">
        <v>2022</v>
      </c>
      <c r="E162" s="12">
        <v>2023</v>
      </c>
      <c r="F162" s="9">
        <v>3.934166666666667</v>
      </c>
      <c r="G162" s="8">
        <f t="shared" si="3"/>
        <v>3.934166666666667</v>
      </c>
      <c r="H162" s="9">
        <v>0.35749999999999998</v>
      </c>
      <c r="I162" s="9">
        <v>3.5766666666666671</v>
      </c>
      <c r="J162" s="9">
        <v>0</v>
      </c>
      <c r="K162" s="9">
        <v>0</v>
      </c>
      <c r="L162" s="9">
        <v>0</v>
      </c>
      <c r="M162" s="9">
        <v>0</v>
      </c>
      <c r="N162" s="9">
        <v>0.35749999999999998</v>
      </c>
      <c r="O162" s="9">
        <v>3.5766666666666667</v>
      </c>
      <c r="P162" s="9">
        <v>0</v>
      </c>
      <c r="Q162" s="9">
        <v>0</v>
      </c>
      <c r="R162" s="9">
        <v>0</v>
      </c>
      <c r="S162" s="8">
        <v>3.9341666666666666</v>
      </c>
    </row>
    <row r="163" spans="1:19" s="3" customFormat="1" ht="12.75" x14ac:dyDescent="0.25">
      <c r="A163" s="7" t="s">
        <v>45</v>
      </c>
      <c r="B163" s="10" t="s">
        <v>338</v>
      </c>
      <c r="C163" s="2" t="s">
        <v>339</v>
      </c>
      <c r="D163" s="12">
        <v>2022</v>
      </c>
      <c r="E163" s="12">
        <v>2023</v>
      </c>
      <c r="F163" s="9">
        <v>2.3958333333333335</v>
      </c>
      <c r="G163" s="8">
        <f t="shared" si="3"/>
        <v>2.3958333333333335</v>
      </c>
      <c r="H163" s="9">
        <v>0.3125</v>
      </c>
      <c r="I163" s="9">
        <v>2.0833333333333335</v>
      </c>
      <c r="J163" s="9">
        <v>0</v>
      </c>
      <c r="K163" s="9">
        <v>0</v>
      </c>
      <c r="L163" s="9">
        <v>0</v>
      </c>
      <c r="M163" s="9">
        <v>0</v>
      </c>
      <c r="N163" s="9">
        <v>0.3125</v>
      </c>
      <c r="O163" s="9">
        <v>2.0833333333333335</v>
      </c>
      <c r="P163" s="9">
        <v>0</v>
      </c>
      <c r="Q163" s="9">
        <v>0</v>
      </c>
      <c r="R163" s="9">
        <v>0</v>
      </c>
      <c r="S163" s="8">
        <v>2.3958333333333335</v>
      </c>
    </row>
    <row r="164" spans="1:19" s="3" customFormat="1" ht="12.75" x14ac:dyDescent="0.25">
      <c r="A164" s="7" t="s">
        <v>45</v>
      </c>
      <c r="B164" s="14" t="s">
        <v>340</v>
      </c>
      <c r="C164" s="2" t="s">
        <v>341</v>
      </c>
      <c r="D164" s="12">
        <v>2022</v>
      </c>
      <c r="E164" s="12">
        <v>2022</v>
      </c>
      <c r="F164" s="9">
        <v>5.1808333333333341</v>
      </c>
      <c r="G164" s="8">
        <f t="shared" si="3"/>
        <v>5.1808333333333341</v>
      </c>
      <c r="H164" s="9">
        <v>0.51808333333333345</v>
      </c>
      <c r="I164" s="9">
        <v>4.6627500000000008</v>
      </c>
      <c r="J164" s="9">
        <v>0</v>
      </c>
      <c r="K164" s="9">
        <v>0</v>
      </c>
      <c r="L164" s="9">
        <v>0</v>
      </c>
      <c r="M164" s="9">
        <v>0</v>
      </c>
      <c r="N164" s="9">
        <v>5.1808333333333341</v>
      </c>
      <c r="O164" s="9">
        <v>0</v>
      </c>
      <c r="P164" s="9">
        <v>0</v>
      </c>
      <c r="Q164" s="9">
        <v>0</v>
      </c>
      <c r="R164" s="9">
        <v>0</v>
      </c>
      <c r="S164" s="8">
        <v>5.1808333333333341</v>
      </c>
    </row>
    <row r="165" spans="1:19" s="3" customFormat="1" ht="12.75" x14ac:dyDescent="0.25">
      <c r="A165" s="7" t="s">
        <v>45</v>
      </c>
      <c r="B165" s="10" t="s">
        <v>342</v>
      </c>
      <c r="C165" s="2" t="s">
        <v>343</v>
      </c>
      <c r="D165" s="12">
        <v>2024</v>
      </c>
      <c r="E165" s="12">
        <v>2024</v>
      </c>
      <c r="F165" s="9">
        <v>4.07</v>
      </c>
      <c r="G165" s="8">
        <f t="shared" si="3"/>
        <v>4.07</v>
      </c>
      <c r="H165" s="9">
        <v>0.40700000000000003</v>
      </c>
      <c r="I165" s="9">
        <v>3.6630000000000003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4.07</v>
      </c>
      <c r="Q165" s="9">
        <v>0</v>
      </c>
      <c r="R165" s="9">
        <v>0</v>
      </c>
      <c r="S165" s="8">
        <v>4.07</v>
      </c>
    </row>
    <row r="166" spans="1:19" s="3" customFormat="1" ht="12.75" x14ac:dyDescent="0.25">
      <c r="A166" s="7" t="s">
        <v>45</v>
      </c>
      <c r="B166" s="10" t="s">
        <v>344</v>
      </c>
      <c r="C166" s="2" t="s">
        <v>345</v>
      </c>
      <c r="D166" s="12">
        <v>2024</v>
      </c>
      <c r="E166" s="12">
        <v>2024</v>
      </c>
      <c r="F166" s="9">
        <v>4.168333333333333</v>
      </c>
      <c r="G166" s="8">
        <f t="shared" si="3"/>
        <v>4.168333333333333</v>
      </c>
      <c r="H166" s="9">
        <v>0</v>
      </c>
      <c r="I166" s="9">
        <v>4.168333333333333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4.168333333333333</v>
      </c>
      <c r="Q166" s="9">
        <v>0</v>
      </c>
      <c r="R166" s="9">
        <v>0</v>
      </c>
      <c r="S166" s="8">
        <v>4.168333333333333</v>
      </c>
    </row>
    <row r="167" spans="1:19" s="3" customFormat="1" ht="12.75" x14ac:dyDescent="0.25">
      <c r="A167" s="7" t="s">
        <v>45</v>
      </c>
      <c r="B167" s="10" t="s">
        <v>346</v>
      </c>
      <c r="C167" s="2" t="s">
        <v>347</v>
      </c>
      <c r="D167" s="12">
        <v>2022</v>
      </c>
      <c r="E167" s="12">
        <v>2022</v>
      </c>
      <c r="F167" s="9">
        <v>5.8341666666666674</v>
      </c>
      <c r="G167" s="8">
        <f t="shared" si="3"/>
        <v>5.8341666666666674</v>
      </c>
      <c r="H167" s="9">
        <v>0.58341666666666681</v>
      </c>
      <c r="I167" s="9">
        <v>5.2507500000000009</v>
      </c>
      <c r="J167" s="9">
        <v>0</v>
      </c>
      <c r="K167" s="9">
        <v>0</v>
      </c>
      <c r="L167" s="9">
        <v>0</v>
      </c>
      <c r="M167" s="9">
        <v>0</v>
      </c>
      <c r="N167" s="9">
        <v>5.8341666666666674</v>
      </c>
      <c r="O167" s="9">
        <v>0</v>
      </c>
      <c r="P167" s="9">
        <v>0</v>
      </c>
      <c r="Q167" s="9">
        <v>0</v>
      </c>
      <c r="R167" s="9">
        <v>0</v>
      </c>
      <c r="S167" s="8">
        <v>5.8341666666666674</v>
      </c>
    </row>
    <row r="168" spans="1:19" s="3" customFormat="1" ht="12.75" x14ac:dyDescent="0.25">
      <c r="A168" s="7" t="s">
        <v>45</v>
      </c>
      <c r="B168" s="10" t="s">
        <v>348</v>
      </c>
      <c r="C168" s="2" t="s">
        <v>349</v>
      </c>
      <c r="D168" s="12">
        <v>2023</v>
      </c>
      <c r="E168" s="12">
        <v>2024</v>
      </c>
      <c r="F168" s="9">
        <v>4.1950000000000003</v>
      </c>
      <c r="G168" s="8">
        <f t="shared" si="3"/>
        <v>4.1950000000000003</v>
      </c>
      <c r="H168" s="9">
        <v>0.54583333333333339</v>
      </c>
      <c r="I168" s="9">
        <v>3.6491666666666669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0.54583333333333339</v>
      </c>
      <c r="P168" s="9">
        <v>3.6491666666666664</v>
      </c>
      <c r="Q168" s="9">
        <v>0</v>
      </c>
      <c r="R168" s="9">
        <v>0</v>
      </c>
      <c r="S168" s="8">
        <v>4.1950000000000003</v>
      </c>
    </row>
    <row r="169" spans="1:19" s="3" customFormat="1" ht="12.75" x14ac:dyDescent="0.25">
      <c r="A169" s="7" t="s">
        <v>45</v>
      </c>
      <c r="B169" s="10" t="s">
        <v>350</v>
      </c>
      <c r="C169" s="2" t="s">
        <v>351</v>
      </c>
      <c r="D169" s="12">
        <v>2023</v>
      </c>
      <c r="E169" s="12">
        <v>2024</v>
      </c>
      <c r="F169" s="9">
        <v>3.4566666666666666</v>
      </c>
      <c r="G169" s="8">
        <f t="shared" si="3"/>
        <v>3.4566666666666666</v>
      </c>
      <c r="H169" s="9">
        <v>0.34749999999999998</v>
      </c>
      <c r="I169" s="9">
        <v>3.1091666666666664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0.34749999999999998</v>
      </c>
      <c r="P169" s="9">
        <v>3.1091666666666669</v>
      </c>
      <c r="Q169" s="9">
        <v>0</v>
      </c>
      <c r="R169" s="9">
        <v>0</v>
      </c>
      <c r="S169" s="8">
        <v>3.456666666666667</v>
      </c>
    </row>
    <row r="170" spans="1:19" s="3" customFormat="1" ht="12.75" x14ac:dyDescent="0.25">
      <c r="A170" s="7" t="s">
        <v>45</v>
      </c>
      <c r="B170" s="10" t="s">
        <v>352</v>
      </c>
      <c r="C170" s="2" t="s">
        <v>353</v>
      </c>
      <c r="D170" s="12">
        <v>2023</v>
      </c>
      <c r="E170" s="12">
        <v>2024</v>
      </c>
      <c r="F170" s="9">
        <v>3.1558333333333333</v>
      </c>
      <c r="G170" s="8">
        <f t="shared" si="3"/>
        <v>3.1558333333333333</v>
      </c>
      <c r="H170" s="9">
        <v>0.32</v>
      </c>
      <c r="I170" s="9">
        <v>2.8358333333333334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0.32</v>
      </c>
      <c r="P170" s="9">
        <v>2.8358333333333334</v>
      </c>
      <c r="Q170" s="9">
        <v>0</v>
      </c>
      <c r="R170" s="9">
        <v>0</v>
      </c>
      <c r="S170" s="8">
        <v>3.1558333333333333</v>
      </c>
    </row>
    <row r="171" spans="1:19" s="3" customFormat="1" ht="12.75" x14ac:dyDescent="0.25">
      <c r="A171" s="7" t="s">
        <v>45</v>
      </c>
      <c r="B171" s="10" t="s">
        <v>354</v>
      </c>
      <c r="C171" s="2" t="s">
        <v>355</v>
      </c>
      <c r="D171" s="12">
        <v>2023</v>
      </c>
      <c r="E171" s="12">
        <v>2024</v>
      </c>
      <c r="F171" s="9">
        <v>0.74583333333333335</v>
      </c>
      <c r="G171" s="8">
        <f t="shared" si="3"/>
        <v>0.74583333333333335</v>
      </c>
      <c r="H171" s="9">
        <v>0.12666666666666668</v>
      </c>
      <c r="I171" s="9">
        <v>0.61916666666666664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0.12666666666666668</v>
      </c>
      <c r="P171" s="9">
        <v>0.61916666666666664</v>
      </c>
      <c r="Q171" s="9">
        <v>0</v>
      </c>
      <c r="R171" s="9">
        <v>0</v>
      </c>
      <c r="S171" s="8">
        <v>0.74583333333333335</v>
      </c>
    </row>
    <row r="172" spans="1:19" s="3" customFormat="1" ht="12.75" x14ac:dyDescent="0.25">
      <c r="A172" s="7" t="s">
        <v>45</v>
      </c>
      <c r="B172" s="10" t="s">
        <v>356</v>
      </c>
      <c r="C172" s="2" t="s">
        <v>357</v>
      </c>
      <c r="D172" s="12">
        <v>2023</v>
      </c>
      <c r="E172" s="12">
        <v>2024</v>
      </c>
      <c r="F172" s="9">
        <v>0.91833333333333345</v>
      </c>
      <c r="G172" s="8">
        <f t="shared" si="3"/>
        <v>0.91833333333333345</v>
      </c>
      <c r="H172" s="9">
        <v>0.15583333333333335</v>
      </c>
      <c r="I172" s="9">
        <v>0.76250000000000007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0.15583333333333335</v>
      </c>
      <c r="P172" s="9">
        <v>0.76250000000000007</v>
      </c>
      <c r="Q172" s="9">
        <v>0</v>
      </c>
      <c r="R172" s="9">
        <v>0</v>
      </c>
      <c r="S172" s="8">
        <v>0.91833333333333345</v>
      </c>
    </row>
    <row r="173" spans="1:19" s="3" customFormat="1" ht="12.75" x14ac:dyDescent="0.25">
      <c r="A173" s="7" t="s">
        <v>45</v>
      </c>
      <c r="B173" s="15" t="s">
        <v>358</v>
      </c>
      <c r="C173" s="2" t="s">
        <v>359</v>
      </c>
      <c r="D173" s="12">
        <v>2024</v>
      </c>
      <c r="E173" s="12">
        <v>2025</v>
      </c>
      <c r="F173" s="9">
        <v>0.4316666666666667</v>
      </c>
      <c r="G173" s="8">
        <f t="shared" si="3"/>
        <v>0.4316666666666667</v>
      </c>
      <c r="H173" s="9">
        <v>0.10416666666666667</v>
      </c>
      <c r="I173" s="9">
        <v>0.32750000000000001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0.10416666666666667</v>
      </c>
      <c r="Q173" s="9">
        <v>0.32750000000000001</v>
      </c>
      <c r="R173" s="9">
        <v>0</v>
      </c>
      <c r="S173" s="8">
        <v>0.4316666666666667</v>
      </c>
    </row>
    <row r="174" spans="1:19" s="3" customFormat="1" ht="12.75" x14ac:dyDescent="0.25">
      <c r="A174" s="7" t="s">
        <v>45</v>
      </c>
      <c r="B174" s="10" t="s">
        <v>360</v>
      </c>
      <c r="C174" s="2" t="s">
        <v>361</v>
      </c>
      <c r="D174" s="12">
        <v>2024</v>
      </c>
      <c r="E174" s="12">
        <v>2025</v>
      </c>
      <c r="F174" s="9">
        <v>4.4775</v>
      </c>
      <c r="G174" s="8">
        <f t="shared" si="3"/>
        <v>4.4775</v>
      </c>
      <c r="H174" s="9">
        <v>0.45333333333333337</v>
      </c>
      <c r="I174" s="9">
        <v>4.0241666666666669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0.45333333333333337</v>
      </c>
      <c r="Q174" s="9">
        <v>4.0241666666666669</v>
      </c>
      <c r="R174" s="9">
        <v>0</v>
      </c>
      <c r="S174" s="8">
        <v>4.4775</v>
      </c>
    </row>
    <row r="175" spans="1:19" s="3" customFormat="1" ht="12.75" x14ac:dyDescent="0.25">
      <c r="A175" s="7" t="s">
        <v>45</v>
      </c>
      <c r="B175" s="14" t="s">
        <v>362</v>
      </c>
      <c r="C175" s="2" t="s">
        <v>363</v>
      </c>
      <c r="D175" s="12">
        <v>2024</v>
      </c>
      <c r="E175" s="12">
        <v>2025</v>
      </c>
      <c r="F175" s="9">
        <v>2.3033333333333337</v>
      </c>
      <c r="G175" s="8">
        <f t="shared" si="3"/>
        <v>2.3033333333333337</v>
      </c>
      <c r="H175" s="9">
        <v>0.23333333333333336</v>
      </c>
      <c r="I175" s="9">
        <v>2.0700000000000003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0.23333333333333336</v>
      </c>
      <c r="Q175" s="9">
        <v>2.0700000000000003</v>
      </c>
      <c r="R175" s="9">
        <v>0</v>
      </c>
      <c r="S175" s="8">
        <v>2.3033333333333337</v>
      </c>
    </row>
    <row r="176" spans="1:19" s="3" customFormat="1" ht="12.75" x14ac:dyDescent="0.25">
      <c r="A176" s="7" t="s">
        <v>45</v>
      </c>
      <c r="B176" s="14" t="s">
        <v>364</v>
      </c>
      <c r="C176" s="2" t="s">
        <v>365</v>
      </c>
      <c r="D176" s="12">
        <v>2023</v>
      </c>
      <c r="E176" s="12">
        <v>2023</v>
      </c>
      <c r="F176" s="9">
        <v>5.2533333333333339</v>
      </c>
      <c r="G176" s="8">
        <f t="shared" si="3"/>
        <v>5.2533333333333339</v>
      </c>
      <c r="H176" s="9">
        <v>0.52533333333333343</v>
      </c>
      <c r="I176" s="9">
        <v>4.7280000000000006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5.2533333333333339</v>
      </c>
      <c r="P176" s="9">
        <v>0</v>
      </c>
      <c r="Q176" s="9">
        <v>0</v>
      </c>
      <c r="R176" s="9">
        <v>0</v>
      </c>
      <c r="S176" s="8">
        <v>5.2533333333333339</v>
      </c>
    </row>
    <row r="177" spans="1:19" s="3" customFormat="1" ht="12.75" x14ac:dyDescent="0.25">
      <c r="A177" s="7" t="s">
        <v>45</v>
      </c>
      <c r="B177" s="14" t="s">
        <v>366</v>
      </c>
      <c r="C177" s="2" t="s">
        <v>367</v>
      </c>
      <c r="D177" s="12">
        <v>2023</v>
      </c>
      <c r="E177" s="12">
        <v>2023</v>
      </c>
      <c r="F177" s="9">
        <v>4.75</v>
      </c>
      <c r="G177" s="8">
        <f t="shared" si="3"/>
        <v>4.75</v>
      </c>
      <c r="H177" s="9">
        <v>0.47500000000000003</v>
      </c>
      <c r="I177" s="9">
        <v>4.2750000000000004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4.75</v>
      </c>
      <c r="P177" s="9">
        <v>0</v>
      </c>
      <c r="Q177" s="9">
        <v>0</v>
      </c>
      <c r="R177" s="9">
        <v>0</v>
      </c>
      <c r="S177" s="8">
        <v>4.75</v>
      </c>
    </row>
    <row r="178" spans="1:19" s="3" customFormat="1" ht="12.75" x14ac:dyDescent="0.25">
      <c r="A178" s="7" t="s">
        <v>45</v>
      </c>
      <c r="B178" s="15" t="s">
        <v>368</v>
      </c>
      <c r="C178" s="2" t="s">
        <v>369</v>
      </c>
      <c r="D178" s="12">
        <v>2024</v>
      </c>
      <c r="E178" s="12">
        <v>2025</v>
      </c>
      <c r="F178" s="9">
        <v>1.7775000000000001</v>
      </c>
      <c r="G178" s="8">
        <f t="shared" si="3"/>
        <v>1.7775000000000003</v>
      </c>
      <c r="H178" s="9">
        <v>0.1825</v>
      </c>
      <c r="I178" s="9">
        <v>1.5950000000000002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0.1825</v>
      </c>
      <c r="Q178" s="9">
        <v>1.595</v>
      </c>
      <c r="R178" s="9">
        <v>0</v>
      </c>
      <c r="S178" s="8">
        <v>1.7774999999999999</v>
      </c>
    </row>
    <row r="179" spans="1:19" s="3" customFormat="1" ht="12.75" x14ac:dyDescent="0.25">
      <c r="A179" s="7" t="s">
        <v>45</v>
      </c>
      <c r="B179" s="15" t="s">
        <v>370</v>
      </c>
      <c r="C179" s="2" t="s">
        <v>371</v>
      </c>
      <c r="D179" s="12">
        <v>2024</v>
      </c>
      <c r="E179" s="12">
        <v>2025</v>
      </c>
      <c r="F179" s="9">
        <v>4.0058333333333334</v>
      </c>
      <c r="G179" s="8">
        <f t="shared" si="3"/>
        <v>4.0058333333333334</v>
      </c>
      <c r="H179" s="9">
        <v>0.4291666666666667</v>
      </c>
      <c r="I179" s="9">
        <v>3.5766666666666667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0.4291666666666667</v>
      </c>
      <c r="Q179" s="9">
        <v>3.5766666666666667</v>
      </c>
      <c r="R179" s="9">
        <v>0</v>
      </c>
      <c r="S179" s="8">
        <v>4.0058333333333334</v>
      </c>
    </row>
    <row r="180" spans="1:19" s="3" customFormat="1" ht="12.75" x14ac:dyDescent="0.25">
      <c r="A180" s="7" t="s">
        <v>45</v>
      </c>
      <c r="B180" s="15" t="s">
        <v>372</v>
      </c>
      <c r="C180" s="2" t="s">
        <v>373</v>
      </c>
      <c r="D180" s="12">
        <v>2024</v>
      </c>
      <c r="E180" s="12">
        <v>2025</v>
      </c>
      <c r="F180" s="9">
        <v>4.1816666666666666</v>
      </c>
      <c r="G180" s="8">
        <f t="shared" si="3"/>
        <v>4.1816666666666666</v>
      </c>
      <c r="H180" s="9">
        <v>0.41500000000000004</v>
      </c>
      <c r="I180" s="9">
        <v>3.7666666666666666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0.41500000000000004</v>
      </c>
      <c r="Q180" s="9">
        <v>3.7666666666666666</v>
      </c>
      <c r="R180" s="9">
        <v>0</v>
      </c>
      <c r="S180" s="8">
        <v>4.1816666666666666</v>
      </c>
    </row>
    <row r="181" spans="1:19" s="3" customFormat="1" ht="12.75" x14ac:dyDescent="0.25">
      <c r="A181" s="7" t="s">
        <v>45</v>
      </c>
      <c r="B181" s="15" t="s">
        <v>374</v>
      </c>
      <c r="C181" s="2" t="s">
        <v>375</v>
      </c>
      <c r="D181" s="12">
        <v>2025</v>
      </c>
      <c r="E181" s="12">
        <v>2026</v>
      </c>
      <c r="F181" s="9">
        <v>6.1833333333333336</v>
      </c>
      <c r="G181" s="8">
        <f t="shared" si="3"/>
        <v>6.1833333333333336</v>
      </c>
      <c r="H181" s="9">
        <v>0.56250000000000011</v>
      </c>
      <c r="I181" s="9">
        <v>5.6208333333333336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0.56250000000000011</v>
      </c>
      <c r="R181" s="9">
        <v>5.6208333333333336</v>
      </c>
      <c r="S181" s="8">
        <v>6.1833333333333336</v>
      </c>
    </row>
    <row r="182" spans="1:19" s="3" customFormat="1" ht="12.75" x14ac:dyDescent="0.25">
      <c r="A182" s="7" t="s">
        <v>45</v>
      </c>
      <c r="B182" s="15" t="s">
        <v>376</v>
      </c>
      <c r="C182" s="2" t="s">
        <v>377</v>
      </c>
      <c r="D182" s="12">
        <v>2025</v>
      </c>
      <c r="E182" s="12">
        <v>2026</v>
      </c>
      <c r="F182" s="9">
        <v>2.0408333333333335</v>
      </c>
      <c r="G182" s="8">
        <f t="shared" si="3"/>
        <v>2.0408333333333335</v>
      </c>
      <c r="H182" s="9">
        <v>0.28749999999999998</v>
      </c>
      <c r="I182" s="9">
        <v>1.7533333333333334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0.28749999999999998</v>
      </c>
      <c r="R182" s="9">
        <v>1.7533333333333334</v>
      </c>
      <c r="S182" s="8">
        <v>2.0408333333333335</v>
      </c>
    </row>
    <row r="183" spans="1:19" s="3" customFormat="1" ht="12.75" x14ac:dyDescent="0.25">
      <c r="A183" s="7" t="s">
        <v>45</v>
      </c>
      <c r="B183" s="15" t="s">
        <v>378</v>
      </c>
      <c r="C183" s="2" t="s">
        <v>379</v>
      </c>
      <c r="D183" s="12">
        <v>2025</v>
      </c>
      <c r="E183" s="12">
        <v>2026</v>
      </c>
      <c r="F183" s="9">
        <v>1.9991666666666668</v>
      </c>
      <c r="G183" s="8">
        <f t="shared" si="3"/>
        <v>1.9991666666666668</v>
      </c>
      <c r="H183" s="9">
        <v>0.23666666666666666</v>
      </c>
      <c r="I183" s="9">
        <v>1.7625000000000002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0.23666666666666666</v>
      </c>
      <c r="R183" s="9">
        <v>1.7625000000000002</v>
      </c>
      <c r="S183" s="8">
        <v>1.9991666666666668</v>
      </c>
    </row>
    <row r="184" spans="1:19" s="3" customFormat="1" ht="12.75" x14ac:dyDescent="0.25">
      <c r="A184" s="7" t="s">
        <v>45</v>
      </c>
      <c r="B184" s="15" t="s">
        <v>380</v>
      </c>
      <c r="C184" s="2" t="s">
        <v>381</v>
      </c>
      <c r="D184" s="12">
        <v>2025</v>
      </c>
      <c r="E184" s="12">
        <v>2026</v>
      </c>
      <c r="F184" s="9">
        <v>2.2025000000000001</v>
      </c>
      <c r="G184" s="8">
        <f t="shared" si="3"/>
        <v>2.2025000000000001</v>
      </c>
      <c r="H184" s="9">
        <v>0.27333333333333337</v>
      </c>
      <c r="I184" s="9">
        <v>1.9291666666666667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0.27333333333333337</v>
      </c>
      <c r="R184" s="9">
        <v>1.9291666666666667</v>
      </c>
      <c r="S184" s="8">
        <v>2.2025000000000001</v>
      </c>
    </row>
    <row r="185" spans="1:19" s="3" customFormat="1" ht="12.75" x14ac:dyDescent="0.25">
      <c r="A185" s="7" t="s">
        <v>45</v>
      </c>
      <c r="B185" s="15" t="s">
        <v>382</v>
      </c>
      <c r="C185" s="2" t="s">
        <v>383</v>
      </c>
      <c r="D185" s="12">
        <v>2025</v>
      </c>
      <c r="E185" s="12">
        <v>2026</v>
      </c>
      <c r="F185" s="9">
        <v>5.0216666666666674</v>
      </c>
      <c r="G185" s="8">
        <f t="shared" si="3"/>
        <v>5.0216666666666674</v>
      </c>
      <c r="H185" s="9">
        <v>0.495</v>
      </c>
      <c r="I185" s="9">
        <v>4.5266666666666673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0.495</v>
      </c>
      <c r="R185" s="9">
        <v>4.5266666666666673</v>
      </c>
      <c r="S185" s="8">
        <v>5.0216666666666674</v>
      </c>
    </row>
    <row r="186" spans="1:19" s="3" customFormat="1" ht="12.75" x14ac:dyDescent="0.25">
      <c r="A186" s="7" t="s">
        <v>45</v>
      </c>
      <c r="B186" s="15" t="s">
        <v>384</v>
      </c>
      <c r="C186" s="2" t="s">
        <v>385</v>
      </c>
      <c r="D186" s="12">
        <v>2025</v>
      </c>
      <c r="E186" s="12">
        <v>2026</v>
      </c>
      <c r="F186" s="9">
        <v>0.89083333333333337</v>
      </c>
      <c r="G186" s="8">
        <f t="shared" si="3"/>
        <v>0.89083333333333337</v>
      </c>
      <c r="H186" s="9">
        <v>0.18666666666666668</v>
      </c>
      <c r="I186" s="9">
        <v>0.70416666666666672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0.18666666666666668</v>
      </c>
      <c r="R186" s="9">
        <v>0.70416666666666672</v>
      </c>
      <c r="S186" s="8">
        <v>0.89083333333333337</v>
      </c>
    </row>
    <row r="187" spans="1:19" s="3" customFormat="1" ht="12.75" x14ac:dyDescent="0.25">
      <c r="A187" s="7" t="s">
        <v>45</v>
      </c>
      <c r="B187" s="15" t="s">
        <v>386</v>
      </c>
      <c r="C187" s="2" t="s">
        <v>387</v>
      </c>
      <c r="D187" s="12">
        <v>2025</v>
      </c>
      <c r="E187" s="12">
        <v>2026</v>
      </c>
      <c r="F187" s="9">
        <v>4.6283333333333339</v>
      </c>
      <c r="G187" s="8">
        <f t="shared" si="3"/>
        <v>4.6283333333333339</v>
      </c>
      <c r="H187" s="9">
        <v>0.47249999999999998</v>
      </c>
      <c r="I187" s="9">
        <v>4.1558333333333337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0.47249999999999998</v>
      </c>
      <c r="R187" s="9">
        <v>4.1558333333333337</v>
      </c>
      <c r="S187" s="8">
        <v>4.6283333333333339</v>
      </c>
    </row>
    <row r="188" spans="1:19" s="3" customFormat="1" ht="12.75" x14ac:dyDescent="0.25">
      <c r="A188" s="7" t="s">
        <v>45</v>
      </c>
      <c r="B188" s="15" t="s">
        <v>388</v>
      </c>
      <c r="C188" s="2" t="s">
        <v>389</v>
      </c>
      <c r="D188" s="12">
        <v>2025</v>
      </c>
      <c r="E188" s="12">
        <v>2026</v>
      </c>
      <c r="F188" s="9">
        <v>3.5600000000000005</v>
      </c>
      <c r="G188" s="8">
        <f t="shared" si="3"/>
        <v>3.5600000000000005</v>
      </c>
      <c r="H188" s="9">
        <v>0.33083333333333337</v>
      </c>
      <c r="I188" s="9">
        <v>3.229166666666667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0.33083333333333337</v>
      </c>
      <c r="R188" s="9">
        <v>3.229166666666667</v>
      </c>
      <c r="S188" s="8">
        <v>3.5600000000000005</v>
      </c>
    </row>
    <row r="189" spans="1:19" s="3" customFormat="1" ht="12.75" x14ac:dyDescent="0.25">
      <c r="A189" s="7" t="s">
        <v>45</v>
      </c>
      <c r="B189" s="10" t="s">
        <v>390</v>
      </c>
      <c r="C189" s="2" t="s">
        <v>391</v>
      </c>
      <c r="D189" s="12">
        <v>2025</v>
      </c>
      <c r="E189" s="12">
        <v>2026</v>
      </c>
      <c r="F189" s="9">
        <v>5.4125000000000005</v>
      </c>
      <c r="G189" s="8">
        <f t="shared" si="3"/>
        <v>5.4125000000000014</v>
      </c>
      <c r="H189" s="9">
        <v>0.54833333333333334</v>
      </c>
      <c r="I189" s="9">
        <v>4.8641666666666676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0.54833333333333334</v>
      </c>
      <c r="R189" s="9">
        <v>4.8641666666666667</v>
      </c>
      <c r="S189" s="8">
        <v>5.4124999999999996</v>
      </c>
    </row>
    <row r="190" spans="1:19" s="3" customFormat="1" ht="25.5" x14ac:dyDescent="0.25">
      <c r="A190" s="7" t="s">
        <v>47</v>
      </c>
      <c r="B190" s="5" t="s">
        <v>48</v>
      </c>
      <c r="C190" s="2" t="s">
        <v>55</v>
      </c>
      <c r="D190" s="2" t="s">
        <v>55</v>
      </c>
      <c r="E190" s="2" t="s">
        <v>55</v>
      </c>
      <c r="F190" s="9">
        <v>323.58666666666664</v>
      </c>
      <c r="G190" s="8">
        <f t="shared" si="3"/>
        <v>323.58666666666664</v>
      </c>
      <c r="H190" s="9">
        <v>0</v>
      </c>
      <c r="I190" s="9">
        <v>0</v>
      </c>
      <c r="J190" s="9">
        <v>323.58666666666664</v>
      </c>
      <c r="K190" s="9">
        <v>0</v>
      </c>
      <c r="L190" s="9">
        <v>0</v>
      </c>
      <c r="M190" s="9">
        <v>0</v>
      </c>
      <c r="N190" s="9">
        <v>49.932499999999997</v>
      </c>
      <c r="O190" s="9">
        <v>57.582499999999996</v>
      </c>
      <c r="P190" s="9">
        <v>65.135000000000005</v>
      </c>
      <c r="Q190" s="9">
        <v>62.919166666666669</v>
      </c>
      <c r="R190" s="9">
        <v>88.017499999999998</v>
      </c>
      <c r="S190" s="9">
        <v>323.58666666666664</v>
      </c>
    </row>
    <row r="191" spans="1:19" s="3" customFormat="1" ht="25.5" x14ac:dyDescent="0.25">
      <c r="A191" s="7" t="s">
        <v>49</v>
      </c>
      <c r="B191" s="5" t="s">
        <v>455</v>
      </c>
      <c r="C191" s="2" t="s">
        <v>55</v>
      </c>
      <c r="D191" s="2" t="s">
        <v>55</v>
      </c>
      <c r="E191" s="2" t="s">
        <v>55</v>
      </c>
      <c r="F191" s="9">
        <v>323.58666666666664</v>
      </c>
      <c r="G191" s="8">
        <f t="shared" si="3"/>
        <v>323.58666666666664</v>
      </c>
      <c r="H191" s="9">
        <v>0</v>
      </c>
      <c r="I191" s="9">
        <v>0</v>
      </c>
      <c r="J191" s="9">
        <v>323.58666666666664</v>
      </c>
      <c r="K191" s="9">
        <v>0</v>
      </c>
      <c r="L191" s="9">
        <v>0</v>
      </c>
      <c r="M191" s="9">
        <v>0</v>
      </c>
      <c r="N191" s="9">
        <v>49.932499999999997</v>
      </c>
      <c r="O191" s="9">
        <v>57.582499999999996</v>
      </c>
      <c r="P191" s="9">
        <v>65.135000000000005</v>
      </c>
      <c r="Q191" s="9">
        <v>62.919166666666669</v>
      </c>
      <c r="R191" s="9">
        <v>88.017499999999998</v>
      </c>
      <c r="S191" s="9">
        <v>323.58666666666664</v>
      </c>
    </row>
    <row r="192" spans="1:19" s="3" customFormat="1" ht="25.5" x14ac:dyDescent="0.25">
      <c r="A192" s="7" t="s">
        <v>49</v>
      </c>
      <c r="B192" s="14" t="s">
        <v>455</v>
      </c>
      <c r="C192" s="2" t="s">
        <v>392</v>
      </c>
      <c r="D192" s="2">
        <v>2022</v>
      </c>
      <c r="E192" s="2">
        <v>2026</v>
      </c>
      <c r="F192" s="9">
        <v>323.58666666666664</v>
      </c>
      <c r="G192" s="8">
        <f t="shared" si="3"/>
        <v>323.58666666666664</v>
      </c>
      <c r="H192" s="9">
        <v>0</v>
      </c>
      <c r="I192" s="9">
        <v>0</v>
      </c>
      <c r="J192" s="9">
        <v>323.58666666666664</v>
      </c>
      <c r="K192" s="9">
        <v>0</v>
      </c>
      <c r="L192" s="9">
        <v>0</v>
      </c>
      <c r="M192" s="9">
        <v>0</v>
      </c>
      <c r="N192" s="9">
        <v>49.932499999999997</v>
      </c>
      <c r="O192" s="9">
        <v>57.582499999999996</v>
      </c>
      <c r="P192" s="9">
        <v>65.135000000000005</v>
      </c>
      <c r="Q192" s="9">
        <v>62.919166666666669</v>
      </c>
      <c r="R192" s="9">
        <v>88.017499999999998</v>
      </c>
      <c r="S192" s="8">
        <v>323.58666666666664</v>
      </c>
    </row>
    <row r="193" spans="1:19" ht="25.5" x14ac:dyDescent="0.25">
      <c r="A193" s="7" t="s">
        <v>50</v>
      </c>
      <c r="B193" s="5" t="s">
        <v>51</v>
      </c>
      <c r="C193" s="2" t="s">
        <v>55</v>
      </c>
      <c r="D193" s="2" t="s">
        <v>55</v>
      </c>
      <c r="E193" s="2" t="s">
        <v>55</v>
      </c>
      <c r="F193" s="9">
        <v>79.250000000000014</v>
      </c>
      <c r="G193" s="8">
        <f t="shared" si="3"/>
        <v>79.250000000000014</v>
      </c>
      <c r="H193" s="9">
        <v>0</v>
      </c>
      <c r="I193" s="9">
        <v>79.250000000000014</v>
      </c>
      <c r="J193" s="9">
        <v>0</v>
      </c>
      <c r="K193" s="9">
        <v>0</v>
      </c>
      <c r="L193" s="9">
        <v>0</v>
      </c>
      <c r="M193" s="9">
        <v>0</v>
      </c>
      <c r="N193" s="9">
        <v>17.918333333333333</v>
      </c>
      <c r="O193" s="9">
        <v>15.048333333333336</v>
      </c>
      <c r="P193" s="9">
        <v>19.885833333333338</v>
      </c>
      <c r="Q193" s="9">
        <v>19.779166666666665</v>
      </c>
      <c r="R193" s="9">
        <v>6.6183333333333341</v>
      </c>
      <c r="S193" s="9">
        <v>79.250000000000014</v>
      </c>
    </row>
    <row r="194" spans="1:19" ht="25.5" x14ac:dyDescent="0.25">
      <c r="A194" s="7" t="s">
        <v>50</v>
      </c>
      <c r="B194" s="16" t="s">
        <v>393</v>
      </c>
      <c r="C194" s="2" t="s">
        <v>394</v>
      </c>
      <c r="D194" s="2">
        <v>2022</v>
      </c>
      <c r="E194" s="2">
        <v>2022</v>
      </c>
      <c r="F194" s="9">
        <v>2.5975000000000001</v>
      </c>
      <c r="G194" s="8">
        <f t="shared" si="3"/>
        <v>2.5975000000000001</v>
      </c>
      <c r="H194" s="9">
        <v>0</v>
      </c>
      <c r="I194" s="9">
        <v>2.5975000000000001</v>
      </c>
      <c r="J194" s="9">
        <v>0</v>
      </c>
      <c r="K194" s="9">
        <v>0</v>
      </c>
      <c r="L194" s="9">
        <v>0</v>
      </c>
      <c r="M194" s="9">
        <v>0</v>
      </c>
      <c r="N194" s="9">
        <v>2.5975000000000001</v>
      </c>
      <c r="O194" s="9">
        <v>0</v>
      </c>
      <c r="P194" s="9">
        <v>0</v>
      </c>
      <c r="Q194" s="9">
        <v>0</v>
      </c>
      <c r="R194" s="9">
        <v>0</v>
      </c>
      <c r="S194" s="8">
        <v>2.5975000000000001</v>
      </c>
    </row>
    <row r="195" spans="1:19" x14ac:dyDescent="0.25">
      <c r="A195" s="7" t="s">
        <v>50</v>
      </c>
      <c r="B195" s="14" t="s">
        <v>395</v>
      </c>
      <c r="C195" s="2" t="s">
        <v>396</v>
      </c>
      <c r="D195" s="2">
        <v>2022</v>
      </c>
      <c r="E195" s="2">
        <v>2022</v>
      </c>
      <c r="F195" s="9">
        <v>2.5341666666666667</v>
      </c>
      <c r="G195" s="8">
        <f t="shared" si="3"/>
        <v>2.5341666666666667</v>
      </c>
      <c r="H195" s="9">
        <v>0</v>
      </c>
      <c r="I195" s="9">
        <v>2.5341666666666667</v>
      </c>
      <c r="J195" s="9">
        <v>0</v>
      </c>
      <c r="K195" s="9">
        <v>0</v>
      </c>
      <c r="L195" s="9">
        <v>0</v>
      </c>
      <c r="M195" s="9">
        <v>0</v>
      </c>
      <c r="N195" s="9">
        <v>2.5341666666666667</v>
      </c>
      <c r="O195" s="9">
        <v>0</v>
      </c>
      <c r="P195" s="9">
        <v>0</v>
      </c>
      <c r="Q195" s="9">
        <v>0</v>
      </c>
      <c r="R195" s="9">
        <v>0</v>
      </c>
      <c r="S195" s="8">
        <v>2.5341666666666667</v>
      </c>
    </row>
    <row r="196" spans="1:19" x14ac:dyDescent="0.25">
      <c r="A196" s="7" t="s">
        <v>50</v>
      </c>
      <c r="B196" s="14" t="s">
        <v>397</v>
      </c>
      <c r="C196" s="2" t="s">
        <v>398</v>
      </c>
      <c r="D196" s="2">
        <v>2022</v>
      </c>
      <c r="E196" s="2">
        <v>2022</v>
      </c>
      <c r="F196" s="9">
        <v>11.541666666666666</v>
      </c>
      <c r="G196" s="8">
        <f t="shared" si="3"/>
        <v>11.541666666666666</v>
      </c>
      <c r="H196" s="9">
        <v>0</v>
      </c>
      <c r="I196" s="9">
        <v>11.541666666666666</v>
      </c>
      <c r="J196" s="9">
        <v>0</v>
      </c>
      <c r="K196" s="9">
        <v>0</v>
      </c>
      <c r="L196" s="9">
        <v>0</v>
      </c>
      <c r="M196" s="9">
        <v>0</v>
      </c>
      <c r="N196" s="9">
        <v>11.541666666666666</v>
      </c>
      <c r="O196" s="9">
        <v>0</v>
      </c>
      <c r="P196" s="9">
        <v>0</v>
      </c>
      <c r="Q196" s="9">
        <v>0</v>
      </c>
      <c r="R196" s="9">
        <v>0</v>
      </c>
      <c r="S196" s="8">
        <v>11.541666666666666</v>
      </c>
    </row>
    <row r="197" spans="1:19" x14ac:dyDescent="0.25">
      <c r="A197" s="7" t="s">
        <v>50</v>
      </c>
      <c r="B197" s="14" t="s">
        <v>399</v>
      </c>
      <c r="C197" s="2" t="s">
        <v>400</v>
      </c>
      <c r="D197" s="2">
        <v>2022</v>
      </c>
      <c r="E197" s="2">
        <v>2023</v>
      </c>
      <c r="F197" s="9">
        <v>8.6516666666666673</v>
      </c>
      <c r="G197" s="8">
        <f t="shared" si="3"/>
        <v>8.6516666666666673</v>
      </c>
      <c r="H197" s="9">
        <v>0</v>
      </c>
      <c r="I197" s="9">
        <v>8.6516666666666673</v>
      </c>
      <c r="J197" s="9">
        <v>0</v>
      </c>
      <c r="K197" s="9">
        <v>0</v>
      </c>
      <c r="L197" s="9">
        <v>0</v>
      </c>
      <c r="M197" s="9">
        <v>0</v>
      </c>
      <c r="N197" s="9">
        <v>0.67666666666666675</v>
      </c>
      <c r="O197" s="9">
        <v>7.9750000000000005</v>
      </c>
      <c r="P197" s="9">
        <v>0</v>
      </c>
      <c r="Q197" s="9">
        <v>0</v>
      </c>
      <c r="R197" s="9">
        <v>0</v>
      </c>
      <c r="S197" s="8">
        <v>8.6516666666666673</v>
      </c>
    </row>
    <row r="198" spans="1:19" x14ac:dyDescent="0.25">
      <c r="A198" s="7" t="s">
        <v>50</v>
      </c>
      <c r="B198" s="14" t="s">
        <v>401</v>
      </c>
      <c r="C198" s="2" t="s">
        <v>402</v>
      </c>
      <c r="D198" s="2">
        <v>2022</v>
      </c>
      <c r="E198" s="2">
        <v>2023</v>
      </c>
      <c r="F198" s="9">
        <v>1.3116666666666665</v>
      </c>
      <c r="G198" s="8">
        <f t="shared" si="3"/>
        <v>1.3116666666666665</v>
      </c>
      <c r="H198" s="9">
        <v>0</v>
      </c>
      <c r="I198" s="9">
        <v>1.3116666666666665</v>
      </c>
      <c r="J198" s="9">
        <v>0</v>
      </c>
      <c r="K198" s="9">
        <v>0</v>
      </c>
      <c r="L198" s="9">
        <v>0</v>
      </c>
      <c r="M198" s="9">
        <v>0</v>
      </c>
      <c r="N198" s="9">
        <v>0.14666666666666667</v>
      </c>
      <c r="O198" s="9">
        <v>1.165</v>
      </c>
      <c r="P198" s="9">
        <v>0</v>
      </c>
      <c r="Q198" s="9">
        <v>0</v>
      </c>
      <c r="R198" s="9">
        <v>0</v>
      </c>
      <c r="S198" s="8">
        <v>1.3116666666666668</v>
      </c>
    </row>
    <row r="199" spans="1:19" x14ac:dyDescent="0.25">
      <c r="A199" s="7" t="s">
        <v>50</v>
      </c>
      <c r="B199" s="14" t="s">
        <v>403</v>
      </c>
      <c r="C199" s="2" t="s">
        <v>404</v>
      </c>
      <c r="D199" s="2">
        <v>2022</v>
      </c>
      <c r="E199" s="2">
        <v>2023</v>
      </c>
      <c r="F199" s="9">
        <v>4.7175000000000002</v>
      </c>
      <c r="G199" s="8">
        <f t="shared" si="3"/>
        <v>4.7175000000000002</v>
      </c>
      <c r="H199" s="9">
        <v>0</v>
      </c>
      <c r="I199" s="9">
        <v>4.7175000000000002</v>
      </c>
      <c r="J199" s="9">
        <v>0</v>
      </c>
      <c r="K199" s="9">
        <v>0</v>
      </c>
      <c r="L199" s="9">
        <v>0</v>
      </c>
      <c r="M199" s="9">
        <v>0</v>
      </c>
      <c r="N199" s="9">
        <v>0.42166666666666669</v>
      </c>
      <c r="O199" s="9">
        <v>4.2958333333333334</v>
      </c>
      <c r="P199" s="9">
        <v>0</v>
      </c>
      <c r="Q199" s="9">
        <v>0</v>
      </c>
      <c r="R199" s="9">
        <v>0</v>
      </c>
      <c r="S199" s="8">
        <v>4.7175000000000002</v>
      </c>
    </row>
    <row r="200" spans="1:19" x14ac:dyDescent="0.25">
      <c r="A200" s="7" t="s">
        <v>50</v>
      </c>
      <c r="B200" s="14" t="s">
        <v>405</v>
      </c>
      <c r="C200" s="2" t="s">
        <v>406</v>
      </c>
      <c r="D200" s="2">
        <v>2023</v>
      </c>
      <c r="E200" s="2">
        <v>2024</v>
      </c>
      <c r="F200" s="9">
        <v>19.698333333333334</v>
      </c>
      <c r="G200" s="8">
        <f t="shared" si="3"/>
        <v>19.698333333333334</v>
      </c>
      <c r="H200" s="9">
        <v>0</v>
      </c>
      <c r="I200" s="9">
        <v>19.698333333333334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1.6125</v>
      </c>
      <c r="P200" s="9">
        <v>18.085833333333333</v>
      </c>
      <c r="Q200" s="9">
        <v>0</v>
      </c>
      <c r="R200" s="9">
        <v>0</v>
      </c>
      <c r="S200" s="8">
        <v>19.698333333333334</v>
      </c>
    </row>
    <row r="201" spans="1:19" x14ac:dyDescent="0.25">
      <c r="A201" s="7" t="s">
        <v>50</v>
      </c>
      <c r="B201" s="14" t="s">
        <v>407</v>
      </c>
      <c r="C201" s="2" t="s">
        <v>408</v>
      </c>
      <c r="D201" s="2">
        <v>2025</v>
      </c>
      <c r="E201" s="2">
        <v>2026</v>
      </c>
      <c r="F201" s="9">
        <v>4.2766666666666673</v>
      </c>
      <c r="G201" s="8">
        <f t="shared" si="3"/>
        <v>4.2766666666666673</v>
      </c>
      <c r="H201" s="9">
        <v>0</v>
      </c>
      <c r="I201" s="9">
        <v>4.2766666666666673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0.37333333333333335</v>
      </c>
      <c r="R201" s="9">
        <v>3.9033333333333338</v>
      </c>
      <c r="S201" s="8">
        <v>4.2766666666666673</v>
      </c>
    </row>
    <row r="202" spans="1:19" x14ac:dyDescent="0.25">
      <c r="A202" s="7" t="s">
        <v>50</v>
      </c>
      <c r="B202" s="14" t="s">
        <v>409</v>
      </c>
      <c r="C202" s="2" t="s">
        <v>410</v>
      </c>
      <c r="D202" s="2">
        <v>2024</v>
      </c>
      <c r="E202" s="2">
        <v>2025</v>
      </c>
      <c r="F202" s="9">
        <v>7.9025000000000007</v>
      </c>
      <c r="G202" s="8">
        <f t="shared" si="3"/>
        <v>7.9025000000000007</v>
      </c>
      <c r="H202" s="9">
        <v>0</v>
      </c>
      <c r="I202" s="9">
        <v>7.9025000000000007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0.63500000000000001</v>
      </c>
      <c r="Q202" s="9">
        <v>7.2675000000000001</v>
      </c>
      <c r="R202" s="9">
        <v>0</v>
      </c>
      <c r="S202" s="8">
        <v>7.9024999999999999</v>
      </c>
    </row>
    <row r="203" spans="1:19" x14ac:dyDescent="0.25">
      <c r="A203" s="7" t="s">
        <v>50</v>
      </c>
      <c r="B203" s="14" t="s">
        <v>411</v>
      </c>
      <c r="C203" s="2" t="s">
        <v>412</v>
      </c>
      <c r="D203" s="2">
        <v>2024</v>
      </c>
      <c r="E203" s="2">
        <v>2025</v>
      </c>
      <c r="F203" s="9">
        <v>0.92999999999999994</v>
      </c>
      <c r="G203" s="8">
        <f t="shared" si="3"/>
        <v>0.92999999999999994</v>
      </c>
      <c r="H203" s="9">
        <v>0</v>
      </c>
      <c r="I203" s="9">
        <v>0.92999999999999994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0.1275</v>
      </c>
      <c r="Q203" s="9">
        <v>0.80249999999999999</v>
      </c>
      <c r="R203" s="9">
        <v>0</v>
      </c>
      <c r="S203" s="8">
        <v>0.92999999999999994</v>
      </c>
    </row>
    <row r="204" spans="1:19" x14ac:dyDescent="0.25">
      <c r="A204" s="7" t="s">
        <v>50</v>
      </c>
      <c r="B204" s="17" t="s">
        <v>413</v>
      </c>
      <c r="C204" s="2" t="s">
        <v>414</v>
      </c>
      <c r="D204" s="2">
        <v>2024</v>
      </c>
      <c r="E204" s="2">
        <v>2025</v>
      </c>
      <c r="F204" s="9">
        <v>4.0724999999999998</v>
      </c>
      <c r="G204" s="8">
        <f t="shared" ref="G204:G228" si="4">SUM(H204:K204)</f>
        <v>4.0724999999999998</v>
      </c>
      <c r="H204" s="9">
        <v>0</v>
      </c>
      <c r="I204" s="9">
        <v>4.0724999999999998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0.36249999999999999</v>
      </c>
      <c r="Q204" s="9">
        <v>3.71</v>
      </c>
      <c r="R204" s="9">
        <v>0</v>
      </c>
      <c r="S204" s="8">
        <v>4.0724999999999998</v>
      </c>
    </row>
    <row r="205" spans="1:19" x14ac:dyDescent="0.25">
      <c r="A205" s="7" t="s">
        <v>50</v>
      </c>
      <c r="B205" s="10" t="s">
        <v>415</v>
      </c>
      <c r="C205" s="2" t="s">
        <v>416</v>
      </c>
      <c r="D205" s="2">
        <v>2024</v>
      </c>
      <c r="E205" s="2">
        <v>2025</v>
      </c>
      <c r="F205" s="9">
        <v>8.0191666666666688</v>
      </c>
      <c r="G205" s="8">
        <f t="shared" si="4"/>
        <v>8.0191666666666688</v>
      </c>
      <c r="H205" s="9">
        <v>0</v>
      </c>
      <c r="I205" s="9">
        <v>8.0191666666666688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0.67500000000000004</v>
      </c>
      <c r="Q205" s="9">
        <v>7.3441666666666672</v>
      </c>
      <c r="R205" s="9">
        <v>0</v>
      </c>
      <c r="S205" s="8">
        <v>8.019166666666667</v>
      </c>
    </row>
    <row r="206" spans="1:19" x14ac:dyDescent="0.25">
      <c r="A206" s="7" t="s">
        <v>50</v>
      </c>
      <c r="B206" s="10" t="s">
        <v>417</v>
      </c>
      <c r="C206" s="2" t="s">
        <v>418</v>
      </c>
      <c r="D206" s="2">
        <v>2025</v>
      </c>
      <c r="E206" s="2">
        <v>2026</v>
      </c>
      <c r="F206" s="9">
        <v>2.996666666666667</v>
      </c>
      <c r="G206" s="8">
        <f t="shared" si="4"/>
        <v>2.996666666666667</v>
      </c>
      <c r="H206" s="9">
        <v>0</v>
      </c>
      <c r="I206" s="9">
        <v>2.996666666666667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0.28166666666666668</v>
      </c>
      <c r="R206" s="9">
        <v>2.7150000000000003</v>
      </c>
      <c r="S206" s="8">
        <v>2.996666666666667</v>
      </c>
    </row>
    <row r="207" spans="1:19" x14ac:dyDescent="0.25">
      <c r="A207" s="7" t="s">
        <v>52</v>
      </c>
      <c r="B207" s="5" t="s">
        <v>53</v>
      </c>
      <c r="C207" s="2" t="s">
        <v>55</v>
      </c>
      <c r="D207" s="2" t="s">
        <v>55</v>
      </c>
      <c r="E207" s="2" t="s">
        <v>55</v>
      </c>
      <c r="F207" s="9">
        <f t="shared" ref="F207:S207" si="5">SUM(F208:F228)</f>
        <v>114.72133756666668</v>
      </c>
      <c r="G207" s="9">
        <f t="shared" si="5"/>
        <v>114.72133756666668</v>
      </c>
      <c r="H207" s="9">
        <f t="shared" si="5"/>
        <v>0</v>
      </c>
      <c r="I207" s="9">
        <f t="shared" si="5"/>
        <v>41.666666666666671</v>
      </c>
      <c r="J207" s="9">
        <f t="shared" si="5"/>
        <v>64.721337566666676</v>
      </c>
      <c r="K207" s="9">
        <f t="shared" si="5"/>
        <v>8.3333333333333339</v>
      </c>
      <c r="L207" s="9">
        <f t="shared" si="5"/>
        <v>0</v>
      </c>
      <c r="M207" s="9">
        <f t="shared" si="5"/>
        <v>0</v>
      </c>
      <c r="N207" s="9">
        <f t="shared" si="5"/>
        <v>24.120769166666665</v>
      </c>
      <c r="O207" s="9">
        <f t="shared" si="5"/>
        <v>18.739735066666668</v>
      </c>
      <c r="P207" s="9">
        <f t="shared" si="5"/>
        <v>21.666666666666668</v>
      </c>
      <c r="Q207" s="9">
        <f t="shared" si="5"/>
        <v>28.910833333333336</v>
      </c>
      <c r="R207" s="9">
        <f t="shared" si="5"/>
        <v>21.283333333333335</v>
      </c>
      <c r="S207" s="9">
        <f t="shared" si="5"/>
        <v>114.72133756666668</v>
      </c>
    </row>
    <row r="208" spans="1:19" x14ac:dyDescent="0.25">
      <c r="A208" s="7" t="s">
        <v>52</v>
      </c>
      <c r="B208" s="14" t="s">
        <v>419</v>
      </c>
      <c r="C208" s="2" t="s">
        <v>420</v>
      </c>
      <c r="D208" s="12">
        <v>2022</v>
      </c>
      <c r="E208" s="2">
        <v>2022</v>
      </c>
      <c r="F208" s="9">
        <v>0.75</v>
      </c>
      <c r="G208" s="8">
        <f t="shared" si="4"/>
        <v>0.75</v>
      </c>
      <c r="H208" s="9">
        <v>0</v>
      </c>
      <c r="I208" s="9">
        <v>0</v>
      </c>
      <c r="J208" s="9">
        <v>0.75</v>
      </c>
      <c r="K208" s="9">
        <v>0</v>
      </c>
      <c r="L208" s="9">
        <v>0</v>
      </c>
      <c r="M208" s="9">
        <v>0</v>
      </c>
      <c r="N208" s="9">
        <v>0.75</v>
      </c>
      <c r="O208" s="9">
        <v>0</v>
      </c>
      <c r="P208" s="9">
        <v>0</v>
      </c>
      <c r="Q208" s="9">
        <v>0</v>
      </c>
      <c r="R208" s="9">
        <v>0</v>
      </c>
      <c r="S208" s="8">
        <v>0.75</v>
      </c>
    </row>
    <row r="209" spans="1:19" x14ac:dyDescent="0.25">
      <c r="A209" s="7" t="s">
        <v>52</v>
      </c>
      <c r="B209" s="14" t="s">
        <v>467</v>
      </c>
      <c r="C209" s="2" t="s">
        <v>421</v>
      </c>
      <c r="D209" s="12">
        <v>2022</v>
      </c>
      <c r="E209" s="2">
        <v>2022</v>
      </c>
      <c r="F209" s="9">
        <v>1.3116666666666668</v>
      </c>
      <c r="G209" s="8">
        <f t="shared" si="4"/>
        <v>1.3116666666666668</v>
      </c>
      <c r="H209" s="9">
        <v>0</v>
      </c>
      <c r="I209" s="9">
        <v>0</v>
      </c>
      <c r="J209" s="9">
        <v>1.3116666666666668</v>
      </c>
      <c r="K209" s="9">
        <v>0</v>
      </c>
      <c r="L209" s="9">
        <v>0</v>
      </c>
      <c r="M209" s="9">
        <v>0</v>
      </c>
      <c r="N209" s="9">
        <v>1.3116666666666668</v>
      </c>
      <c r="O209" s="9">
        <v>0</v>
      </c>
      <c r="P209" s="9">
        <v>0</v>
      </c>
      <c r="Q209" s="9">
        <v>0</v>
      </c>
      <c r="R209" s="9">
        <v>0</v>
      </c>
      <c r="S209" s="8">
        <v>1.3116666666666668</v>
      </c>
    </row>
    <row r="210" spans="1:19" x14ac:dyDescent="0.25">
      <c r="A210" s="7" t="s">
        <v>52</v>
      </c>
      <c r="B210" s="14" t="s">
        <v>422</v>
      </c>
      <c r="C210" s="2" t="s">
        <v>423</v>
      </c>
      <c r="D210" s="12">
        <v>2022</v>
      </c>
      <c r="E210" s="2">
        <v>2022</v>
      </c>
      <c r="F210" s="9">
        <v>3.916666666666667</v>
      </c>
      <c r="G210" s="8">
        <f t="shared" si="4"/>
        <v>3.916666666666667</v>
      </c>
      <c r="H210" s="9">
        <v>0</v>
      </c>
      <c r="I210" s="9">
        <v>0</v>
      </c>
      <c r="J210" s="9">
        <v>3.916666666666667</v>
      </c>
      <c r="K210" s="9">
        <v>0</v>
      </c>
      <c r="L210" s="9">
        <v>0</v>
      </c>
      <c r="M210" s="9">
        <v>0</v>
      </c>
      <c r="N210" s="9">
        <v>3.916666666666667</v>
      </c>
      <c r="O210" s="9">
        <v>0</v>
      </c>
      <c r="P210" s="9">
        <v>0</v>
      </c>
      <c r="Q210" s="9">
        <v>0</v>
      </c>
      <c r="R210" s="9">
        <v>0</v>
      </c>
      <c r="S210" s="8">
        <v>3.916666666666667</v>
      </c>
    </row>
    <row r="211" spans="1:19" x14ac:dyDescent="0.25">
      <c r="A211" s="7" t="s">
        <v>52</v>
      </c>
      <c r="B211" s="14" t="s">
        <v>456</v>
      </c>
      <c r="C211" s="2" t="s">
        <v>424</v>
      </c>
      <c r="D211" s="12">
        <v>2020</v>
      </c>
      <c r="E211" s="2">
        <v>2022</v>
      </c>
      <c r="F211" s="9">
        <v>5.5151709000000002</v>
      </c>
      <c r="G211" s="8">
        <f t="shared" si="4"/>
        <v>5.5151709000000002</v>
      </c>
      <c r="H211" s="9">
        <v>0</v>
      </c>
      <c r="I211" s="9">
        <v>0</v>
      </c>
      <c r="J211" s="9">
        <v>5.5151709000000002</v>
      </c>
      <c r="K211" s="9">
        <v>0</v>
      </c>
      <c r="L211" s="9">
        <v>0</v>
      </c>
      <c r="M211" s="9">
        <v>0</v>
      </c>
      <c r="N211" s="9">
        <v>3.3091025000000003</v>
      </c>
      <c r="O211" s="9">
        <v>2.2060684000000004</v>
      </c>
      <c r="P211" s="9">
        <v>0</v>
      </c>
      <c r="Q211" s="9">
        <v>0</v>
      </c>
      <c r="R211" s="9">
        <v>0</v>
      </c>
      <c r="S211" s="8">
        <v>5.5151709000000011</v>
      </c>
    </row>
    <row r="212" spans="1:19" x14ac:dyDescent="0.25">
      <c r="A212" s="7" t="s">
        <v>52</v>
      </c>
      <c r="B212" s="15" t="s">
        <v>425</v>
      </c>
      <c r="C212" s="2" t="s">
        <v>426</v>
      </c>
      <c r="D212" s="12">
        <v>2022</v>
      </c>
      <c r="E212" s="2">
        <v>2022</v>
      </c>
      <c r="F212" s="9">
        <v>4.833333333333333</v>
      </c>
      <c r="G212" s="8">
        <f t="shared" si="4"/>
        <v>4.833333333333333</v>
      </c>
      <c r="H212" s="9">
        <v>0</v>
      </c>
      <c r="I212" s="9">
        <v>0</v>
      </c>
      <c r="J212" s="9">
        <v>4.833333333333333</v>
      </c>
      <c r="K212" s="9">
        <v>0</v>
      </c>
      <c r="L212" s="9">
        <v>0</v>
      </c>
      <c r="M212" s="9">
        <v>0</v>
      </c>
      <c r="N212" s="9">
        <v>4.833333333333333</v>
      </c>
      <c r="O212" s="9">
        <v>0</v>
      </c>
      <c r="P212" s="9">
        <v>0</v>
      </c>
      <c r="Q212" s="9">
        <v>0</v>
      </c>
      <c r="R212" s="9">
        <v>0</v>
      </c>
      <c r="S212" s="8">
        <v>4.833333333333333</v>
      </c>
    </row>
    <row r="213" spans="1:19" x14ac:dyDescent="0.25">
      <c r="A213" s="7" t="s">
        <v>52</v>
      </c>
      <c r="B213" s="14" t="s">
        <v>467</v>
      </c>
      <c r="C213" s="2" t="s">
        <v>427</v>
      </c>
      <c r="D213" s="12">
        <v>2023</v>
      </c>
      <c r="E213" s="2">
        <v>2023</v>
      </c>
      <c r="F213" s="9">
        <v>2.0419999999999998</v>
      </c>
      <c r="G213" s="8">
        <f t="shared" si="4"/>
        <v>2.0419999999999998</v>
      </c>
      <c r="H213" s="9">
        <v>0</v>
      </c>
      <c r="I213" s="9">
        <v>0</v>
      </c>
      <c r="J213" s="9">
        <v>2.0419999999999998</v>
      </c>
      <c r="K213" s="9">
        <v>0</v>
      </c>
      <c r="L213" s="9">
        <v>0</v>
      </c>
      <c r="M213" s="9">
        <v>0</v>
      </c>
      <c r="N213" s="9">
        <v>0</v>
      </c>
      <c r="O213" s="9">
        <v>2.0419999999999998</v>
      </c>
      <c r="P213" s="9">
        <v>0</v>
      </c>
      <c r="Q213" s="9">
        <v>0</v>
      </c>
      <c r="R213" s="9">
        <v>0</v>
      </c>
      <c r="S213" s="9">
        <v>2.0419999999999998</v>
      </c>
    </row>
    <row r="214" spans="1:19" x14ac:dyDescent="0.25">
      <c r="A214" s="7" t="s">
        <v>52</v>
      </c>
      <c r="B214" s="14" t="s">
        <v>428</v>
      </c>
      <c r="C214" s="2" t="s">
        <v>429</v>
      </c>
      <c r="D214" s="12">
        <v>2023</v>
      </c>
      <c r="E214" s="2">
        <v>2023</v>
      </c>
      <c r="F214" s="9">
        <v>3.5000000000000004</v>
      </c>
      <c r="G214" s="8">
        <f t="shared" si="4"/>
        <v>3.5000000000000004</v>
      </c>
      <c r="H214" s="9">
        <v>0</v>
      </c>
      <c r="I214" s="9">
        <v>0</v>
      </c>
      <c r="J214" s="9">
        <v>3.5000000000000004</v>
      </c>
      <c r="K214" s="9">
        <v>0</v>
      </c>
      <c r="L214" s="9">
        <v>0</v>
      </c>
      <c r="M214" s="9">
        <v>0</v>
      </c>
      <c r="N214" s="9">
        <v>0</v>
      </c>
      <c r="O214" s="9">
        <v>3.5000000000000004</v>
      </c>
      <c r="P214" s="9">
        <v>0</v>
      </c>
      <c r="Q214" s="9">
        <v>0</v>
      </c>
      <c r="R214" s="9">
        <v>0</v>
      </c>
      <c r="S214" s="8">
        <v>3.5000000000000004</v>
      </c>
    </row>
    <row r="215" spans="1:19" x14ac:dyDescent="0.25">
      <c r="A215" s="7" t="s">
        <v>52</v>
      </c>
      <c r="B215" s="14" t="s">
        <v>430</v>
      </c>
      <c r="C215" s="2" t="s">
        <v>431</v>
      </c>
      <c r="D215" s="12">
        <v>2023</v>
      </c>
      <c r="E215" s="2">
        <v>2023</v>
      </c>
      <c r="F215" s="9">
        <v>0.9916666666666667</v>
      </c>
      <c r="G215" s="8">
        <f t="shared" si="4"/>
        <v>0.9916666666666667</v>
      </c>
      <c r="H215" s="9">
        <v>0</v>
      </c>
      <c r="I215" s="9">
        <v>0</v>
      </c>
      <c r="J215" s="9">
        <v>0.9916666666666667</v>
      </c>
      <c r="K215" s="9">
        <v>0</v>
      </c>
      <c r="L215" s="9">
        <v>0</v>
      </c>
      <c r="M215" s="9">
        <v>0</v>
      </c>
      <c r="N215" s="9">
        <v>0</v>
      </c>
      <c r="O215" s="9">
        <v>0.9916666666666667</v>
      </c>
      <c r="P215" s="9">
        <v>0</v>
      </c>
      <c r="Q215" s="9">
        <v>0</v>
      </c>
      <c r="R215" s="9">
        <v>0</v>
      </c>
      <c r="S215" s="8">
        <v>0.9916666666666667</v>
      </c>
    </row>
    <row r="216" spans="1:19" x14ac:dyDescent="0.25">
      <c r="A216" s="7" t="s">
        <v>52</v>
      </c>
      <c r="B216" s="14" t="s">
        <v>434</v>
      </c>
      <c r="C216" s="2" t="s">
        <v>433</v>
      </c>
      <c r="D216" s="12">
        <v>2024</v>
      </c>
      <c r="E216" s="2">
        <v>2024</v>
      </c>
      <c r="F216" s="9">
        <v>0.83333333333333337</v>
      </c>
      <c r="G216" s="8">
        <f t="shared" si="4"/>
        <v>0.83333333333333337</v>
      </c>
      <c r="H216" s="9">
        <v>0</v>
      </c>
      <c r="I216" s="9">
        <v>0</v>
      </c>
      <c r="J216" s="9">
        <v>0.83333333333333337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0.83333333333333337</v>
      </c>
      <c r="Q216" s="9">
        <v>0</v>
      </c>
      <c r="R216" s="9">
        <v>0</v>
      </c>
      <c r="S216" s="8">
        <v>0.83333333333333337</v>
      </c>
    </row>
    <row r="217" spans="1:19" x14ac:dyDescent="0.25">
      <c r="A217" s="7" t="s">
        <v>52</v>
      </c>
      <c r="B217" s="14" t="s">
        <v>436</v>
      </c>
      <c r="C217" s="2" t="s">
        <v>435</v>
      </c>
      <c r="D217" s="12">
        <v>2024</v>
      </c>
      <c r="E217" s="2">
        <v>2024</v>
      </c>
      <c r="F217" s="9">
        <v>6.9166666666666679</v>
      </c>
      <c r="G217" s="8">
        <f t="shared" si="4"/>
        <v>6.9166666666666679</v>
      </c>
      <c r="H217" s="9">
        <v>0</v>
      </c>
      <c r="I217" s="9">
        <v>0</v>
      </c>
      <c r="J217" s="9">
        <v>6.9166666666666679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6.9166666666666679</v>
      </c>
      <c r="Q217" s="9">
        <v>0</v>
      </c>
      <c r="R217" s="9">
        <v>0</v>
      </c>
      <c r="S217" s="8">
        <v>6.9166666666666679</v>
      </c>
    </row>
    <row r="218" spans="1:19" x14ac:dyDescent="0.25">
      <c r="A218" s="7" t="s">
        <v>52</v>
      </c>
      <c r="B218" s="14" t="s">
        <v>438</v>
      </c>
      <c r="C218" s="2" t="s">
        <v>437</v>
      </c>
      <c r="D218" s="12">
        <v>2024</v>
      </c>
      <c r="E218" s="2">
        <v>2024</v>
      </c>
      <c r="F218" s="9">
        <v>3.916666666666667</v>
      </c>
      <c r="G218" s="8">
        <f t="shared" si="4"/>
        <v>3.916666666666667</v>
      </c>
      <c r="H218" s="9">
        <v>0</v>
      </c>
      <c r="I218" s="9">
        <v>0</v>
      </c>
      <c r="J218" s="9">
        <v>3.916666666666667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3.916666666666667</v>
      </c>
      <c r="Q218" s="9">
        <v>0</v>
      </c>
      <c r="R218" s="9">
        <v>0</v>
      </c>
      <c r="S218" s="8">
        <v>3.916666666666667</v>
      </c>
    </row>
    <row r="219" spans="1:19" x14ac:dyDescent="0.25">
      <c r="A219" s="7" t="s">
        <v>52</v>
      </c>
      <c r="B219" s="14" t="s">
        <v>432</v>
      </c>
      <c r="C219" s="2" t="s">
        <v>439</v>
      </c>
      <c r="D219" s="12">
        <v>2025</v>
      </c>
      <c r="E219" s="2">
        <v>2024</v>
      </c>
      <c r="F219" s="9">
        <v>1.5</v>
      </c>
      <c r="G219" s="8">
        <f t="shared" si="4"/>
        <v>1.5</v>
      </c>
      <c r="H219" s="9">
        <v>0</v>
      </c>
      <c r="I219" s="9">
        <v>0</v>
      </c>
      <c r="J219" s="9">
        <v>1.5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1.5</v>
      </c>
      <c r="R219" s="9">
        <v>0</v>
      </c>
      <c r="S219" s="8">
        <v>1.5</v>
      </c>
    </row>
    <row r="220" spans="1:19" x14ac:dyDescent="0.25">
      <c r="A220" s="7" t="s">
        <v>52</v>
      </c>
      <c r="B220" s="14" t="s">
        <v>434</v>
      </c>
      <c r="C220" s="2" t="s">
        <v>440</v>
      </c>
      <c r="D220" s="12">
        <v>2025</v>
      </c>
      <c r="E220" s="2">
        <v>2025</v>
      </c>
      <c r="F220" s="9">
        <v>4.6775000000000002</v>
      </c>
      <c r="G220" s="8">
        <f t="shared" si="4"/>
        <v>4.6775000000000002</v>
      </c>
      <c r="H220" s="9">
        <v>0</v>
      </c>
      <c r="I220" s="9">
        <v>0</v>
      </c>
      <c r="J220" s="9">
        <v>4.6775000000000002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4.6775000000000002</v>
      </c>
      <c r="R220" s="9">
        <v>0</v>
      </c>
      <c r="S220" s="8">
        <v>4.6775000000000002</v>
      </c>
    </row>
    <row r="221" spans="1:19" x14ac:dyDescent="0.25">
      <c r="A221" s="7" t="s">
        <v>52</v>
      </c>
      <c r="B221" s="14" t="s">
        <v>443</v>
      </c>
      <c r="C221" s="2" t="s">
        <v>441</v>
      </c>
      <c r="D221" s="12">
        <v>2025</v>
      </c>
      <c r="E221" s="2">
        <v>2025</v>
      </c>
      <c r="F221" s="9">
        <v>4.5833333333333339</v>
      </c>
      <c r="G221" s="8">
        <f t="shared" si="4"/>
        <v>4.5833333333333339</v>
      </c>
      <c r="H221" s="9">
        <v>0</v>
      </c>
      <c r="I221" s="9">
        <v>0</v>
      </c>
      <c r="J221" s="9">
        <v>4.5833333333333339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4.5833333333333339</v>
      </c>
      <c r="R221" s="9">
        <v>0</v>
      </c>
      <c r="S221" s="8">
        <v>4.5833333333333339</v>
      </c>
    </row>
    <row r="222" spans="1:19" x14ac:dyDescent="0.25">
      <c r="A222" s="7" t="s">
        <v>52</v>
      </c>
      <c r="B222" s="14" t="s">
        <v>467</v>
      </c>
      <c r="C222" s="2" t="s">
        <v>442</v>
      </c>
      <c r="D222" s="2">
        <v>2025</v>
      </c>
      <c r="E222" s="2">
        <v>2025</v>
      </c>
      <c r="F222" s="9">
        <v>1.0666666666666667</v>
      </c>
      <c r="G222" s="8">
        <f t="shared" si="4"/>
        <v>1.0666666666666667</v>
      </c>
      <c r="H222" s="9">
        <v>0</v>
      </c>
      <c r="I222" s="9">
        <v>0</v>
      </c>
      <c r="J222" s="9">
        <v>1.0666666666666667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1.0666666666666667</v>
      </c>
      <c r="R222" s="9">
        <v>0</v>
      </c>
      <c r="S222" s="8">
        <v>1.0666666666666667</v>
      </c>
    </row>
    <row r="223" spans="1:19" x14ac:dyDescent="0.25">
      <c r="A223" s="7" t="s">
        <v>52</v>
      </c>
      <c r="B223" s="15" t="s">
        <v>448</v>
      </c>
      <c r="C223" s="2" t="s">
        <v>444</v>
      </c>
      <c r="D223" s="12">
        <v>2026</v>
      </c>
      <c r="E223" s="2">
        <v>2025</v>
      </c>
      <c r="F223" s="9">
        <v>7.0833333333333339</v>
      </c>
      <c r="G223" s="8">
        <f t="shared" si="4"/>
        <v>7.0833333333333339</v>
      </c>
      <c r="H223" s="9">
        <v>0</v>
      </c>
      <c r="I223" s="9">
        <v>0</v>
      </c>
      <c r="J223" s="9">
        <v>7.0833333333333339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7.0833333333333339</v>
      </c>
      <c r="R223" s="9">
        <v>0</v>
      </c>
      <c r="S223" s="8">
        <v>7.0833333333333339</v>
      </c>
    </row>
    <row r="224" spans="1:19" x14ac:dyDescent="0.25">
      <c r="A224" s="7" t="s">
        <v>52</v>
      </c>
      <c r="B224" s="15" t="s">
        <v>425</v>
      </c>
      <c r="C224" s="2" t="s">
        <v>445</v>
      </c>
      <c r="D224" s="12">
        <v>2025</v>
      </c>
      <c r="E224" s="2">
        <v>2025</v>
      </c>
      <c r="F224" s="9">
        <v>4.833333333333333</v>
      </c>
      <c r="G224" s="8">
        <f t="shared" si="4"/>
        <v>4.833333333333333</v>
      </c>
      <c r="H224" s="9">
        <v>0</v>
      </c>
      <c r="I224" s="9">
        <v>0</v>
      </c>
      <c r="J224" s="9">
        <v>4.833333333333333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4.833333333333333</v>
      </c>
      <c r="S224" s="8">
        <v>4.833333333333333</v>
      </c>
    </row>
    <row r="225" spans="1:19" x14ac:dyDescent="0.25">
      <c r="A225" s="7" t="s">
        <v>52</v>
      </c>
      <c r="B225" s="15" t="s">
        <v>450</v>
      </c>
      <c r="C225" s="2" t="s">
        <v>446</v>
      </c>
      <c r="D225" s="12">
        <v>2026</v>
      </c>
      <c r="E225" s="2">
        <v>2026</v>
      </c>
      <c r="F225" s="9">
        <v>4.0833333333333339</v>
      </c>
      <c r="G225" s="8">
        <f t="shared" si="4"/>
        <v>4.0833333333333339</v>
      </c>
      <c r="H225" s="9">
        <v>0</v>
      </c>
      <c r="I225" s="9">
        <v>0</v>
      </c>
      <c r="J225" s="9">
        <v>4.0833333333333339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4.0833333333333339</v>
      </c>
      <c r="S225" s="8">
        <v>4.0833333333333339</v>
      </c>
    </row>
    <row r="226" spans="1:19" x14ac:dyDescent="0.25">
      <c r="A226" s="7" t="s">
        <v>52</v>
      </c>
      <c r="B226" s="15" t="s">
        <v>452</v>
      </c>
      <c r="C226" s="2" t="s">
        <v>447</v>
      </c>
      <c r="D226" s="12">
        <v>2026</v>
      </c>
      <c r="E226" s="2">
        <v>2026</v>
      </c>
      <c r="F226" s="9">
        <v>2.3666666666666667</v>
      </c>
      <c r="G226" s="8">
        <f t="shared" si="4"/>
        <v>2.3666666666666667</v>
      </c>
      <c r="H226" s="8">
        <v>0</v>
      </c>
      <c r="I226" s="9">
        <v>0</v>
      </c>
      <c r="J226" s="9">
        <v>2.3666666666666667</v>
      </c>
      <c r="K226" s="8">
        <v>0</v>
      </c>
      <c r="L226" s="8">
        <v>0</v>
      </c>
      <c r="M226" s="8">
        <v>0</v>
      </c>
      <c r="N226" s="9">
        <v>0</v>
      </c>
      <c r="O226" s="9">
        <v>0</v>
      </c>
      <c r="P226" s="9">
        <v>0</v>
      </c>
      <c r="Q226" s="9">
        <v>0</v>
      </c>
      <c r="R226" s="9">
        <v>2.3666666666666667</v>
      </c>
      <c r="S226" s="8">
        <v>2.3666666666666667</v>
      </c>
    </row>
    <row r="227" spans="1:19" x14ac:dyDescent="0.25">
      <c r="A227" s="7" t="s">
        <v>52</v>
      </c>
      <c r="B227" s="16" t="s">
        <v>453</v>
      </c>
      <c r="C227" s="2" t="s">
        <v>449</v>
      </c>
      <c r="D227" s="2">
        <v>2022</v>
      </c>
      <c r="E227" s="2">
        <v>2026</v>
      </c>
      <c r="F227" s="8">
        <v>8.3333333333333339</v>
      </c>
      <c r="G227" s="8">
        <f t="shared" si="4"/>
        <v>8.3333333333333339</v>
      </c>
      <c r="H227" s="9">
        <v>0</v>
      </c>
      <c r="I227" s="9">
        <v>0</v>
      </c>
      <c r="J227" s="9">
        <v>0</v>
      </c>
      <c r="K227" s="9">
        <v>8.3333333333333339</v>
      </c>
      <c r="L227" s="9">
        <v>0</v>
      </c>
      <c r="M227" s="9">
        <v>0</v>
      </c>
      <c r="N227" s="9">
        <v>1.6666666666666667</v>
      </c>
      <c r="O227" s="9">
        <v>1.6666666666666667</v>
      </c>
      <c r="P227" s="9">
        <v>1.6666666666666667</v>
      </c>
      <c r="Q227" s="9">
        <v>1.6666666666666667</v>
      </c>
      <c r="R227" s="9">
        <v>1.6666666666666667</v>
      </c>
      <c r="S227" s="8">
        <v>8.3333333333333339</v>
      </c>
    </row>
    <row r="228" spans="1:19" ht="25.5" x14ac:dyDescent="0.25">
      <c r="A228" s="7" t="s">
        <v>52</v>
      </c>
      <c r="B228" s="18" t="s">
        <v>454</v>
      </c>
      <c r="C228" s="2" t="s">
        <v>451</v>
      </c>
      <c r="D228" s="2">
        <v>2022</v>
      </c>
      <c r="E228" s="2">
        <v>2026</v>
      </c>
      <c r="F228" s="8">
        <v>41.666666666666671</v>
      </c>
      <c r="G228" s="8">
        <f t="shared" si="4"/>
        <v>41.666666666666671</v>
      </c>
      <c r="H228" s="9">
        <v>0</v>
      </c>
      <c r="I228" s="8">
        <v>41.666666666666671</v>
      </c>
      <c r="J228" s="9">
        <v>0</v>
      </c>
      <c r="K228" s="9">
        <v>0</v>
      </c>
      <c r="L228" s="9">
        <v>0</v>
      </c>
      <c r="M228" s="9">
        <v>0</v>
      </c>
      <c r="N228" s="9">
        <v>8.3333333333333339</v>
      </c>
      <c r="O228" s="9">
        <v>8.3333333333333339</v>
      </c>
      <c r="P228" s="9">
        <v>8.3333333333333339</v>
      </c>
      <c r="Q228" s="9">
        <v>8.3333333333333339</v>
      </c>
      <c r="R228" s="9">
        <v>8.3333333333333339</v>
      </c>
      <c r="S228" s="8">
        <v>41.666666666666671</v>
      </c>
    </row>
  </sheetData>
  <mergeCells count="13">
    <mergeCell ref="Q3:S3"/>
    <mergeCell ref="A7:A9"/>
    <mergeCell ref="L7:M7"/>
    <mergeCell ref="S8:S9"/>
    <mergeCell ref="D7:D9"/>
    <mergeCell ref="B7:B9"/>
    <mergeCell ref="E7:E8"/>
    <mergeCell ref="G7:K7"/>
    <mergeCell ref="F7:F8"/>
    <mergeCell ref="C7:C9"/>
    <mergeCell ref="N7:S7"/>
    <mergeCell ref="L8:M8"/>
    <mergeCell ref="G8:K8"/>
  </mergeCells>
  <phoneticPr fontId="5" type="noConversion"/>
  <pageMargins left="0.70866141732283472" right="0.39370078740157483" top="0.74803149606299213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2021-11-09T05:18:02Z</dcterms:modified>
</cp:coreProperties>
</file>