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2\1 квартал\Отправка\"/>
    </mc:Choice>
  </mc:AlternateContent>
  <bookViews>
    <workbookView xWindow="2715" yWindow="30" windowWidth="7500" windowHeight="8790" tabRatio="651"/>
  </bookViews>
  <sheets>
    <sheet name="202 1П" sheetId="93" r:id="rId1"/>
    <sheet name="202 2П" sheetId="90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'202 1П'!$A$4:$H$141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1П'!#REF!</definedName>
    <definedName name="Z_0FA36DD9_B2D0_4830_B755_77643F323398_.wvu.Rows" localSheetId="0" hidden="1">'202 1П'!$3:$4,'202 1П'!#REF!</definedName>
    <definedName name="Z_6BB7BFC8_2DB6_4694_9076_B6DB8E935BE1_.wvu.Cols" localSheetId="0" hidden="1">'202 1П'!#REF!</definedName>
    <definedName name="Z_6BB7BFC8_2DB6_4694_9076_B6DB8E935BE1_.wvu.PrintArea" localSheetId="0" hidden="1">'202 1П'!$A$1:$H$283</definedName>
    <definedName name="Z_6BB7BFC8_2DB6_4694_9076_B6DB8E935BE1_.wvu.PrintTitles" localSheetId="0" hidden="1">'202 1П'!$5:$8</definedName>
    <definedName name="Z_6BB7BFC8_2DB6_4694_9076_B6DB8E935BE1_.wvu.Rows" localSheetId="0" hidden="1">'202 1П'!$1:$3,'202 1П'!#REF!</definedName>
    <definedName name="Z_ED7F5699_CE81_4E87_97CA_D7B5E3DF8700_.wvu.Rows" localSheetId="0" hidden="1">'202 1П'!$3:$4</definedName>
    <definedName name="Z_F2D6AC28_DEBA_4EC3_8637_085302022387_.wvu.Cols" localSheetId="0" hidden="1">'202 1П'!#REF!</definedName>
    <definedName name="Z_F2D6AC28_DEBA_4EC3_8637_085302022387_.wvu.PrintArea" localSheetId="0" hidden="1">'202 1П'!$A$1:$H$283</definedName>
    <definedName name="Z_F2D6AC28_DEBA_4EC3_8637_085302022387_.wvu.PrintTitles" localSheetId="0" hidden="1">'202 1П'!$5:$8</definedName>
    <definedName name="Z_F2D6AC28_DEBA_4EC3_8637_085302022387_.wvu.Rows" localSheetId="0" hidden="1">'202 1П'!$1:$3,'202 1П'!#REF!</definedName>
    <definedName name="_xlnm.Print_Titles" localSheetId="0">'202 1П'!$5:$8</definedName>
    <definedName name="_xlnm.Print_Area" localSheetId="0">'202 1П'!$A$1:$P$287</definedName>
    <definedName name="_xlnm.Print_Area" localSheetId="1">'202 2П'!$A$1:$G$39</definedName>
  </definedNames>
  <calcPr calcId="152511"/>
  <customWorkbookViews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C13" i="90" l="1"/>
  <c r="C15" i="90"/>
  <c r="D13" i="90"/>
  <c r="E14" i="90"/>
  <c r="C30" i="90"/>
  <c r="D30" i="90"/>
  <c r="F30" i="90" s="1"/>
  <c r="E24" i="90"/>
  <c r="D23" i="90"/>
  <c r="E23" i="90" s="1"/>
  <c r="C23" i="90"/>
  <c r="E18" i="90"/>
  <c r="D15" i="90"/>
  <c r="C11" i="90"/>
  <c r="E16" i="90" l="1"/>
  <c r="F16" i="90"/>
  <c r="C10" i="90"/>
  <c r="C9" i="90" s="1"/>
  <c r="E15" i="90"/>
  <c r="F14" i="90"/>
  <c r="F15" i="90"/>
  <c r="F31" i="90"/>
  <c r="E30" i="90"/>
  <c r="E31" i="90"/>
  <c r="D11" i="90" l="1"/>
  <c r="E13" i="90"/>
  <c r="F13" i="90"/>
  <c r="D10" i="90" l="1"/>
  <c r="F11" i="90"/>
  <c r="E11" i="90"/>
  <c r="D9" i="90" l="1"/>
  <c r="F10" i="90"/>
  <c r="E10" i="90"/>
  <c r="F9" i="90" l="1"/>
  <c r="E9" i="90"/>
</calcChain>
</file>

<file path=xl/sharedStrings.xml><?xml version="1.0" encoding="utf-8"?>
<sst xmlns="http://schemas.openxmlformats.org/spreadsheetml/2006/main" count="517" uniqueCount="503">
  <si>
    <t>Реконструкция РП</t>
  </si>
  <si>
    <t>Создание систем телемеханики и связи</t>
  </si>
  <si>
    <t>Установка КТП с 1 тр-ром 160кВА 6-10/0,4кВ</t>
  </si>
  <si>
    <t>Установка КТП с 1 тр-ром 400кВА 6-10/0,4кВ</t>
  </si>
  <si>
    <t>1.1.3</t>
  </si>
  <si>
    <t>1.1.3.1</t>
  </si>
  <si>
    <t>1.1.2.14</t>
  </si>
  <si>
    <t>1.1.2.15</t>
  </si>
  <si>
    <t>1.2</t>
  </si>
  <si>
    <t>1.2.1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</si>
  <si>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</si>
  <si>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</si>
  <si>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</si>
  <si>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</si>
  <si>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</si>
  <si>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</si>
  <si>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</si>
  <si>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</si>
  <si>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</si>
  <si>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</si>
  <si>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</si>
  <si>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</si>
  <si>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</si>
  <si>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</si>
  <si>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</si>
  <si>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</si>
  <si>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</si>
  <si>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</si>
  <si>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</si>
  <si>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</si>
  <si>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</si>
  <si>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</si>
  <si>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</si>
  <si>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</si>
  <si>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</si>
  <si>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</si>
  <si>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</si>
  <si>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</si>
  <si>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</si>
  <si>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</si>
  <si>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</si>
  <si>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</si>
  <si>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</si>
  <si>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</si>
  <si>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</si>
  <si>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</si>
  <si>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</si>
  <si>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</si>
  <si>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1.1.5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</si>
  <si>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</si>
  <si>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</si>
  <si>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</si>
  <si>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</si>
  <si>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</si>
  <si>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</si>
  <si>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</si>
  <si>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</si>
  <si>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</si>
  <si>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</si>
  <si>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</si>
  <si>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</si>
  <si>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</si>
  <si>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</si>
  <si>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</si>
  <si>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</si>
  <si>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</si>
  <si>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400кВА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</si>
  <si>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</si>
  <si>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</si>
  <si>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</si>
  <si>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</si>
  <si>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</si>
  <si>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</si>
  <si>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</si>
  <si>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</si>
  <si>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</si>
  <si>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</si>
  <si>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</si>
  <si>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</si>
  <si>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</si>
  <si>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</si>
  <si>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</si>
  <si>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</si>
  <si>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</si>
  <si>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</si>
  <si>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</si>
  <si>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</si>
  <si>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</si>
  <si>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1.1.2.1</t>
  </si>
  <si>
    <t>1.1.5.1</t>
  </si>
  <si>
    <t>2.1.2</t>
  </si>
  <si>
    <t xml:space="preserve">Строительство ТП </t>
  </si>
  <si>
    <t>2.1.2.1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</si>
  <si>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</si>
  <si>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</si>
  <si>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</si>
  <si>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</si>
  <si>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</si>
  <si>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2.2.6</t>
  </si>
  <si>
    <t>Выполнение работ по договорам технологического присоединения, заключенным по индивидуальному тарифу</t>
  </si>
  <si>
    <t>№ п/п</t>
  </si>
  <si>
    <t>2.2.3.5</t>
  </si>
  <si>
    <t>Замена трансформаторов 630кВА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</si>
  <si>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</si>
  <si>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</si>
  <si>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</si>
  <si>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</si>
  <si>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</si>
  <si>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</si>
  <si>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</si>
  <si>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Замена трансформаторов 1000кВА</t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</si>
  <si>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</si>
  <si>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</si>
  <si>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</si>
  <si>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</si>
  <si>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</si>
  <si>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</si>
  <si>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</si>
  <si>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</si>
  <si>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</si>
  <si>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</si>
  <si>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</si>
  <si>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Строительство ВЛ</t>
  </si>
  <si>
    <t>2.2.1.2</t>
  </si>
  <si>
    <t>2.2.1.3</t>
  </si>
  <si>
    <t>2.2.1.4</t>
  </si>
  <si>
    <t>1.1.2.16</t>
  </si>
  <si>
    <t>1.1.2.17</t>
  </si>
  <si>
    <t>1.1.2.18</t>
  </si>
  <si>
    <t>Новое строительство ВЛ, КЛ</t>
  </si>
  <si>
    <t>Строительство ТП с 2 тр-рами 250 кВА 6-10/0,4кВ</t>
  </si>
  <si>
    <t>Строительство ТП с 2 тр-рами 400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</si>
  <si>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</si>
  <si>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</si>
  <si>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</si>
  <si>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Строительство ТП с 2 тр-рами 1000 кВА 6-10/0,4кВ</t>
  </si>
  <si>
    <t>2.2.1.7</t>
  </si>
  <si>
    <t>Установка выключателя</t>
  </si>
  <si>
    <t>Строительство ТП с 2 тр-рами 630 кВА 6-10/0,4кВ</t>
  </si>
  <si>
    <t>Установка КТП/ Строительство ТП</t>
  </si>
  <si>
    <t>2.1.1.1</t>
  </si>
  <si>
    <t>1.1.4</t>
  </si>
  <si>
    <t>1.1.4.1</t>
  </si>
  <si>
    <t>1.1.1.11</t>
  </si>
  <si>
    <t>1.1.1.12</t>
  </si>
  <si>
    <t>1.1.1.13</t>
  </si>
  <si>
    <t>1.1.2.19</t>
  </si>
  <si>
    <t>1.1.4.2</t>
  </si>
  <si>
    <t>1.1.4.3</t>
  </si>
  <si>
    <t>1.1.4.4</t>
  </si>
  <si>
    <t>1.1.4.5</t>
  </si>
  <si>
    <t>1.1.4.6</t>
  </si>
  <si>
    <t>1.1.4.7</t>
  </si>
  <si>
    <t>1.1.4.8</t>
  </si>
  <si>
    <t>1.1.4.9</t>
  </si>
  <si>
    <t>1.1.4.10</t>
  </si>
  <si>
    <t>1.1.4.11</t>
  </si>
  <si>
    <t>1.1.4.12</t>
  </si>
  <si>
    <t>1.1.4.13</t>
  </si>
  <si>
    <t>1.1.1.14</t>
  </si>
  <si>
    <t>1.1.1.15</t>
  </si>
  <si>
    <t>1.1.1.16</t>
  </si>
  <si>
    <t>1.1.1.17</t>
  </si>
  <si>
    <t>1.1.1.18</t>
  </si>
  <si>
    <t>1.1.1.19</t>
  </si>
  <si>
    <t>1.1.2.20</t>
  </si>
  <si>
    <t>1.1.5.2</t>
  </si>
  <si>
    <t>1.1.5.3</t>
  </si>
  <si>
    <t>1.1.5.4</t>
  </si>
  <si>
    <t>1.1.6</t>
  </si>
  <si>
    <t>Модернизация системы АСКУЭ розничного рынка</t>
  </si>
  <si>
    <t>1.1.6.1</t>
  </si>
  <si>
    <t>Установка интеллектуальных ПУ в распределительных устройствах ТП,РП</t>
  </si>
  <si>
    <t>1.1.6.2</t>
  </si>
  <si>
    <t>1.1.6.3</t>
  </si>
  <si>
    <t>3.5</t>
  </si>
  <si>
    <t>2.1.1.2</t>
  </si>
  <si>
    <t>3.6</t>
  </si>
  <si>
    <t>1.1.4.14</t>
  </si>
  <si>
    <t>1.1.4.15</t>
  </si>
  <si>
    <t>1.1.1.20</t>
  </si>
  <si>
    <t>1.1.1.21</t>
  </si>
  <si>
    <t>Перевод нагрузок с ВЛ -0,4кВ  КТП -187 на ВЛ -0,4кВ ТП - 978</t>
  </si>
  <si>
    <t>ВЛ -0,4кВ ТП -1271, спереводом нагрузок с ШРС ТП - 1271 на ВЛИ -0,4кВ ТП - 1115 ВЛ -0,4кВ ТП - 27</t>
  </si>
  <si>
    <t>ВЛ -0,4кВ ТП - 639, по ул. 6-я Дачная</t>
  </si>
  <si>
    <t>Перевод нагрузки с ВЛИ -0,4кВ  ТП - 258 на ТП - 942 ( с прокладкой кабельного вывода)</t>
  </si>
  <si>
    <t>ВЛ -0,4кВ ТП - 1126 направление к ВЛ -0,4кВ к ул. Чапаева</t>
  </si>
  <si>
    <t>ВЛ -0,4кВ ТП - 553 (направление к 4-му Соликамскому проезду, и направление вверх к ул. Соликамская</t>
  </si>
  <si>
    <t>ВЛ -0,4кВ ТП - 177 направление к ул. Пролетарской, направление к ул. Смоленской</t>
  </si>
  <si>
    <t>ВЛ-0,4кВ от ТП- 1116  с переводом нагрузок на ТП - 7</t>
  </si>
  <si>
    <t>ВЛ-0,4кВ от ТП- 1094</t>
  </si>
  <si>
    <t>ВЛ-0,4кВ от ТП-178</t>
  </si>
  <si>
    <t>ВЛ-0,4кВ от ТП-526</t>
  </si>
  <si>
    <t>ВЛ -0,4кВ ТП - 347 (с учетом) 2 направления</t>
  </si>
  <si>
    <t>ВЛ-0,4кВ от ТП-184 (с учетом)</t>
  </si>
  <si>
    <t>ВЛ-0,4кВ от РП - Кожзавод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</si>
  <si>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</si>
  <si>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</si>
  <si>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</si>
  <si>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</si>
  <si>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</si>
  <si>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 xml:space="preserve">ВЛ -0,4кВ ТП - 168 </t>
  </si>
  <si>
    <t>ВЛ -0,4кВ ТП - 137 ( с кабельным выводом)</t>
  </si>
  <si>
    <t>1.1.2.21</t>
  </si>
  <si>
    <t>1.1.2.22</t>
  </si>
  <si>
    <t>1.1.2.23</t>
  </si>
  <si>
    <t>1.1.2.24</t>
  </si>
  <si>
    <t>1.1.2.25</t>
  </si>
  <si>
    <t>1.1.2.26</t>
  </si>
  <si>
    <t>КЛ -10кВ между РП - Дачный - ТП - 1141(нитка А и Б), КЛ -10кВ между РП - Дачный - ТП - 538 I и II с.ш., КЛ -10кВ между РП - Дачный - ТП - 752 по ул. Гвардейской</t>
  </si>
  <si>
    <t>2 КЛ -10кВ от ТП -637 до места врезка ТП - 1031- ТП - 1157</t>
  </si>
  <si>
    <t>КЛ -10кВ между ТП - 831-Тп - 702, ТП - 831- ТП - 924, Тп - 764- ТП - 826 ул. 4-я Прокатная, ул. Ломоносова, 20</t>
  </si>
  <si>
    <t>КЛ -6кВ ТП -1881 - ТП -1492, ТП -1948-ТП -664 по адресу: пересечение ул. Техническая - 1-й проезд Танкистов</t>
  </si>
  <si>
    <t>КЛ -6кВ ф. 625 по ул. Рахова ( с переходом ул. Соколовая) с прокладкай  труб -6шт)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</si>
  <si>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</si>
  <si>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</si>
  <si>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</si>
  <si>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-6кВ РП - Станок  - ТП - 1137, ул. Огородная, д. 118/130</t>
  </si>
  <si>
    <t>КЛ -6кВ ТП - 164  - ТП - 350, ул. Слонова пересечение с ул. С. Разина</t>
  </si>
  <si>
    <t>КЛ -10кВ ТП - 593-ТП - 870 по адресу: ул. Мира, д. 19</t>
  </si>
  <si>
    <t>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</si>
  <si>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КЛ -0,4кВ от РУ - 0,4кВ ТП - 800 до ж/дома по ул. Тверская. Д. 26</t>
  </si>
  <si>
    <t>КЛ -0,4кВ от РУ - 0,4кВ ТП - 703 до ж/дома по ул. 1-й Магнитный проезд, д. 2 (перевод нагрузки с ТП - 437). Кабельная перемычка между ВРУ -1 и ВРУ -2</t>
  </si>
  <si>
    <t>КЛ -0,4кВ от РУ -0,4кВ ТП - 351 до ж/дома по ул. Ново - Астраханская. 40</t>
  </si>
  <si>
    <t>КЛ -0,4кВ от РУ -0,4кВ ТП - 237 до ж/дома по ул. Крымский проезд, д. 12</t>
  </si>
  <si>
    <t>КЛ -0,4кВ от РУ -0,4кВ ТП - 444 до ж/дома по ул. Политехническая, д. 114,</t>
  </si>
  <si>
    <t>КЛ-0,4кВ от РУ-0,4кВ ТП - 142 до ВЛ -0,4кВ по ул. М. Горького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</si>
  <si>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</si>
  <si>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</si>
  <si>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</si>
  <si>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</si>
  <si>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</si>
  <si>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</si>
  <si>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</si>
  <si>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</si>
  <si>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РП-Рокотовский замена КСО-3 на КСО-298 с ВВ/TEL - 15 шт</t>
  </si>
  <si>
    <t xml:space="preserve">Установка телемеханики в РП  </t>
  </si>
  <si>
    <t>ТП - 1267 (замена тр-ра 180кВа на 250кВа)</t>
  </si>
  <si>
    <t>ТП - 1235 (замена тр-ра 250кВа на 400кВа)</t>
  </si>
  <si>
    <t>ТП - 323 (замена тр-ра 250кВа на 400кВа)</t>
  </si>
  <si>
    <t>ТП - 224 (замена тр-ра 160кВа на 250кВа)</t>
  </si>
  <si>
    <t>ТП - 548 (замена тр-ра 250кВа на 400кВа)</t>
  </si>
  <si>
    <t>ТП - 347 (замена тр-ров 250кВа на 400кВа)</t>
  </si>
  <si>
    <t>ТП - 193 (замена тр-ра 250кВа на 400кВа)</t>
  </si>
  <si>
    <t>РП - Московский (замена тр-ров 250кВа на 400кВа)</t>
  </si>
  <si>
    <t>ТП - 183 (замена тр-ра 250кВа на 400кВа)</t>
  </si>
  <si>
    <t>ТП - 282 (замена тр-ра 250кВа на 400кВа)</t>
  </si>
  <si>
    <t>РП - Поливановкий  (замена тр-ра 250кВа на 400кВа)</t>
  </si>
  <si>
    <t>ТП -918 (замена тр-ров ТМ 250 на ТМГ - 400 кВа)</t>
  </si>
  <si>
    <t>ТП -242 (замена тр-ра 250кВа на 400кВа</t>
  </si>
  <si>
    <t>ТП - 1223 (замена тр-ра 250кВа на 400кВа)</t>
  </si>
  <si>
    <t>ТП -127 (уст-ка на фасаде ТП 2-х ШРС, перезаводка КЛ -0,4кВ в ШРС, замена ЩО-59 на ЩО -70, замена КСО  на КСО -394, замена тр-ра 315кВа на 400кВа)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</si>
  <si>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</si>
  <si>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</si>
  <si>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интеллектуальных ПУ на опорах ВЛ-0,4кВ от ТП-177 по проекту реконструкции сети</t>
  </si>
  <si>
    <t>Установка интеллектуальных ПУ на опорах ВЛ-0,4кВ от ТП-178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</si>
  <si>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</si>
  <si>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</si>
  <si>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 xml:space="preserve">КЛ -10кВ  ТП - 755 - ТП -435 (I и IIс.ш.) (с учстановкой камер КСО -2штт в ТП -435) </t>
  </si>
  <si>
    <t>КЛ -10кВ ТП - 97 - ТП -818 (I и IIс.ш.)</t>
  </si>
  <si>
    <t xml:space="preserve">Проектирование ТП по адресу: 11 мкр. пос. Солнечный-2 </t>
  </si>
  <si>
    <t>Автомобиль УАЗ ПРОФИ бортовой с двухрядной кабиной</t>
  </si>
  <si>
    <t>КАМАЗ 65115</t>
  </si>
  <si>
    <t>Автогидроподъемник ПСС-131.18</t>
  </si>
  <si>
    <t>Автогидроподъемник ПСС-131.18 (лизинг)</t>
  </si>
  <si>
    <t>УАЗ 390945</t>
  </si>
  <si>
    <t>УАЗ 390995</t>
  </si>
  <si>
    <t>Системный блок в комплекте</t>
  </si>
  <si>
    <t>Производственное здание для размещения сетевого участка ЗАО "СПГЭС" в 11 мкр. пос. Солнечный-2</t>
  </si>
  <si>
    <t>5</t>
  </si>
  <si>
    <t>Приобретение земельных участков для объектов капитального строительства</t>
  </si>
  <si>
    <t>Покупка земельных участков</t>
  </si>
  <si>
    <t>5.1</t>
  </si>
  <si>
    <t>ТП 610 Камеры КСО-394- 03- 2 шт., ул. Весенняя, 1</t>
  </si>
  <si>
    <t>ТП 1436, ВЛИ-0,4 кВ, от опоры №1-01/1 до опоры №1-02/1, 9-я Нагорная, 33 к/н 64:48:020605:3</t>
  </si>
  <si>
    <t>ТП Система ЖК ТрансформаторТМГ-1000/0,4- 2 шт, ж/р-н"Солнечный-2"мкр9 (3-я ж/г) у д.№4 по ул.Оржевск</t>
  </si>
  <si>
    <t>КТП 232 ВЛИ-0,4 кВ от оп №1-01/3 до гран. зем. уч заяв с к/н 64:48:020337:615, 1-й Прудный пр.,д.74А</t>
  </si>
  <si>
    <t>ТП 196 ВЛИ-0,4 кВ от оп №1-04/15 до гран. зем. уч з с к/н 64:48:040725:111, туп 4-й Елшанский, д.71А</t>
  </si>
  <si>
    <t>ТП 1862 ВЛИ-0,4 кВ отРУ0,4 кВ до гран зем. уч заяв с к/н 64:48:010108:281, ул. Волжская, д.34</t>
  </si>
  <si>
    <t>ТП 992 ВЛИ-0,4 кВ от оп №1-01/8 до гран. зем. уч з с к/н 64:48:040728:343, 9-я Дачная, Новый проспек</t>
  </si>
  <si>
    <t>ТП Система ЖК 2КЛ-0,4 кВ РУ-0,4 кВ до ВРУ-1 дома №6,  ул. им. В.И. Оржевского</t>
  </si>
  <si>
    <t>ТП Система ЖК 2КЛ-0,4 кВ, РУ-0,4 кВ - до ВРУ-2 дома №6, ул. им. В.И. Оржевского</t>
  </si>
  <si>
    <t>ТП Система ЖК - ТП 871 2КЛ-10 кВ, отРУ-10 кВ, ж/р"Солнечный-2" мкр9 (3-я жил/гр) у д.№4 по улОржевск</t>
  </si>
  <si>
    <t>БКТП ГУ МВД Саратовской обл Трансформатор ТМГ630/6/0,4 кВ- 2шт., ул. Весенняя, 1</t>
  </si>
  <si>
    <t>3.7</t>
  </si>
  <si>
    <t>ТП 738, ВЛИ-0,4кВ, от опоры №1-02/7 до гран з/уч с к/н 64:48:010117:5044,Новосоколоворский ж/р уч 10</t>
  </si>
  <si>
    <t>КТП 947, ВЛИ-0,4 кВ, до гран зем участка, ул. Чистые пруды, д.132 с установкой приборов учета</t>
  </si>
  <si>
    <t>ТП 1413, ВЛИ-0,4 кВ, от опоры №1-00/9 до гран зем уч с к/н 64:48:040733:83,Установка приборов учета</t>
  </si>
  <si>
    <t>ТП 206 ВЛИ-0,4 кВ, от опоры №2-02/13 до гран зем уч с к/н 64:48:040434:1038 ул.Чкалова В.П. , б/н</t>
  </si>
  <si>
    <t>ТП 353, ВЛИ-0,4 кВ, до гран. зем. участка , ул 2-я Гуселка, б/н с установкой приборов учета расхода</t>
  </si>
  <si>
    <t>ТП 1317, КЛ-0,4кВ, от РУ-0,4 кВ до границы з/уч с к/н 64:48:050211:91,,ул. Вяземская</t>
  </si>
  <si>
    <t>ТП 582 2КЛ-0,4 кВ, от РУ-0,4 кВдо ВРУ мнгоэтаж ж/д на зем уч с к/н 64:48:050302:48 ул.Пушкина,18</t>
  </si>
  <si>
    <t>ТП 1068, КЛ-0,4кВ от РУ-0,4 кВ,до ВРУ на з/уч с к/н 64:48:040237:10,, ул. Керамическая, 9/7</t>
  </si>
  <si>
    <t>3.8</t>
  </si>
  <si>
    <t>3.9</t>
  </si>
  <si>
    <t>Шовнарезчик</t>
  </si>
  <si>
    <t>Генератор бензиновый</t>
  </si>
  <si>
    <t>ТП Саринвестстрой по типу К-42-630 кв-л огранич ул. им. СувороваАВ, ул1-й Аптечной, улКурдюмской,3-м</t>
  </si>
  <si>
    <t>Подготовка трассы для монтажа ВЛИ-0,4 кВ, от ТП -344 до границы земельного участка с к/н 64:48:040408:5565, 1-й Масленный пр.,участок №5 по вх.док. 40</t>
  </si>
  <si>
    <t>ТП 738 ВЛИ 0,4кВ, от опоры №3-00/15 до гранзем.уч. с к/н64:48:010117:194 Новосоколовогорский ж/р №29</t>
  </si>
  <si>
    <t>ТП 997 ВЛИ-,0,4 кВ от опоры №1-04/4 ВЛИ- 0,4 кВ до границы зем/уч, Новосоколовогорский ж/р. б/н</t>
  </si>
  <si>
    <t>ТП 344,ВЛИ-0,4 кВ,до гран уч. с к/н ,64:48:040408:5565, 1-Й Масленный пр,уч. №5</t>
  </si>
  <si>
    <t>ТП 510, КЛ-0,4кВ, от РУ-0,4кВ до ВРУ1,ВРУ2 ж/д 65,ул. М.Горького</t>
  </si>
  <si>
    <t>ТП 178, ВЛИ-0,4кВ,от опоры №2-02/5 до опоры №2-02/7, ул. 2-я  Уральская, д. 23</t>
  </si>
  <si>
    <t>КТП Жубеев АИ -Трансформатор ТМГ 250-6/0,4  - 1 шт., ул. 1- я Выселочная, 34</t>
  </si>
  <si>
    <t>ТП 134, ВЛИ-0,4 кВ, от опоры №1-01/2 до гран. зем. уч с к/н 64:48:030318:3098, ул.Волгоградская, д18</t>
  </si>
  <si>
    <t>ТП 353, ВЛИ-0,4 кВ, от опоры №1-01/6 до гран. зем. уч с к/н 64:48:030115:613, ж/р "Мирный", уч. 8</t>
  </si>
  <si>
    <t>ТП 278, ВЛИ-0,4кВ,до границы з/уч с к/н 64:48:050258:286,,2-й Станционный пр.б/н с установкой прибор</t>
  </si>
  <si>
    <t>ТП 937, ВЛИ-0,4кВ,от опоры №2-01/17 до границы з/уч ,Токмаковский овраг,СНТ"Кировец-1",проезд 8 уч10</t>
  </si>
  <si>
    <t>ТП 1230, ВЛИ-0,4кВ,от опоры №1-00/6 до границы з/уч заявит 64:48:040405:4046 с устан приборов учета</t>
  </si>
  <si>
    <t>ТП 224, ВЛИ-0,4кВ,от опоры №2-00/11 до границы з/уч заявителя 64:48:030218:187 с устан приборов учет</t>
  </si>
  <si>
    <t>ТП 740, ВЛИ-0,4 кВ, от опоры №3-09/14 до гран. зем. уч с к/н 64:48:010140:121 с установкой приборов</t>
  </si>
  <si>
    <t>ТП 564, ВЛИ-0,4кВ,от опоры №1-00/21 до границы з/уч-ов заявителя,  ул. Зерновая, б/н</t>
  </si>
  <si>
    <t>ТП 26, ВЛИ-0,4 кВ, от опоры №3-04/2 до гран. зем. уч с к/н 64:48:0302290:0042, ул. Крайняя, д. 129</t>
  </si>
  <si>
    <t>ТП 348 4КЛ - 0,4 кВ, от РУ0,4кВ до ВРУ№1 Многоквартирного ж/дома пр ул. Гвардейская, р-н 8-й Дачной</t>
  </si>
  <si>
    <t>ТП 348 2КЛ - 0,4 кВ, от РУ0,4кВ до ВРУ№3 Многоквартирного ж/дома пр ул. Гвардейская, р-н 8-й Дачной</t>
  </si>
  <si>
    <t>ТП 348 4КЛ-0,4 кВ, от РУ-0,4кВ  до ВРУ №2 Многоквартирного ж/дома пр ул. Гвардейская, р-н 8-й Дачной</t>
  </si>
  <si>
    <t>ТП 278, КЛ-0,4кВ,до границы з/уч с к/н 64:48:050258:286,,2-й Станционный пр.б/н</t>
  </si>
  <si>
    <t>КТП Жубеев АИ -400-10/0,4 - ТП 1536 - КЛ-6 кВ , ул. 1- я Выселочная, 34</t>
  </si>
  <si>
    <t>КТП Жубеев АИ -400-10/0,4, - ТП 457 - КЛ-10 кВ, от РУ-10 кВ, ул. 1- я Выселочная, 34</t>
  </si>
  <si>
    <t>ТП 173, ШРС-1-54УЗ -1 шт ,с к/н 64:48:040427:825 на зем.уч. Гусельский переулок, д.1</t>
  </si>
  <si>
    <t>ТП 173 КЛ-0,4кВ,прокладка от новой ШРС до ВРУ ж/д, Гусельский пер-к, д.1</t>
  </si>
  <si>
    <t>ТП 173 КЛ-0,4кВ,ПЕРЕЗАВОДКА из ВРУ-0,4 кВ ж/д №1 до ШРС по Гусельский пере-к. д.1</t>
  </si>
  <si>
    <t>КТП Управление капитального строительства ГКУ -Трансформатор ТМГ 250-10/0,4 ул. 1-я Лагерная, б/н</t>
  </si>
  <si>
    <t>ТП 346 - КТП Управление капитального строительства ГКУ  КЛ-10 кВ,ул. 1-я Лагерная, б/н</t>
  </si>
  <si>
    <t>ТП 1890 - КТП Управление капитального строительства ГКУ  КЛ-10 кВ,ул. 1-я Лагерная, б/н</t>
  </si>
  <si>
    <t>ТП 546 на I и II с.ш. по одной линейной пан. ЩО-70-04УЗ, на II с.ш. с шинн/мостом, Установка приб уч</t>
  </si>
  <si>
    <t>ТП 580  ШРС-1-57 УЗ-1 шт ( с прибором учета),, и перезаводкой действующих КЛ-0,4 кВ</t>
  </si>
  <si>
    <t>ТП 704, КЛ-0,4кВ до котельной ул. Гвардейская д. №1 А с установкой прибора учета</t>
  </si>
  <si>
    <t>ТП Капитальное стр-во, Трансформатор ТМГ-250-10/0,4 -2 шт, улЗаречная, ул.имХомяковой ВД., ул Азина</t>
  </si>
  <si>
    <t>КТП Алькорр, Камеры КСО-394-06-1шт,  пр.Строителей, 1</t>
  </si>
  <si>
    <t>ТП 1064, камера КСО-394-03-2 шт, пр. Строителей, 6-8А</t>
  </si>
  <si>
    <t>ТП 770, ШРС-1-54УЗ -1 шт ул. Саперная, д.10</t>
  </si>
  <si>
    <t>ТП 780, ВЛИ-0,4кВ,от опоры №1-00/1 до опоры №1-00/3 неж.пом.к/н 64:48:020312:325 пл.им.Орджоникидзе1</t>
  </si>
  <si>
    <t>ТП 221, ВЛИ-0,4кВ,от пунктовой опоры до ВРУ неж/помещ по Крымскому проезду, 1 с установкой прибора у</t>
  </si>
  <si>
    <t>КТП 639, ВЛИ-0,4 кВ,от оп до гран. зем/уч,с/т Волна-59, 6-яДачная,уч.15, с установкой приборов учета</t>
  </si>
  <si>
    <t>ТП 1432, ВЛИ-0,4 кВ,от оп №3-00/4 до гран. зем/уч, ул 5-й Нагорный пр,60 с установкой приборов учета</t>
  </si>
  <si>
    <t>ТП 725, ВЛИ-0,4кВ до границы зем.уч.по адресу пос.2-й Мирный, б/н. Установка прибора учета</t>
  </si>
  <si>
    <t>КТП 992 ВЛИ-0,4кВ до гран зем уч заяв ул. 2-й Зеленогорский з/у. №12 А  с установкой прибора учета</t>
  </si>
  <si>
    <t>ТП 1318 2КЛ 0,4кВ,от РУ-0,4кВ до до ВРУ СОШ №84 на з/у 64:48:020440:369 Южно-Зеленая,11а</t>
  </si>
  <si>
    <t>ТП 221, КЛ-0,4кВ,от РУ-0,4 кВ до пунктовой опоры, Крымский пр-д, д. 1</t>
  </si>
  <si>
    <t>ТП 734 КЛ-0,4 кВ- от ШРС №2 до ШРС, ул. Пшеничная, б/н с установкой приборов учета расхода</t>
  </si>
  <si>
    <t>ТП 506, КЛ-0,4кВ до границ зем/уч ул. 2-я Нагорная д. №11 с установкой прибора учета</t>
  </si>
  <si>
    <t>ТП 36 КЛ-0,4 кВ- отI с.ш РУ 0,4кВ доВРУ неж/зд с к/н64:48:050366:15, ул. Белоглинская в Октяб. р.</t>
  </si>
  <si>
    <t>ТП Капитальное стр-во 4КЛ-0,4 кВ,улЗаречная, ул.имХомякоовй ВД, ул.Азина ВМ до мнкв ж/д ул.Зареч №21</t>
  </si>
  <si>
    <t>ТП 770 КЛ-0,4кВ,от РУ-0,4 кВ до нового ШРС по ул. Саперня, д.10  с установкой приборов учета</t>
  </si>
  <si>
    <t>КТП 992 КЛ-1кВ до границы зем уч заявителя ул.7-я Зеленогорская у. №17  с установкой прибора учета</t>
  </si>
  <si>
    <t>КТП Алькорр 2КЛ-10кВ -пр, Стрителей,1- ТП 1064 пр.Строителей, 6-8А.Установка прибора учета</t>
  </si>
  <si>
    <t>ТП Капитальное стр-во 2 КЛ-10 кВ,РП-Азинский- ТП- 793, улЗаречная, ул.имХомякоовй ВД, ул. Азина ВМ</t>
  </si>
  <si>
    <t>ТП Капитальное стр-во 2 КЛ-10 кВ - РП-Азинский- ТП-799, улЗаречная, ул.имХомякоовй ВД, ул. Азина ВМ</t>
  </si>
  <si>
    <t>РП Самолет, рубильник РПС- 2/400 -1 шт.в РУ -0,4кВ,Томский тупик, б/н, ул. Кавказская, б/н,пр-т Энту</t>
  </si>
  <si>
    <t>КТП Фанагина НА -400-10/0,4 - ТП 1392 - КЛ-6 кВ от РУ - 10кВ,  ул. Депутатская, б/н</t>
  </si>
  <si>
    <t>КТП Фанагина НА -400-10/0,4, - ТП 1809 - КЛ-6 кВ, от РУ-10 кВ, ул. Депутатская, б/н</t>
  </si>
  <si>
    <t>КТП Фанагина НА -Трансформатор ТМГ 250-10/0,4  - 1 шт., ул. Депутатская, б/н</t>
  </si>
  <si>
    <t>ТП 258  ВЛИ- 0,4 кВ от опоры №1-02/1 до опоры №1-02/3, п. Мирный , ул. Зерновая</t>
  </si>
  <si>
    <t>КТП 942  КЛ-0,4 кВ, от РУ-0,4 кВ до опоры №1-02/1 ВЛИ -0,4 кВ ТП 258, п. Мирный,ул. Зерновая</t>
  </si>
  <si>
    <t>ТП Система ЖК - ТП 698 2КЛ-10 кВ, РУ-10 кВ ж/р"Солнечный-2" мкр9 (3-я жил/гр) у д.№4 по улОржевского</t>
  </si>
  <si>
    <t>ТП Система ЖК - ТП 838 2КЛ-10 кВ,РУ-10 кВ ж/р"Солнечный-2" мкр9 (3-я жил/гр) у д.№4 по улОржевского</t>
  </si>
  <si>
    <t>ТП 1419, Трансформаторы -ТМГ-630-6/0,4 - 2шт., ул. Советская угол ул. ул. Мичурина</t>
  </si>
  <si>
    <t>ТП 1419 Панель ЩО-70-1-04УЗ- 2шт ,ул. Советская угол ул. ул. Мичурина</t>
  </si>
  <si>
    <t>ТП 353 Рубильник РПС-4 400А, 2-й Ангарский пр-д уг. Камчатской ПРОЕКТА НЕТ!</t>
  </si>
  <si>
    <t>ТП Капитальное стротельство Трансформатор ТМГ-630-6/0,4- 2 шт, ул..Огородная</t>
  </si>
  <si>
    <t>ТП 1352, ВЛИ-0,4 кВ, от пунктовой опоры  до концевой опоры ТП,  ул. Телеграфная, 5</t>
  </si>
  <si>
    <t>ТП 1035, ВЛИ-0,4 кВ, от пунк опоры №1-00/0 до границы зем. уч заяв. пос. Старых Большевиков</t>
  </si>
  <si>
    <t>ТП 741 ВЛИ-0,4 кВ от оп №1-02/2 до гран. зем. уч з с к/н 64:48:010124:276, г. Саратов совхоз ЦДК</t>
  </si>
  <si>
    <t>ТП 353 ВЛИ 0,4кВ, от опоры №1-00/2 до гран. зем уч. заявителя, пос. "Мирный"</t>
  </si>
  <si>
    <t>ТП 186 КЛ 0,4кВ, от РУ-0,4 кВ  до ВРУ ЦТП, ул.Тульская. стр. 19</t>
  </si>
  <si>
    <t>ТП 1352, КЛ-0,4 кВ, от РУ-0,4 кВ - до пунктовой опорыВЛИ-0,4 кВ,  ул. Телеграфная</t>
  </si>
  <si>
    <t>ТП 353 КЛ 0,4кВ, от РУ-0,4 кВ  до опоры №1-00/2 ВЛИ-0,4 кВ, пос. "Мирный"</t>
  </si>
  <si>
    <t>ТП Капитальное строительство- 4КЛ- 0,4кВ от РУ-0,4 кВ к ВРУ 1 , ул..Огородная</t>
  </si>
  <si>
    <t>ТП Капитальное стрительство 4КЛ- 0,4кВ от РУ -0,4 кВ к ВРУ 2 , ул..Огородная</t>
  </si>
  <si>
    <t>ТП Капитальное сторительство - ТП -933 2КЛ- 6кВ от РУ-6 кВ , ул. .Огородная</t>
  </si>
  <si>
    <t>ТП Капитальное строительство -РП - Станок КЛ- 6кВ от РУ- 6 кВ, ул.Огородная</t>
  </si>
  <si>
    <t>ТП Капитальное строительство - ТП-817 КЛ- 6кВ от РУ -6 кВ, ул..Огородная</t>
  </si>
  <si>
    <t>ТП 45 Панель ЩО70-1-03УЗ -1 шт,,ул. Киевская, б/н</t>
  </si>
  <si>
    <t>ТП 1282, Панели ЩО-70-1-04- 1 шт, пр-т Кирова С.М., 29</t>
  </si>
  <si>
    <t>РП Южный Панель ЩО-70-1-03- 1 шт ,ул. Васильковская, 11</t>
  </si>
  <si>
    <t>ТП 418 ВЛИ-0,4 кВ от опоры №1-02/4 до опоры №1-02/7</t>
  </si>
  <si>
    <t>ТП 94 ВЛИ-,0,4 кВ с установкой приборов учета расхода</t>
  </si>
  <si>
    <t>БКТП Боюнг по типу КТП-250/10/0,4кВ,. ул. Буровая, 38</t>
  </si>
  <si>
    <t>РП 615, ШРС-1-54 -1 шт , по ул. Чернышевского, 116 А</t>
  </si>
  <si>
    <t>РП Кардан,ВЛИ-0,4 кВ,от опоры №1-00/8 до опоры у уч. с к/н , Новосоколовогрский ж/р, ЖГ-6,уч. б/н</t>
  </si>
  <si>
    <t>ТП 568,ВЛИ-0,4 кВ,от опоры №1-03/15 до гран.зем. уч.,Волжский р-н.сов"Комбайн", СНТ "Весна-98№120А</t>
  </si>
  <si>
    <t>ТП 745 КЛ-0,4кВ, от РУ 0,4кВ до границы земельного участка ул. Миллеровская д.43</t>
  </si>
  <si>
    <t>ТП 1409 КЛ-0,4 кВ от РУ-0,4 кВ до границ зем.уч с к/н 64:48:020355:2585,ул. Вологодская.б/н</t>
  </si>
  <si>
    <t>РП 615 КЛ-0,4кВ, от РУ-0,4 кВ до  ШРС, по ул. Чернышевского, 116 А</t>
  </si>
  <si>
    <t>ТП 1435 КЛ-0,4 кВ от РУ-0,4 кВ до гран. зем. уч. зая, перес ул. Пензенскуой и 4-го Московского пр-да</t>
  </si>
  <si>
    <t>БКТП Боюнг- РП Поливановский- КТП -991 КЛ-10кВ,РУ-10 кВ, в сторону РП- Поливановский, ул. Буровая,38</t>
  </si>
  <si>
    <t>БКТП- РП Кирпичный, КЛ-6 кВ от новой БКТП до соединит.муфты ул.Симбирская,154,в 1 н.прот.69 м</t>
  </si>
  <si>
    <t>Клещи токоизмерительные</t>
  </si>
  <si>
    <t>3.10</t>
  </si>
  <si>
    <t>3.11</t>
  </si>
  <si>
    <t>Коммутаторы</t>
  </si>
  <si>
    <t>ТП 454, Трансформатор ТМГ 400 кВА 6/0,4 кВ,- 2 шт. ул. Моторная угол ул. Керамической</t>
  </si>
  <si>
    <t>ТП 1251 Рубильник РПС- 4 - 1шт. в РУ-0,4 кВ,  ул.Бардина,8 Проекта нет!</t>
  </si>
  <si>
    <t>ТП 1251, ВЛИ-0,4 кВ, от пунктовой опоры№1-00/1  до опоры№1-00/17 с устан прибор учета,  ул.Бардина,8</t>
  </si>
  <si>
    <t>ТП 1251, КЛ-0,4 кВ, от РУ-0,4 кВ - до пунктовой опорыВЛИ-0,4 кВ,  ул. Бардина, 8</t>
  </si>
  <si>
    <t>Подготовка трассы для монтажа КЛ-0,4 кВ, от РУ-0,4 кВ ТП- 1435 до границы земельного участка заявителя, пересечение  ул. Пензенской и 4-го Московского</t>
  </si>
  <si>
    <t>план</t>
  </si>
  <si>
    <t>факт</t>
  </si>
  <si>
    <t>Подготовка трассы для строительства ВЛИ-0,4 кВ, ТП 564,  ул. Зерновая, б/н по вх.док. 237 от 18.03.2022</t>
  </si>
  <si>
    <t>Подготовка трассы для строительства  ВЛИ-0,4 кВ, ТП - 353, ж/район "Мирный", участок 8 по вх.док. 279 от 31.03.2022</t>
  </si>
  <si>
    <t>Подготовка трассы для сторительства ВЛИ 0,4 кВ  ТП -353,  пос. "Мирный" по вх.док. 160 от 28.02.2022</t>
  </si>
  <si>
    <t>Подготовка трассы для монтажа КЛ-0,4 кВ, от РУ- 0,4 кВ ТП -1409 до границы земельного участка заявителя с к/н 64:48:020355:2585 , ул. Вологодская, б/н</t>
  </si>
  <si>
    <t>1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</si>
  <si>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</si>
  <si>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</si>
  <si>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</si>
  <si>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Таблица 2</t>
  </si>
  <si>
    <t>Отчет об источниках финансирования инвестиционной программы  ЗАО "СПГЭС"</t>
  </si>
  <si>
    <t>NN </t>
  </si>
  <si>
    <t>Источник финансирования</t>
  </si>
  <si>
    <t>Отклонения</t>
  </si>
  <si>
    <t>млн. руб. без НДС</t>
  </si>
  <si>
    <t>6</t>
  </si>
  <si>
    <t>ВСЕГО,</t>
  </si>
  <si>
    <t xml:space="preserve"> 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</si>
  <si>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</si>
  <si>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</si>
  <si>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</si>
  <si>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</si>
  <si>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</si>
  <si>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</si>
  <si>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</si>
  <si>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</si>
  <si>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</si>
  <si>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</si>
  <si>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</si>
  <si>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</si>
  <si>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</si>
  <si>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</si>
  <si>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</si>
  <si>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</si>
  <si>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</si>
  <si>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</si>
  <si>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</si>
  <si>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</si>
  <si>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</si>
  <si>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</si>
  <si>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</si>
  <si>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</si>
  <si>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</si>
  <si>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</si>
  <si>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</si>
  <si>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</si>
  <si>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</si>
  <si>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</si>
  <si>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</si>
  <si>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</si>
  <si>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</si>
  <si>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</si>
  <si>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</si>
  <si>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</si>
  <si>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</si>
  <si>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</si>
  <si>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</si>
  <si>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</si>
  <si>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</si>
  <si>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</si>
  <si>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</si>
  <si>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</si>
  <si>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</si>
  <si>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Начальник планово-экономической службы</t>
  </si>
  <si>
    <t>О.В. Новикова</t>
  </si>
  <si>
    <t>за 1 квартал 2022 года, млн. рублей без НДС</t>
  </si>
  <si>
    <t>Объем финансирования за 1 квартал 2022 года, млн. руб. без НДС</t>
  </si>
  <si>
    <t>1.3.6.2</t>
  </si>
  <si>
    <t>1.3.6.3</t>
  </si>
  <si>
    <t>1.3.6.4</t>
  </si>
  <si>
    <t>1.3.6.5</t>
  </si>
  <si>
    <t>1.3.8</t>
  </si>
  <si>
    <t>1.3.8.1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</si>
  <si>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</si>
  <si>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</si>
  <si>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</si>
  <si>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</si>
  <si>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r>
      <t>Реконструкция ВЛ-0,4кВ СИП-2 4*35мм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</si>
  <si>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</si>
  <si>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</si>
  <si>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</si>
  <si>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</si>
  <si>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</si>
  <si>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</si>
  <si>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</si>
  <si>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</si>
  <si>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</si>
  <si>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</si>
  <si>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</si>
  <si>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</si>
  <si>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</si>
  <si>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</si>
  <si>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</si>
  <si>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</si>
  <si>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</si>
  <si>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</si>
  <si>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КЛ-6-10кВ АСБ-10 3*150мм</t>
    </r>
    <r>
      <rPr>
        <vertAlign val="superscript"/>
        <sz val="10"/>
        <rFont val="Arial"/>
        <family val="2"/>
        <charset val="204"/>
      </rPr>
      <t>2</t>
    </r>
  </si>
  <si>
    <t>Стоимостная оценка инвестиций, млн. руб. без НДС</t>
  </si>
  <si>
    <t>полная стоимость</t>
  </si>
  <si>
    <t>остаток на начало отчетного года</t>
  </si>
  <si>
    <t>осталось профинансировать по результатам отчетного периода</t>
  </si>
  <si>
    <t>финансирование в отчетном периоде (2022 год/  I  кв.)</t>
  </si>
  <si>
    <t>Приложение 1</t>
  </si>
  <si>
    <t>Отчет об исполнении инвестиционной программы ЗАО "СПГЭС" за 1 квартал 2022г., млн. рублей без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</si>
</sst>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8" formatCode="0.0"/>
  </numFmts>
  <fonts count="19" x14ac:knownFonts="1">
    <font>
      <sz val="10"/>
      <name val="Arial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9"/>
      <name val="Tahoma"/>
      <family val="2"/>
      <charset val="204"/>
    </font>
    <font>
      <vertAlign val="superscript"/>
      <sz val="1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" fillId="0" borderId="0"/>
    <xf numFmtId="0" fontId="2" fillId="0" borderId="0"/>
    <xf numFmtId="0" fontId="5" fillId="0" borderId="0"/>
    <xf numFmtId="0" fontId="14" fillId="0" borderId="0"/>
    <xf numFmtId="0" fontId="4" fillId="0" borderId="0"/>
    <xf numFmtId="0" fontId="2" fillId="0" borderId="0"/>
    <xf numFmtId="0" fontId="4" fillId="0" borderId="0"/>
    <xf numFmtId="0" fontId="2" fillId="0" borderId="0"/>
    <xf numFmtId="49" fontId="17" fillId="0" borderId="0" applyBorder="0">
      <alignment vertical="top"/>
    </xf>
    <xf numFmtId="0" fontId="15" fillId="0" borderId="0"/>
    <xf numFmtId="0" fontId="2" fillId="0" borderId="0"/>
    <xf numFmtId="0" fontId="2" fillId="0" borderId="0"/>
    <xf numFmtId="0" fontId="2" fillId="0" borderId="0"/>
  </cellStyleXfs>
  <cellXfs count="86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5" fillId="0" borderId="0" xfId="24" applyNumberFormat="1" applyFont="1" applyFill="1" applyAlignment="1">
      <alignment vertical="top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5" fillId="0" borderId="0" xfId="24" applyNumberFormat="1" applyFont="1" applyFill="1" applyAlignment="1">
      <alignment horizontal="center" vertical="top"/>
    </xf>
    <xf numFmtId="0" fontId="5" fillId="0" borderId="0" xfId="0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23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23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 shrinkToFit="1" readingOrder="1"/>
    </xf>
    <xf numFmtId="0" fontId="3" fillId="0" borderId="1" xfId="23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1" xfId="23" applyNumberFormat="1" applyFont="1" applyFill="1" applyBorder="1" applyAlignment="1">
      <alignment horizontal="center" vertical="top"/>
    </xf>
    <xf numFmtId="0" fontId="5" fillId="0" borderId="1" xfId="23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49" fontId="5" fillId="0" borderId="0" xfId="24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 shrinkToFit="1" readingOrder="1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right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5" fillId="0" borderId="1" xfId="23" applyNumberFormat="1" applyFont="1" applyFill="1" applyBorder="1" applyAlignment="1">
      <alignment horizontal="center" vertical="top"/>
    </xf>
    <xf numFmtId="4" fontId="3" fillId="0" borderId="1" xfId="23" applyNumberFormat="1" applyFont="1" applyFill="1" applyBorder="1" applyAlignment="1">
      <alignment horizontal="center" vertical="top"/>
    </xf>
    <xf numFmtId="0" fontId="6" fillId="0" borderId="0" xfId="21" applyFont="1" applyFill="1"/>
    <xf numFmtId="0" fontId="5" fillId="0" borderId="0" xfId="21" applyFont="1" applyFill="1" applyAlignment="1">
      <alignment horizontal="right"/>
    </xf>
    <xf numFmtId="0" fontId="5" fillId="0" borderId="0" xfId="21" applyFont="1" applyFill="1"/>
    <xf numFmtId="0" fontId="7" fillId="0" borderId="0" xfId="21" applyFont="1" applyFill="1" applyAlignment="1">
      <alignment horizontal="right"/>
    </xf>
    <xf numFmtId="164" fontId="5" fillId="0" borderId="0" xfId="21" applyNumberFormat="1" applyFont="1" applyFill="1"/>
    <xf numFmtId="0" fontId="5" fillId="0" borderId="1" xfId="21" applyFont="1" applyFill="1" applyBorder="1" applyAlignment="1">
      <alignment horizontal="center" vertical="top" wrapText="1"/>
    </xf>
    <xf numFmtId="0" fontId="5" fillId="0" borderId="1" xfId="21" applyFont="1" applyFill="1" applyBorder="1" applyAlignment="1">
      <alignment horizontal="center" vertical="center" wrapText="1"/>
    </xf>
    <xf numFmtId="0" fontId="5" fillId="0" borderId="1" xfId="21" applyFont="1" applyFill="1" applyBorder="1" applyAlignment="1">
      <alignment horizontal="justify" vertical="top" wrapText="1"/>
    </xf>
    <xf numFmtId="0" fontId="5" fillId="0" borderId="1" xfId="21" applyFont="1" applyFill="1" applyBorder="1" applyAlignment="1">
      <alignment vertical="top" wrapText="1"/>
    </xf>
    <xf numFmtId="164" fontId="5" fillId="0" borderId="1" xfId="21" applyNumberFormat="1" applyFont="1" applyFill="1" applyBorder="1" applyAlignment="1">
      <alignment horizontal="center" vertical="top" wrapText="1"/>
    </xf>
    <xf numFmtId="2" fontId="5" fillId="0" borderId="1" xfId="21" applyNumberFormat="1" applyFont="1" applyFill="1" applyBorder="1" applyAlignment="1">
      <alignment horizontal="center" vertical="top" wrapText="1"/>
    </xf>
    <xf numFmtId="164" fontId="5" fillId="0" borderId="1" xfId="29" applyNumberFormat="1" applyFont="1" applyFill="1" applyBorder="1" applyAlignment="1">
      <alignment horizontal="center" vertical="top"/>
    </xf>
    <xf numFmtId="164" fontId="5" fillId="0" borderId="1" xfId="26" applyNumberFormat="1" applyFont="1" applyFill="1" applyBorder="1" applyAlignment="1">
      <alignment horizontal="center" vertical="top" wrapText="1"/>
    </xf>
    <xf numFmtId="164" fontId="5" fillId="0" borderId="1" xfId="30" applyNumberFormat="1" applyFont="1" applyFill="1" applyBorder="1" applyAlignment="1">
      <alignment horizontal="center" vertical="top" wrapText="1"/>
    </xf>
    <xf numFmtId="0" fontId="16" fillId="0" borderId="1" xfId="21" applyFont="1" applyFill="1" applyBorder="1" applyAlignment="1">
      <alignment horizontal="justify" vertical="top" wrapText="1"/>
    </xf>
    <xf numFmtId="164" fontId="5" fillId="0" borderId="1" xfId="31" applyNumberFormat="1" applyFont="1" applyFill="1" applyBorder="1" applyAlignment="1">
      <alignment horizontal="center" vertical="center" wrapText="1"/>
    </xf>
    <xf numFmtId="0" fontId="5" fillId="0" borderId="1" xfId="21" applyFont="1" applyFill="1" applyBorder="1" applyAlignment="1">
      <alignment wrapText="1"/>
    </xf>
    <xf numFmtId="0" fontId="5" fillId="0" borderId="0" xfId="21" applyFont="1" applyFill="1" applyBorder="1" applyAlignment="1">
      <alignment horizontal="center" vertical="top" wrapText="1"/>
    </xf>
    <xf numFmtId="0" fontId="5" fillId="0" borderId="0" xfId="21" applyFont="1" applyFill="1" applyBorder="1" applyAlignment="1">
      <alignment wrapText="1"/>
    </xf>
    <xf numFmtId="164" fontId="5" fillId="0" borderId="0" xfId="31" applyNumberFormat="1" applyFont="1" applyFill="1" applyBorder="1" applyAlignment="1">
      <alignment horizontal="center" vertical="center" wrapText="1"/>
    </xf>
    <xf numFmtId="164" fontId="5" fillId="0" borderId="0" xfId="21" applyNumberFormat="1" applyFont="1" applyFill="1" applyBorder="1" applyAlignment="1">
      <alignment horizontal="center" vertical="top" wrapText="1"/>
    </xf>
    <xf numFmtId="2" fontId="5" fillId="0" borderId="0" xfId="21" applyNumberFormat="1" applyFont="1" applyFill="1" applyBorder="1" applyAlignment="1">
      <alignment horizontal="center" vertical="top" wrapText="1"/>
    </xf>
    <xf numFmtId="0" fontId="5" fillId="0" borderId="0" xfId="21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left" vertical="top"/>
    </xf>
    <xf numFmtId="164" fontId="6" fillId="0" borderId="0" xfId="21" applyNumberFormat="1" applyFont="1" applyFill="1"/>
    <xf numFmtId="0" fontId="7" fillId="0" borderId="0" xfId="21" applyFont="1" applyFill="1" applyAlignment="1">
      <alignment horizontal="left"/>
    </xf>
    <xf numFmtId="0" fontId="7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0" fontId="7" fillId="0" borderId="0" xfId="19" applyFont="1" applyFill="1" applyAlignment="1">
      <alignment horizontal="left" vertical="top"/>
    </xf>
    <xf numFmtId="0" fontId="5" fillId="0" borderId="1" xfId="23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 readingOrder="1"/>
    </xf>
    <xf numFmtId="168" fontId="3" fillId="0" borderId="1" xfId="0" applyNumberFormat="1" applyFont="1" applyFill="1" applyBorder="1" applyAlignment="1">
      <alignment horizontal="center" vertical="top"/>
    </xf>
    <xf numFmtId="49" fontId="5" fillId="0" borderId="1" xfId="23" applyNumberFormat="1" applyFont="1" applyFill="1" applyBorder="1" applyAlignment="1">
      <alignment horizontal="center" vertical="top"/>
    </xf>
    <xf numFmtId="168" fontId="5" fillId="0" borderId="1" xfId="0" applyNumberFormat="1" applyFont="1" applyFill="1" applyBorder="1" applyAlignment="1">
      <alignment horizontal="center" vertical="top"/>
    </xf>
    <xf numFmtId="49" fontId="3" fillId="0" borderId="1" xfId="23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9" fontId="7" fillId="0" borderId="0" xfId="24" applyNumberFormat="1" applyFont="1" applyFill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164" fontId="3" fillId="0" borderId="1" xfId="19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19" applyFont="1" applyFill="1" applyBorder="1" applyAlignment="1">
      <alignment horizontal="center" vertical="top" wrapText="1"/>
    </xf>
    <xf numFmtId="0" fontId="7" fillId="0" borderId="0" xfId="21" applyFont="1" applyFill="1" applyAlignment="1">
      <alignment horizontal="center" vertical="top" wrapText="1"/>
    </xf>
    <xf numFmtId="0" fontId="5" fillId="0" borderId="1" xfId="21" applyFont="1" applyFill="1" applyBorder="1" applyAlignment="1">
      <alignment horizontal="center" vertical="top" wrapText="1"/>
    </xf>
  </cellXfs>
  <cellStyles count="3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1" xfId="28"/>
    <cellStyle name="Обычный 14" xfId="25"/>
    <cellStyle name="Обычный 2" xfId="19"/>
    <cellStyle name="Обычный 3" xfId="20"/>
    <cellStyle name="Обычный 3 2" xfId="30"/>
    <cellStyle name="Обычный 4" xfId="21"/>
    <cellStyle name="Обычный 5" xfId="22"/>
    <cellStyle name="Обычный 5 2" xfId="26"/>
    <cellStyle name="Обычный 6" xfId="27"/>
    <cellStyle name="Обычный_ПЛАН 2009 ИСПРАВЛЕННЫЙ" xfId="23"/>
    <cellStyle name="Обычный_приложение 8" xfId="31"/>
    <cellStyle name="Обычный_Форма 4.2 программа 2014-2019 годы" xfId="29"/>
    <cellStyle name="Обычный_Формы к инв_прогр  2013г_2014-2019 для минпрома" xfId="2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0/1%20&#1082;&#1074;&#1072;&#1088;&#1090;&#1072;&#1083;/&#1057;&#1072;&#1088;&#1072;&#1090;&#1086;&#1074;&#1089;&#1082;&#1072;&#1103;%20&#1086;&#1073;&#1083;&#1072;&#1089;&#1090;&#1100;.NET.INV.(I%20&#1082;&#1074;&#1072;&#1088;&#1090;&#1072;&#1083;)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2020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7"/>
  <sheetViews>
    <sheetView tabSelected="1" view="pageBreakPreview" zoomScale="85" zoomScaleNormal="85" zoomScaleSheetLayoutView="85" workbookViewId="0">
      <selection activeCell="H6" sqref="H6:H8"/>
    </sheetView>
  </sheetViews>
  <sheetFormatPr defaultRowHeight="12.75" x14ac:dyDescent="0.2"/>
  <cols>
    <col min="1" max="1" width="7.7109375" style="5" bestFit="1" customWidth="1"/>
    <col min="2" max="2" width="67" style="10" customWidth="1"/>
    <col min="3" max="3" width="12.28515625" style="5" customWidth="1"/>
    <col min="4" max="4" width="8.42578125" style="5" customWidth="1"/>
    <col min="5" max="5" width="7.140625" style="5" customWidth="1"/>
    <col min="6" max="6" width="9.140625" style="5" customWidth="1"/>
    <col min="7" max="7" width="11.5703125" style="27" customWidth="1"/>
    <col min="8" max="8" width="11.7109375" style="7" customWidth="1"/>
    <col min="9" max="10" width="10.140625" style="4" customWidth="1"/>
    <col min="11" max="11" width="12.28515625" style="5" customWidth="1"/>
    <col min="12" max="12" width="9.140625" style="5" customWidth="1"/>
    <col min="13" max="13" width="8" style="5" customWidth="1"/>
    <col min="14" max="14" width="11.140625" style="5" customWidth="1"/>
    <col min="15" max="15" width="11.7109375" style="5" customWidth="1"/>
    <col min="16" max="16" width="12.28515625" style="5" customWidth="1"/>
    <col min="17" max="16384" width="9.140625" style="5"/>
  </cols>
  <sheetData>
    <row r="1" spans="1:16" ht="14.25" x14ac:dyDescent="0.2">
      <c r="A1" s="29"/>
      <c r="B1" s="5"/>
      <c r="G1" s="5"/>
      <c r="H1" s="5"/>
      <c r="I1" s="5"/>
      <c r="J1" s="5"/>
      <c r="P1" s="32" t="s">
        <v>501</v>
      </c>
    </row>
    <row r="2" spans="1:16" ht="15.75" customHeight="1" x14ac:dyDescent="0.2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14" customFormat="1" ht="15.75" x14ac:dyDescent="0.2">
      <c r="A3" s="79" t="s">
        <v>502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x14ac:dyDescent="0.2">
      <c r="A4" s="3"/>
      <c r="B4" s="8"/>
      <c r="G4" s="10"/>
      <c r="H4" s="8"/>
      <c r="I4" s="6"/>
      <c r="J4" s="6"/>
    </row>
    <row r="5" spans="1:16" s="14" customFormat="1" ht="12.75" customHeight="1" x14ac:dyDescent="0.2">
      <c r="A5" s="78" t="s">
        <v>100</v>
      </c>
      <c r="B5" s="78" t="s">
        <v>10</v>
      </c>
      <c r="C5" s="83" t="s">
        <v>405</v>
      </c>
      <c r="D5" s="83" t="s">
        <v>406</v>
      </c>
      <c r="E5" s="83"/>
      <c r="F5" s="81" t="s">
        <v>407</v>
      </c>
      <c r="G5" s="81" t="s">
        <v>496</v>
      </c>
      <c r="H5" s="81"/>
      <c r="I5" s="81"/>
      <c r="J5" s="81"/>
      <c r="K5" s="81"/>
      <c r="L5" s="78" t="s">
        <v>103</v>
      </c>
      <c r="M5" s="78"/>
      <c r="N5" s="78"/>
      <c r="O5" s="78"/>
      <c r="P5" s="78" t="s">
        <v>104</v>
      </c>
    </row>
    <row r="6" spans="1:16" s="14" customFormat="1" ht="12.75" customHeight="1" x14ac:dyDescent="0.2">
      <c r="A6" s="78"/>
      <c r="B6" s="78"/>
      <c r="C6" s="83"/>
      <c r="D6" s="83"/>
      <c r="E6" s="83"/>
      <c r="F6" s="81"/>
      <c r="G6" s="82" t="s">
        <v>497</v>
      </c>
      <c r="H6" s="78" t="s">
        <v>498</v>
      </c>
      <c r="I6" s="78" t="s">
        <v>500</v>
      </c>
      <c r="J6" s="78"/>
      <c r="K6" s="78" t="s">
        <v>499</v>
      </c>
      <c r="L6" s="78" t="s">
        <v>105</v>
      </c>
      <c r="M6" s="78" t="s">
        <v>106</v>
      </c>
      <c r="N6" s="78" t="s">
        <v>107</v>
      </c>
      <c r="O6" s="78"/>
      <c r="P6" s="78"/>
    </row>
    <row r="7" spans="1:16" s="14" customFormat="1" ht="70.5" customHeight="1" x14ac:dyDescent="0.2">
      <c r="A7" s="78"/>
      <c r="B7" s="78"/>
      <c r="C7" s="83"/>
      <c r="D7" s="83"/>
      <c r="E7" s="83"/>
      <c r="F7" s="81"/>
      <c r="G7" s="82"/>
      <c r="H7" s="78"/>
      <c r="I7" s="78"/>
      <c r="J7" s="78"/>
      <c r="K7" s="78"/>
      <c r="L7" s="78"/>
      <c r="M7" s="78"/>
      <c r="N7" s="80" t="s">
        <v>108</v>
      </c>
      <c r="O7" s="80" t="s">
        <v>109</v>
      </c>
      <c r="P7" s="78"/>
    </row>
    <row r="8" spans="1:16" s="14" customFormat="1" x14ac:dyDescent="0.2">
      <c r="A8" s="78"/>
      <c r="B8" s="78"/>
      <c r="C8" s="83"/>
      <c r="D8" s="64" t="s">
        <v>398</v>
      </c>
      <c r="E8" s="64" t="s">
        <v>399</v>
      </c>
      <c r="F8" s="81"/>
      <c r="G8" s="82"/>
      <c r="H8" s="78"/>
      <c r="I8" s="64" t="s">
        <v>398</v>
      </c>
      <c r="J8" s="64" t="s">
        <v>399</v>
      </c>
      <c r="K8" s="78"/>
      <c r="L8" s="78"/>
      <c r="M8" s="78"/>
      <c r="N8" s="80"/>
      <c r="O8" s="80"/>
      <c r="P8" s="78"/>
    </row>
    <row r="9" spans="1:16" s="14" customFormat="1" x14ac:dyDescent="0.2">
      <c r="A9" s="64"/>
      <c r="B9" s="64" t="s">
        <v>47</v>
      </c>
      <c r="C9" s="13"/>
      <c r="D9" s="13"/>
      <c r="E9" s="13"/>
      <c r="F9" s="74">
        <v>19.862273245541299</v>
      </c>
      <c r="G9" s="13">
        <v>288.0984818937855</v>
      </c>
      <c r="H9" s="13">
        <v>0</v>
      </c>
      <c r="I9" s="13">
        <v>45.152115025200089</v>
      </c>
      <c r="J9" s="13">
        <v>57.22290769</v>
      </c>
      <c r="K9" s="13">
        <v>242.94636686858536</v>
      </c>
      <c r="L9" s="13">
        <v>12.070792664799907</v>
      </c>
      <c r="M9" s="36">
        <v>26.733615154158358</v>
      </c>
      <c r="N9" s="13">
        <v>0</v>
      </c>
      <c r="O9" s="13">
        <v>12.070792664799905</v>
      </c>
      <c r="P9" s="13"/>
    </row>
    <row r="10" spans="1:16" s="14" customFormat="1" x14ac:dyDescent="0.2">
      <c r="A10" s="64">
        <v>1</v>
      </c>
      <c r="B10" s="64" t="s">
        <v>11</v>
      </c>
      <c r="C10" s="17"/>
      <c r="D10" s="17"/>
      <c r="E10" s="17"/>
      <c r="F10" s="74">
        <v>10.449666802430849</v>
      </c>
      <c r="G10" s="13">
        <v>144.66211455166669</v>
      </c>
      <c r="H10" s="13">
        <v>0</v>
      </c>
      <c r="I10" s="13">
        <v>13.592601865200093</v>
      </c>
      <c r="J10" s="13">
        <v>15.11670896</v>
      </c>
      <c r="K10" s="13">
        <v>131.06951268646657</v>
      </c>
      <c r="L10" s="13">
        <v>1.5241070947999078</v>
      </c>
      <c r="M10" s="36">
        <v>11.212769342578483</v>
      </c>
      <c r="N10" s="13">
        <v>0</v>
      </c>
      <c r="O10" s="13">
        <v>1.5241070947999069</v>
      </c>
      <c r="P10" s="17"/>
    </row>
    <row r="11" spans="1:16" s="14" customFormat="1" x14ac:dyDescent="0.2">
      <c r="A11" s="11" t="s">
        <v>30</v>
      </c>
      <c r="B11" s="64" t="s">
        <v>12</v>
      </c>
      <c r="C11" s="17"/>
      <c r="D11" s="17"/>
      <c r="E11" s="17"/>
      <c r="F11" s="74">
        <v>5.8364546106727513</v>
      </c>
      <c r="G11" s="13">
        <v>119.96921705166667</v>
      </c>
      <c r="H11" s="13">
        <v>0</v>
      </c>
      <c r="I11" s="13">
        <v>7.0019489000000004</v>
      </c>
      <c r="J11" s="13">
        <v>7.0019489000000004</v>
      </c>
      <c r="K11" s="13">
        <v>112.96726815166666</v>
      </c>
      <c r="L11" s="13">
        <v>0</v>
      </c>
      <c r="M11" s="36">
        <v>0</v>
      </c>
      <c r="N11" s="13">
        <v>0</v>
      </c>
      <c r="O11" s="13">
        <v>0</v>
      </c>
      <c r="P11" s="17"/>
    </row>
    <row r="12" spans="1:16" s="14" customFormat="1" x14ac:dyDescent="0.2">
      <c r="A12" s="11" t="s">
        <v>14</v>
      </c>
      <c r="B12" s="20" t="s">
        <v>51</v>
      </c>
      <c r="C12" s="18"/>
      <c r="D12" s="18"/>
      <c r="E12" s="18"/>
      <c r="F12" s="74">
        <v>5.0399391196345071</v>
      </c>
      <c r="G12" s="13">
        <v>30.369981931666668</v>
      </c>
      <c r="H12" s="13">
        <v>0</v>
      </c>
      <c r="I12" s="13">
        <v>1.5306286</v>
      </c>
      <c r="J12" s="13">
        <v>1.5306286</v>
      </c>
      <c r="K12" s="13">
        <v>28.839353331666668</v>
      </c>
      <c r="L12" s="13">
        <v>0</v>
      </c>
      <c r="M12" s="36">
        <v>0</v>
      </c>
      <c r="N12" s="13">
        <v>0</v>
      </c>
      <c r="O12" s="13">
        <v>0</v>
      </c>
      <c r="P12" s="18"/>
    </row>
    <row r="13" spans="1:16" s="21" customFormat="1" x14ac:dyDescent="0.2">
      <c r="A13" s="1" t="s">
        <v>37</v>
      </c>
      <c r="B13" s="33" t="s">
        <v>182</v>
      </c>
      <c r="C13" s="75">
        <v>2022</v>
      </c>
      <c r="D13" s="75">
        <v>2022</v>
      </c>
      <c r="E13" s="24"/>
      <c r="F13" s="76">
        <v>0</v>
      </c>
      <c r="G13" s="23">
        <v>1.459714</v>
      </c>
      <c r="H13" s="23">
        <v>0</v>
      </c>
      <c r="I13" s="23">
        <v>0</v>
      </c>
      <c r="J13" s="23">
        <v>0</v>
      </c>
      <c r="K13" s="23">
        <v>1.459714</v>
      </c>
      <c r="L13" s="23">
        <v>0</v>
      </c>
      <c r="M13" s="35">
        <v>0</v>
      </c>
      <c r="N13" s="23">
        <v>0</v>
      </c>
      <c r="O13" s="23">
        <v>0</v>
      </c>
      <c r="P13" s="24"/>
    </row>
    <row r="14" spans="1:16" s="21" customFormat="1" ht="25.5" x14ac:dyDescent="0.2">
      <c r="A14" s="1" t="s">
        <v>38</v>
      </c>
      <c r="B14" s="33" t="s">
        <v>183</v>
      </c>
      <c r="C14" s="75">
        <v>2022</v>
      </c>
      <c r="D14" s="75">
        <v>2022</v>
      </c>
      <c r="E14" s="24"/>
      <c r="F14" s="76">
        <v>0</v>
      </c>
      <c r="G14" s="23">
        <v>0.31327750000000004</v>
      </c>
      <c r="H14" s="23">
        <v>0</v>
      </c>
      <c r="I14" s="23">
        <v>0</v>
      </c>
      <c r="J14" s="23">
        <v>0</v>
      </c>
      <c r="K14" s="23">
        <v>0.31327750000000004</v>
      </c>
      <c r="L14" s="23">
        <v>0</v>
      </c>
      <c r="M14" s="35">
        <v>0</v>
      </c>
      <c r="N14" s="23">
        <v>0</v>
      </c>
      <c r="O14" s="23">
        <v>0</v>
      </c>
      <c r="P14" s="24"/>
    </row>
    <row r="15" spans="1:16" s="21" customFormat="1" x14ac:dyDescent="0.2">
      <c r="A15" s="1" t="s">
        <v>39</v>
      </c>
      <c r="B15" s="33" t="s">
        <v>184</v>
      </c>
      <c r="C15" s="75">
        <v>2022</v>
      </c>
      <c r="D15" s="75">
        <v>2022</v>
      </c>
      <c r="E15" s="24"/>
      <c r="F15" s="76">
        <v>12.297321888641934</v>
      </c>
      <c r="G15" s="23">
        <v>2.3296118666666672</v>
      </c>
      <c r="H15" s="23">
        <v>0</v>
      </c>
      <c r="I15" s="23">
        <v>0.28647986999999997</v>
      </c>
      <c r="J15" s="23">
        <v>0.28647986999999997</v>
      </c>
      <c r="K15" s="23">
        <v>2.0431319966666672</v>
      </c>
      <c r="L15" s="23">
        <v>0</v>
      </c>
      <c r="M15" s="35">
        <v>0</v>
      </c>
      <c r="N15" s="23">
        <v>0</v>
      </c>
      <c r="O15" s="23">
        <v>0</v>
      </c>
      <c r="P15" s="24"/>
    </row>
    <row r="16" spans="1:16" s="21" customFormat="1" ht="25.5" x14ac:dyDescent="0.2">
      <c r="A16" s="1" t="s">
        <v>40</v>
      </c>
      <c r="B16" s="33" t="s">
        <v>185</v>
      </c>
      <c r="C16" s="75">
        <v>2022</v>
      </c>
      <c r="D16" s="75">
        <v>2022</v>
      </c>
      <c r="E16" s="24"/>
      <c r="F16" s="76">
        <v>0</v>
      </c>
      <c r="G16" s="23">
        <v>0.93792333333333333</v>
      </c>
      <c r="H16" s="23">
        <v>0</v>
      </c>
      <c r="I16" s="23">
        <v>0</v>
      </c>
      <c r="J16" s="23">
        <v>0</v>
      </c>
      <c r="K16" s="23">
        <v>0.93792333333333333</v>
      </c>
      <c r="L16" s="23">
        <v>0</v>
      </c>
      <c r="M16" s="23">
        <v>0</v>
      </c>
      <c r="N16" s="23">
        <v>0</v>
      </c>
      <c r="O16" s="23">
        <v>0</v>
      </c>
      <c r="P16" s="24"/>
    </row>
    <row r="17" spans="1:16" s="21" customFormat="1" x14ac:dyDescent="0.2">
      <c r="A17" s="1" t="s">
        <v>41</v>
      </c>
      <c r="B17" s="33" t="s">
        <v>186</v>
      </c>
      <c r="C17" s="75">
        <v>2022</v>
      </c>
      <c r="D17" s="75">
        <v>2022</v>
      </c>
      <c r="E17" s="24"/>
      <c r="F17" s="76">
        <v>13.498306729386824</v>
      </c>
      <c r="G17" s="23">
        <v>2.6839301200000008</v>
      </c>
      <c r="H17" s="23">
        <v>0</v>
      </c>
      <c r="I17" s="23">
        <v>0.36228512000000002</v>
      </c>
      <c r="J17" s="23">
        <v>0.36228512000000002</v>
      </c>
      <c r="K17" s="23">
        <v>2.3216450000000006</v>
      </c>
      <c r="L17" s="23">
        <v>0</v>
      </c>
      <c r="M17" s="23">
        <v>0</v>
      </c>
      <c r="N17" s="23">
        <v>0</v>
      </c>
      <c r="O17" s="23">
        <v>0</v>
      </c>
      <c r="P17" s="24"/>
    </row>
    <row r="18" spans="1:16" s="21" customFormat="1" ht="25.5" x14ac:dyDescent="0.2">
      <c r="A18" s="1" t="s">
        <v>42</v>
      </c>
      <c r="B18" s="33" t="s">
        <v>187</v>
      </c>
      <c r="C18" s="75">
        <v>2022</v>
      </c>
      <c r="D18" s="75">
        <v>2022</v>
      </c>
      <c r="E18" s="24"/>
      <c r="F18" s="76">
        <v>0</v>
      </c>
      <c r="G18" s="23">
        <v>2.0322439999999999</v>
      </c>
      <c r="H18" s="23">
        <v>0</v>
      </c>
      <c r="I18" s="23">
        <v>0</v>
      </c>
      <c r="J18" s="23">
        <v>0</v>
      </c>
      <c r="K18" s="23">
        <v>2.0322439999999999</v>
      </c>
      <c r="L18" s="23">
        <v>0</v>
      </c>
      <c r="M18" s="23">
        <v>0</v>
      </c>
      <c r="N18" s="23">
        <v>0</v>
      </c>
      <c r="O18" s="23">
        <v>0</v>
      </c>
      <c r="P18" s="24"/>
    </row>
    <row r="19" spans="1:16" s="21" customFormat="1" ht="25.5" x14ac:dyDescent="0.2">
      <c r="A19" s="1" t="s">
        <v>43</v>
      </c>
      <c r="B19" s="33" t="s">
        <v>188</v>
      </c>
      <c r="C19" s="75">
        <v>2022</v>
      </c>
      <c r="D19" s="75">
        <v>2022</v>
      </c>
      <c r="E19" s="24"/>
      <c r="F19" s="76">
        <v>0</v>
      </c>
      <c r="G19" s="23">
        <v>3.4275899999999999</v>
      </c>
      <c r="H19" s="23">
        <v>0</v>
      </c>
      <c r="I19" s="23">
        <v>0</v>
      </c>
      <c r="J19" s="23">
        <v>0</v>
      </c>
      <c r="K19" s="23">
        <v>3.4275899999999999</v>
      </c>
      <c r="L19" s="23">
        <v>0</v>
      </c>
      <c r="M19" s="23">
        <v>0</v>
      </c>
      <c r="N19" s="23">
        <v>0</v>
      </c>
      <c r="O19" s="23">
        <v>0</v>
      </c>
      <c r="P19" s="24"/>
    </row>
    <row r="20" spans="1:16" s="21" customFormat="1" x14ac:dyDescent="0.2">
      <c r="A20" s="1" t="s">
        <v>44</v>
      </c>
      <c r="B20" s="33" t="s">
        <v>189</v>
      </c>
      <c r="C20" s="75">
        <v>2022</v>
      </c>
      <c r="D20" s="75">
        <v>2022</v>
      </c>
      <c r="E20" s="24"/>
      <c r="F20" s="76">
        <v>37.321934357747793</v>
      </c>
      <c r="G20" s="23">
        <v>0.71124403000000003</v>
      </c>
      <c r="H20" s="23">
        <v>0</v>
      </c>
      <c r="I20" s="23">
        <v>0.26545003</v>
      </c>
      <c r="J20" s="23">
        <v>0.26545003</v>
      </c>
      <c r="K20" s="23">
        <v>0.44579400000000002</v>
      </c>
      <c r="L20" s="23">
        <v>0</v>
      </c>
      <c r="M20" s="23">
        <v>0</v>
      </c>
      <c r="N20" s="23">
        <v>0</v>
      </c>
      <c r="O20" s="23">
        <v>0</v>
      </c>
      <c r="P20" s="24"/>
    </row>
    <row r="21" spans="1:16" s="21" customFormat="1" x14ac:dyDescent="0.2">
      <c r="A21" s="1" t="s">
        <v>15</v>
      </c>
      <c r="B21" s="25" t="s">
        <v>190</v>
      </c>
      <c r="C21" s="75">
        <v>2022</v>
      </c>
      <c r="D21" s="75">
        <v>2022</v>
      </c>
      <c r="E21" s="24"/>
      <c r="F21" s="76">
        <v>13.423002569858495</v>
      </c>
      <c r="G21" s="23">
        <v>2.1452919233333332</v>
      </c>
      <c r="H21" s="23">
        <v>0</v>
      </c>
      <c r="I21" s="23">
        <v>0.28796259000000002</v>
      </c>
      <c r="J21" s="23">
        <v>0.28796259000000002</v>
      </c>
      <c r="K21" s="23">
        <v>1.8573293333333332</v>
      </c>
      <c r="L21" s="23">
        <v>0</v>
      </c>
      <c r="M21" s="23">
        <v>0</v>
      </c>
      <c r="N21" s="23">
        <v>0</v>
      </c>
      <c r="O21" s="23">
        <v>0</v>
      </c>
      <c r="P21" s="24"/>
    </row>
    <row r="22" spans="1:16" s="21" customFormat="1" x14ac:dyDescent="0.2">
      <c r="A22" s="1" t="s">
        <v>16</v>
      </c>
      <c r="B22" s="25" t="s">
        <v>191</v>
      </c>
      <c r="C22" s="75">
        <v>2022</v>
      </c>
      <c r="D22" s="75">
        <v>2022</v>
      </c>
      <c r="E22" s="24"/>
      <c r="F22" s="76">
        <v>11.394010814980691</v>
      </c>
      <c r="G22" s="23">
        <v>2.8826634916666669</v>
      </c>
      <c r="H22" s="23">
        <v>0</v>
      </c>
      <c r="I22" s="23">
        <v>0.32845099</v>
      </c>
      <c r="J22" s="23">
        <v>0.32845099</v>
      </c>
      <c r="K22" s="23">
        <v>2.554212501666667</v>
      </c>
      <c r="L22" s="23">
        <v>0</v>
      </c>
      <c r="M22" s="23">
        <v>0</v>
      </c>
      <c r="N22" s="23">
        <v>0</v>
      </c>
      <c r="O22" s="23">
        <v>0</v>
      </c>
      <c r="P22" s="24"/>
    </row>
    <row r="23" spans="1:16" s="21" customFormat="1" x14ac:dyDescent="0.2">
      <c r="A23" s="1" t="s">
        <v>143</v>
      </c>
      <c r="B23" s="25" t="s">
        <v>192</v>
      </c>
      <c r="C23" s="75">
        <v>2022</v>
      </c>
      <c r="D23" s="75">
        <v>2022</v>
      </c>
      <c r="E23" s="24"/>
      <c r="F23" s="76">
        <v>0</v>
      </c>
      <c r="G23" s="23">
        <v>1.2420233333333335</v>
      </c>
      <c r="H23" s="23">
        <v>0</v>
      </c>
      <c r="I23" s="23">
        <v>0</v>
      </c>
      <c r="J23" s="23">
        <v>0</v>
      </c>
      <c r="K23" s="23">
        <v>1.2420233333333335</v>
      </c>
      <c r="L23" s="23">
        <v>0</v>
      </c>
      <c r="M23" s="23">
        <v>0</v>
      </c>
      <c r="N23" s="23">
        <v>0</v>
      </c>
      <c r="O23" s="23">
        <v>0</v>
      </c>
      <c r="P23" s="24"/>
    </row>
    <row r="24" spans="1:16" s="21" customFormat="1" x14ac:dyDescent="0.2">
      <c r="A24" s="1" t="s">
        <v>144</v>
      </c>
      <c r="B24" s="25" t="s">
        <v>193</v>
      </c>
      <c r="C24" s="75">
        <v>2022</v>
      </c>
      <c r="D24" s="75">
        <v>2022</v>
      </c>
      <c r="E24" s="24"/>
      <c r="F24" s="76">
        <v>0</v>
      </c>
      <c r="G24" s="23">
        <v>5.9022199999999998</v>
      </c>
      <c r="H24" s="23">
        <v>0</v>
      </c>
      <c r="I24" s="23">
        <v>0</v>
      </c>
      <c r="J24" s="23">
        <v>0</v>
      </c>
      <c r="K24" s="23">
        <v>5.9022199999999998</v>
      </c>
      <c r="L24" s="23">
        <v>0</v>
      </c>
      <c r="M24" s="23">
        <v>0</v>
      </c>
      <c r="N24" s="23">
        <v>0</v>
      </c>
      <c r="O24" s="23">
        <v>0</v>
      </c>
      <c r="P24" s="24"/>
    </row>
    <row r="25" spans="1:16" s="21" customFormat="1" x14ac:dyDescent="0.2">
      <c r="A25" s="1" t="s">
        <v>145</v>
      </c>
      <c r="B25" s="25" t="s">
        <v>194</v>
      </c>
      <c r="C25" s="75">
        <v>2022</v>
      </c>
      <c r="D25" s="75">
        <v>2022</v>
      </c>
      <c r="E25" s="24"/>
      <c r="F25" s="76">
        <v>0</v>
      </c>
      <c r="G25" s="23">
        <v>1.42696</v>
      </c>
      <c r="H25" s="23">
        <v>0</v>
      </c>
      <c r="I25" s="23">
        <v>0</v>
      </c>
      <c r="J25" s="23">
        <v>0</v>
      </c>
      <c r="K25" s="23">
        <v>1.42696</v>
      </c>
      <c r="L25" s="23">
        <v>0</v>
      </c>
      <c r="M25" s="35">
        <v>0</v>
      </c>
      <c r="N25" s="23">
        <v>0</v>
      </c>
      <c r="O25" s="23">
        <v>0</v>
      </c>
      <c r="P25" s="24"/>
    </row>
    <row r="26" spans="1:16" s="21" customFormat="1" x14ac:dyDescent="0.2">
      <c r="A26" s="1" t="s">
        <v>159</v>
      </c>
      <c r="B26" s="25" t="s">
        <v>195</v>
      </c>
      <c r="C26" s="75">
        <v>2022</v>
      </c>
      <c r="D26" s="75">
        <v>2022</v>
      </c>
      <c r="E26" s="24"/>
      <c r="F26" s="76">
        <v>0</v>
      </c>
      <c r="G26" s="23">
        <v>0.83691000000000015</v>
      </c>
      <c r="H26" s="23">
        <v>0</v>
      </c>
      <c r="I26" s="23">
        <v>0</v>
      </c>
      <c r="J26" s="23">
        <v>0</v>
      </c>
      <c r="K26" s="23">
        <v>0.83691000000000015</v>
      </c>
      <c r="L26" s="23">
        <v>0</v>
      </c>
      <c r="M26" s="35">
        <v>0</v>
      </c>
      <c r="N26" s="23">
        <v>0</v>
      </c>
      <c r="O26" s="23">
        <v>0</v>
      </c>
      <c r="P26" s="24"/>
    </row>
    <row r="27" spans="1:16" s="21" customFormat="1" x14ac:dyDescent="0.2">
      <c r="A27" s="1" t="s">
        <v>160</v>
      </c>
      <c r="B27" s="25" t="s">
        <v>196</v>
      </c>
      <c r="C27" s="75">
        <v>2022</v>
      </c>
      <c r="D27" s="75">
        <v>2022</v>
      </c>
      <c r="E27" s="24"/>
      <c r="F27" s="76">
        <v>0</v>
      </c>
      <c r="G27" s="23">
        <v>0.21529166666666669</v>
      </c>
      <c r="H27" s="23">
        <v>0</v>
      </c>
      <c r="I27" s="23">
        <v>0</v>
      </c>
      <c r="J27" s="23">
        <v>0</v>
      </c>
      <c r="K27" s="23">
        <v>0.21529166666666669</v>
      </c>
      <c r="L27" s="23">
        <v>0</v>
      </c>
      <c r="M27" s="23">
        <v>0</v>
      </c>
      <c r="N27" s="23">
        <v>0</v>
      </c>
      <c r="O27" s="23">
        <v>0</v>
      </c>
      <c r="P27" s="24"/>
    </row>
    <row r="28" spans="1:16" s="21" customFormat="1" x14ac:dyDescent="0.2">
      <c r="A28" s="1" t="s">
        <v>161</v>
      </c>
      <c r="B28" s="25" t="s">
        <v>197</v>
      </c>
      <c r="C28" s="75">
        <v>2022</v>
      </c>
      <c r="D28" s="75">
        <v>2022</v>
      </c>
      <c r="E28" s="24"/>
      <c r="F28" s="76">
        <v>0</v>
      </c>
      <c r="G28" s="23">
        <v>0.1988166666666667</v>
      </c>
      <c r="H28" s="23">
        <v>0</v>
      </c>
      <c r="I28" s="23">
        <v>0</v>
      </c>
      <c r="J28" s="23">
        <v>0</v>
      </c>
      <c r="K28" s="23">
        <v>0.1988166666666667</v>
      </c>
      <c r="L28" s="23">
        <v>0</v>
      </c>
      <c r="M28" s="23">
        <v>0</v>
      </c>
      <c r="N28" s="23">
        <v>0</v>
      </c>
      <c r="O28" s="23">
        <v>0</v>
      </c>
      <c r="P28" s="24"/>
    </row>
    <row r="29" spans="1:16" s="21" customFormat="1" ht="25.5" x14ac:dyDescent="0.2">
      <c r="A29" s="1" t="s">
        <v>162</v>
      </c>
      <c r="B29" s="25" t="s">
        <v>198</v>
      </c>
      <c r="C29" s="75">
        <v>2022</v>
      </c>
      <c r="D29" s="75">
        <v>2022</v>
      </c>
      <c r="E29" s="24"/>
      <c r="F29" s="76">
        <v>0</v>
      </c>
      <c r="G29" s="23">
        <v>0.37751833333333329</v>
      </c>
      <c r="H29" s="23">
        <v>0</v>
      </c>
      <c r="I29" s="23">
        <v>0</v>
      </c>
      <c r="J29" s="23">
        <v>0</v>
      </c>
      <c r="K29" s="23">
        <v>0.37751833333333329</v>
      </c>
      <c r="L29" s="23">
        <v>0</v>
      </c>
      <c r="M29" s="35">
        <v>0</v>
      </c>
      <c r="N29" s="23">
        <v>0</v>
      </c>
      <c r="O29" s="23">
        <v>0</v>
      </c>
      <c r="P29" s="24"/>
    </row>
    <row r="30" spans="1:16" s="21" customFormat="1" x14ac:dyDescent="0.2">
      <c r="A30" s="1" t="s">
        <v>163</v>
      </c>
      <c r="B30" s="25" t="s">
        <v>199</v>
      </c>
      <c r="C30" s="75">
        <v>2022</v>
      </c>
      <c r="D30" s="75">
        <v>2022</v>
      </c>
      <c r="E30" s="24"/>
      <c r="F30" s="76">
        <v>0</v>
      </c>
      <c r="G30" s="23">
        <v>0.33919000000000005</v>
      </c>
      <c r="H30" s="23">
        <v>0</v>
      </c>
      <c r="I30" s="23">
        <v>0</v>
      </c>
      <c r="J30" s="23">
        <v>0</v>
      </c>
      <c r="K30" s="23">
        <v>0.33919000000000005</v>
      </c>
      <c r="L30" s="23">
        <v>0</v>
      </c>
      <c r="M30" s="35">
        <v>0</v>
      </c>
      <c r="N30" s="23">
        <v>0</v>
      </c>
      <c r="O30" s="23">
        <v>0</v>
      </c>
      <c r="P30" s="24"/>
    </row>
    <row r="31" spans="1:16" s="21" customFormat="1" x14ac:dyDescent="0.2">
      <c r="A31" s="1" t="s">
        <v>164</v>
      </c>
      <c r="B31" s="25" t="s">
        <v>200</v>
      </c>
      <c r="C31" s="75">
        <v>2022</v>
      </c>
      <c r="D31" s="75">
        <v>2022</v>
      </c>
      <c r="E31" s="24"/>
      <c r="F31" s="76">
        <v>0</v>
      </c>
      <c r="G31" s="23">
        <v>0.46268250000000005</v>
      </c>
      <c r="H31" s="23">
        <v>0</v>
      </c>
      <c r="I31" s="23">
        <v>0</v>
      </c>
      <c r="J31" s="23">
        <v>0</v>
      </c>
      <c r="K31" s="23">
        <v>0.46268250000000005</v>
      </c>
      <c r="L31" s="23">
        <v>0</v>
      </c>
      <c r="M31" s="35">
        <v>0</v>
      </c>
      <c r="N31" s="23">
        <v>0</v>
      </c>
      <c r="O31" s="23">
        <v>0</v>
      </c>
      <c r="P31" s="24"/>
    </row>
    <row r="32" spans="1:16" s="21" customFormat="1" x14ac:dyDescent="0.2">
      <c r="A32" s="1" t="s">
        <v>180</v>
      </c>
      <c r="B32" s="25" t="s">
        <v>201</v>
      </c>
      <c r="C32" s="75">
        <v>2022</v>
      </c>
      <c r="D32" s="75">
        <v>2022</v>
      </c>
      <c r="E32" s="24"/>
      <c r="F32" s="76">
        <v>0</v>
      </c>
      <c r="G32" s="23">
        <v>0.18579999999999999</v>
      </c>
      <c r="H32" s="23">
        <v>0</v>
      </c>
      <c r="I32" s="23">
        <v>0</v>
      </c>
      <c r="J32" s="23">
        <v>0</v>
      </c>
      <c r="K32" s="23">
        <v>0.18579999999999999</v>
      </c>
      <c r="L32" s="23">
        <v>0</v>
      </c>
      <c r="M32" s="35">
        <v>0</v>
      </c>
      <c r="N32" s="23">
        <v>0</v>
      </c>
      <c r="O32" s="23">
        <v>0</v>
      </c>
      <c r="P32" s="24"/>
    </row>
    <row r="33" spans="1:16" s="21" customFormat="1" x14ac:dyDescent="0.2">
      <c r="A33" s="1" t="s">
        <v>181</v>
      </c>
      <c r="B33" s="25" t="s">
        <v>202</v>
      </c>
      <c r="C33" s="75">
        <v>2022</v>
      </c>
      <c r="D33" s="75">
        <v>2022</v>
      </c>
      <c r="E33" s="24"/>
      <c r="F33" s="76">
        <v>0</v>
      </c>
      <c r="G33" s="23">
        <v>0.25907916666666664</v>
      </c>
      <c r="H33" s="23">
        <v>0</v>
      </c>
      <c r="I33" s="23">
        <v>0</v>
      </c>
      <c r="J33" s="23">
        <v>0</v>
      </c>
      <c r="K33" s="23">
        <v>0.25907916666666664</v>
      </c>
      <c r="L33" s="23">
        <v>0</v>
      </c>
      <c r="M33" s="35">
        <v>0</v>
      </c>
      <c r="N33" s="23">
        <v>0</v>
      </c>
      <c r="O33" s="23">
        <v>0</v>
      </c>
      <c r="P33" s="24"/>
    </row>
    <row r="34" spans="1:16" s="14" customFormat="1" x14ac:dyDescent="0.2">
      <c r="A34" s="11" t="s">
        <v>17</v>
      </c>
      <c r="B34" s="12" t="s">
        <v>52</v>
      </c>
      <c r="C34" s="17"/>
      <c r="D34" s="17"/>
      <c r="E34" s="17"/>
      <c r="F34" s="74">
        <v>0</v>
      </c>
      <c r="G34" s="13">
        <v>17.983559500000005</v>
      </c>
      <c r="H34" s="13">
        <v>0</v>
      </c>
      <c r="I34" s="13">
        <v>0</v>
      </c>
      <c r="J34" s="13">
        <v>0</v>
      </c>
      <c r="K34" s="13">
        <v>17.983559500000005</v>
      </c>
      <c r="L34" s="13">
        <v>0</v>
      </c>
      <c r="M34" s="36">
        <v>0</v>
      </c>
      <c r="N34" s="13">
        <v>0</v>
      </c>
      <c r="O34" s="13">
        <v>0</v>
      </c>
      <c r="P34" s="17"/>
    </row>
    <row r="35" spans="1:16" s="21" customFormat="1" ht="38.25" x14ac:dyDescent="0.2">
      <c r="A35" s="1" t="s">
        <v>88</v>
      </c>
      <c r="B35" s="33" t="s">
        <v>209</v>
      </c>
      <c r="C35" s="75">
        <v>2022</v>
      </c>
      <c r="D35" s="75">
        <v>2022</v>
      </c>
      <c r="E35" s="24"/>
      <c r="F35" s="76">
        <v>0</v>
      </c>
      <c r="G35" s="23">
        <v>3.0757099999999999</v>
      </c>
      <c r="H35" s="23">
        <v>0</v>
      </c>
      <c r="I35" s="23">
        <v>0</v>
      </c>
      <c r="J35" s="23">
        <v>0</v>
      </c>
      <c r="K35" s="23">
        <v>3.0757099999999999</v>
      </c>
      <c r="L35" s="23">
        <v>0</v>
      </c>
      <c r="M35" s="35">
        <v>0</v>
      </c>
      <c r="N35" s="23">
        <v>0</v>
      </c>
      <c r="O35" s="23">
        <v>0</v>
      </c>
      <c r="P35" s="24"/>
    </row>
    <row r="36" spans="1:16" s="21" customFormat="1" x14ac:dyDescent="0.2">
      <c r="A36" s="1" t="s">
        <v>19</v>
      </c>
      <c r="B36" s="33" t="s">
        <v>210</v>
      </c>
      <c r="C36" s="75">
        <v>2022</v>
      </c>
      <c r="D36" s="75">
        <v>2022</v>
      </c>
      <c r="E36" s="24"/>
      <c r="F36" s="76">
        <v>0</v>
      </c>
      <c r="G36" s="23">
        <v>0.58333000000000002</v>
      </c>
      <c r="H36" s="23">
        <v>0</v>
      </c>
      <c r="I36" s="23">
        <v>0</v>
      </c>
      <c r="J36" s="23">
        <v>0</v>
      </c>
      <c r="K36" s="23">
        <v>0.58333000000000002</v>
      </c>
      <c r="L36" s="23">
        <v>0</v>
      </c>
      <c r="M36" s="35">
        <v>0</v>
      </c>
      <c r="N36" s="23">
        <v>0</v>
      </c>
      <c r="O36" s="23">
        <v>0</v>
      </c>
      <c r="P36" s="24"/>
    </row>
    <row r="37" spans="1:16" s="21" customFormat="1" ht="25.5" x14ac:dyDescent="0.2">
      <c r="A37" s="1" t="s">
        <v>20</v>
      </c>
      <c r="B37" s="33" t="s">
        <v>211</v>
      </c>
      <c r="C37" s="75">
        <v>2022</v>
      </c>
      <c r="D37" s="75">
        <v>2022</v>
      </c>
      <c r="E37" s="24"/>
      <c r="F37" s="76">
        <v>0</v>
      </c>
      <c r="G37" s="23">
        <v>4.5850170000000006</v>
      </c>
      <c r="H37" s="23">
        <v>0</v>
      </c>
      <c r="I37" s="23">
        <v>0</v>
      </c>
      <c r="J37" s="23">
        <v>0</v>
      </c>
      <c r="K37" s="23">
        <v>4.5850170000000006</v>
      </c>
      <c r="L37" s="23">
        <v>0</v>
      </c>
      <c r="M37" s="35">
        <v>0</v>
      </c>
      <c r="N37" s="23">
        <v>0</v>
      </c>
      <c r="O37" s="23">
        <v>0</v>
      </c>
      <c r="P37" s="24"/>
    </row>
    <row r="38" spans="1:16" s="21" customFormat="1" ht="25.5" x14ac:dyDescent="0.2">
      <c r="A38" s="1" t="s">
        <v>112</v>
      </c>
      <c r="B38" s="33" t="s">
        <v>212</v>
      </c>
      <c r="C38" s="75">
        <v>2022</v>
      </c>
      <c r="D38" s="75">
        <v>2022</v>
      </c>
      <c r="E38" s="24"/>
      <c r="F38" s="76">
        <v>0</v>
      </c>
      <c r="G38" s="23">
        <v>1.4773216666666666</v>
      </c>
      <c r="H38" s="23">
        <v>0</v>
      </c>
      <c r="I38" s="23">
        <v>0</v>
      </c>
      <c r="J38" s="23">
        <v>0</v>
      </c>
      <c r="K38" s="23">
        <v>1.4773216666666666</v>
      </c>
      <c r="L38" s="23">
        <v>0</v>
      </c>
      <c r="M38" s="35">
        <v>0</v>
      </c>
      <c r="N38" s="23">
        <v>0</v>
      </c>
      <c r="O38" s="23">
        <v>0</v>
      </c>
      <c r="P38" s="24"/>
    </row>
    <row r="39" spans="1:16" s="21" customFormat="1" ht="25.5" x14ac:dyDescent="0.2">
      <c r="A39" s="1" t="s">
        <v>113</v>
      </c>
      <c r="B39" s="25" t="s">
        <v>213</v>
      </c>
      <c r="C39" s="75">
        <v>2022</v>
      </c>
      <c r="D39" s="75">
        <v>2022</v>
      </c>
      <c r="E39" s="24"/>
      <c r="F39" s="76">
        <v>0</v>
      </c>
      <c r="G39" s="23">
        <v>0.29083083333333337</v>
      </c>
      <c r="H39" s="23">
        <v>0</v>
      </c>
      <c r="I39" s="23">
        <v>0</v>
      </c>
      <c r="J39" s="23">
        <v>0</v>
      </c>
      <c r="K39" s="23">
        <v>0.29083083333333337</v>
      </c>
      <c r="L39" s="23">
        <v>0</v>
      </c>
      <c r="M39" s="35">
        <v>0</v>
      </c>
      <c r="N39" s="23">
        <v>0</v>
      </c>
      <c r="O39" s="23">
        <v>0</v>
      </c>
      <c r="P39" s="24"/>
    </row>
    <row r="40" spans="1:16" s="21" customFormat="1" x14ac:dyDescent="0.2">
      <c r="A40" s="1" t="s">
        <v>114</v>
      </c>
      <c r="B40" s="25" t="s">
        <v>214</v>
      </c>
      <c r="C40" s="75">
        <v>2022</v>
      </c>
      <c r="D40" s="75">
        <v>2022</v>
      </c>
      <c r="E40" s="24"/>
      <c r="F40" s="76">
        <v>0</v>
      </c>
      <c r="G40" s="23">
        <v>0.19389333333333333</v>
      </c>
      <c r="H40" s="23">
        <v>0</v>
      </c>
      <c r="I40" s="23">
        <v>0</v>
      </c>
      <c r="J40" s="23">
        <v>0</v>
      </c>
      <c r="K40" s="23">
        <v>0.19389333333333333</v>
      </c>
      <c r="L40" s="23">
        <v>0</v>
      </c>
      <c r="M40" s="35">
        <v>0</v>
      </c>
      <c r="N40" s="23">
        <v>0</v>
      </c>
      <c r="O40" s="23">
        <v>0</v>
      </c>
      <c r="P40" s="24"/>
    </row>
    <row r="41" spans="1:16" s="21" customFormat="1" ht="25.5" x14ac:dyDescent="0.2">
      <c r="A41" s="1" t="s">
        <v>115</v>
      </c>
      <c r="B41" s="25" t="s">
        <v>215</v>
      </c>
      <c r="C41" s="75">
        <v>2022</v>
      </c>
      <c r="D41" s="75">
        <v>2022</v>
      </c>
      <c r="E41" s="24"/>
      <c r="F41" s="76">
        <v>0</v>
      </c>
      <c r="G41" s="23">
        <v>0.16534416666666668</v>
      </c>
      <c r="H41" s="23">
        <v>0</v>
      </c>
      <c r="I41" s="23">
        <v>0</v>
      </c>
      <c r="J41" s="23">
        <v>0</v>
      </c>
      <c r="K41" s="23">
        <v>0.16534416666666668</v>
      </c>
      <c r="L41" s="23">
        <v>0</v>
      </c>
      <c r="M41" s="35">
        <v>0</v>
      </c>
      <c r="N41" s="23">
        <v>0</v>
      </c>
      <c r="O41" s="23">
        <v>0</v>
      </c>
      <c r="P41" s="24"/>
    </row>
    <row r="42" spans="1:16" s="21" customFormat="1" x14ac:dyDescent="0.2">
      <c r="A42" s="1" t="s">
        <v>116</v>
      </c>
      <c r="B42" s="25" t="s">
        <v>216</v>
      </c>
      <c r="C42" s="75">
        <v>2022</v>
      </c>
      <c r="D42" s="75">
        <v>2022</v>
      </c>
      <c r="E42" s="24"/>
      <c r="F42" s="76">
        <v>0</v>
      </c>
      <c r="G42" s="23">
        <v>0.29980916666666668</v>
      </c>
      <c r="H42" s="23">
        <v>0</v>
      </c>
      <c r="I42" s="23">
        <v>0</v>
      </c>
      <c r="J42" s="23">
        <v>0</v>
      </c>
      <c r="K42" s="23">
        <v>0.29980916666666668</v>
      </c>
      <c r="L42" s="23">
        <v>0</v>
      </c>
      <c r="M42" s="35">
        <v>0</v>
      </c>
      <c r="N42" s="23">
        <v>0</v>
      </c>
      <c r="O42" s="23">
        <v>0</v>
      </c>
      <c r="P42" s="24"/>
    </row>
    <row r="43" spans="1:16" s="21" customFormat="1" x14ac:dyDescent="0.2">
      <c r="A43" s="1" t="s">
        <v>117</v>
      </c>
      <c r="B43" s="25" t="s">
        <v>217</v>
      </c>
      <c r="C43" s="75">
        <v>2022</v>
      </c>
      <c r="D43" s="75">
        <v>2022</v>
      </c>
      <c r="E43" s="24"/>
      <c r="F43" s="76">
        <v>0</v>
      </c>
      <c r="G43" s="23">
        <v>8.9776666666666671E-2</v>
      </c>
      <c r="H43" s="23">
        <v>0</v>
      </c>
      <c r="I43" s="23">
        <v>0</v>
      </c>
      <c r="J43" s="23">
        <v>0</v>
      </c>
      <c r="K43" s="23">
        <v>8.9776666666666671E-2</v>
      </c>
      <c r="L43" s="23">
        <v>0</v>
      </c>
      <c r="M43" s="35">
        <v>0</v>
      </c>
      <c r="N43" s="23">
        <v>0</v>
      </c>
      <c r="O43" s="23">
        <v>0</v>
      </c>
      <c r="P43" s="24"/>
    </row>
    <row r="44" spans="1:16" s="21" customFormat="1" x14ac:dyDescent="0.2">
      <c r="A44" s="1" t="s">
        <v>118</v>
      </c>
      <c r="B44" s="25" t="s">
        <v>218</v>
      </c>
      <c r="C44" s="75">
        <v>2022</v>
      </c>
      <c r="D44" s="75">
        <v>2022</v>
      </c>
      <c r="E44" s="24"/>
      <c r="F44" s="76">
        <v>0</v>
      </c>
      <c r="G44" s="23">
        <v>0.13611500000000001</v>
      </c>
      <c r="H44" s="23">
        <v>0</v>
      </c>
      <c r="I44" s="23">
        <v>0</v>
      </c>
      <c r="J44" s="23">
        <v>0</v>
      </c>
      <c r="K44" s="23">
        <v>0.13611500000000001</v>
      </c>
      <c r="L44" s="23">
        <v>0</v>
      </c>
      <c r="M44" s="35">
        <v>0</v>
      </c>
      <c r="N44" s="23">
        <v>0</v>
      </c>
      <c r="O44" s="23">
        <v>0</v>
      </c>
      <c r="P44" s="24"/>
    </row>
    <row r="45" spans="1:16" s="21" customFormat="1" x14ac:dyDescent="0.2">
      <c r="A45" s="1" t="s">
        <v>119</v>
      </c>
      <c r="B45" s="25" t="s">
        <v>219</v>
      </c>
      <c r="C45" s="75">
        <v>2022</v>
      </c>
      <c r="D45" s="75">
        <v>2022</v>
      </c>
      <c r="E45" s="24"/>
      <c r="F45" s="76">
        <v>0</v>
      </c>
      <c r="G45" s="23">
        <v>9.8966666666666675E-2</v>
      </c>
      <c r="H45" s="23">
        <v>0</v>
      </c>
      <c r="I45" s="23">
        <v>0</v>
      </c>
      <c r="J45" s="23">
        <v>0</v>
      </c>
      <c r="K45" s="23">
        <v>9.8966666666666675E-2</v>
      </c>
      <c r="L45" s="23">
        <v>0</v>
      </c>
      <c r="M45" s="35">
        <v>0</v>
      </c>
      <c r="N45" s="23">
        <v>0</v>
      </c>
      <c r="O45" s="23">
        <v>0</v>
      </c>
      <c r="P45" s="24"/>
    </row>
    <row r="46" spans="1:16" s="21" customFormat="1" ht="38.25" x14ac:dyDescent="0.2">
      <c r="A46" s="1" t="s">
        <v>120</v>
      </c>
      <c r="B46" s="25" t="s">
        <v>220</v>
      </c>
      <c r="C46" s="75">
        <v>2022</v>
      </c>
      <c r="D46" s="75">
        <v>2022</v>
      </c>
      <c r="E46" s="24"/>
      <c r="F46" s="76">
        <v>0</v>
      </c>
      <c r="G46" s="23">
        <v>2.2218149999999999</v>
      </c>
      <c r="H46" s="23">
        <v>0</v>
      </c>
      <c r="I46" s="23">
        <v>0</v>
      </c>
      <c r="J46" s="23">
        <v>0</v>
      </c>
      <c r="K46" s="23">
        <v>2.2218149999999999</v>
      </c>
      <c r="L46" s="23">
        <v>0</v>
      </c>
      <c r="M46" s="35">
        <v>0</v>
      </c>
      <c r="N46" s="23">
        <v>0</v>
      </c>
      <c r="O46" s="23">
        <v>0</v>
      </c>
      <c r="P46" s="24"/>
    </row>
    <row r="47" spans="1:16" s="21" customFormat="1" x14ac:dyDescent="0.2">
      <c r="A47" s="1" t="s">
        <v>121</v>
      </c>
      <c r="B47" s="25" t="s">
        <v>221</v>
      </c>
      <c r="C47" s="75">
        <v>2022</v>
      </c>
      <c r="D47" s="75">
        <v>2022</v>
      </c>
      <c r="E47" s="24"/>
      <c r="F47" s="76">
        <v>0</v>
      </c>
      <c r="G47" s="23">
        <v>1.3013716666666668</v>
      </c>
      <c r="H47" s="23">
        <v>0</v>
      </c>
      <c r="I47" s="23">
        <v>0</v>
      </c>
      <c r="J47" s="23">
        <v>0</v>
      </c>
      <c r="K47" s="23">
        <v>1.3013716666666668</v>
      </c>
      <c r="L47" s="23">
        <v>0</v>
      </c>
      <c r="M47" s="35">
        <v>0</v>
      </c>
      <c r="N47" s="23">
        <v>0</v>
      </c>
      <c r="O47" s="23">
        <v>0</v>
      </c>
      <c r="P47" s="24"/>
    </row>
    <row r="48" spans="1:16" s="21" customFormat="1" ht="38.25" x14ac:dyDescent="0.2">
      <c r="A48" s="1" t="s">
        <v>6</v>
      </c>
      <c r="B48" s="25" t="s">
        <v>222</v>
      </c>
      <c r="C48" s="75">
        <v>2022</v>
      </c>
      <c r="D48" s="75">
        <v>2022</v>
      </c>
      <c r="E48" s="24"/>
      <c r="F48" s="76">
        <v>0</v>
      </c>
      <c r="G48" s="23">
        <v>1.0094208333333334</v>
      </c>
      <c r="H48" s="23">
        <v>0</v>
      </c>
      <c r="I48" s="23">
        <v>0</v>
      </c>
      <c r="J48" s="23">
        <v>0</v>
      </c>
      <c r="K48" s="23">
        <v>1.0094208333333334</v>
      </c>
      <c r="L48" s="23">
        <v>0</v>
      </c>
      <c r="M48" s="35">
        <v>0</v>
      </c>
      <c r="N48" s="23">
        <v>0</v>
      </c>
      <c r="O48" s="23">
        <v>0</v>
      </c>
      <c r="P48" s="24"/>
    </row>
    <row r="49" spans="1:16" s="21" customFormat="1" ht="25.5" x14ac:dyDescent="0.2">
      <c r="A49" s="1" t="s">
        <v>7</v>
      </c>
      <c r="B49" s="25" t="s">
        <v>223</v>
      </c>
      <c r="C49" s="75">
        <v>2022</v>
      </c>
      <c r="D49" s="75">
        <v>2022</v>
      </c>
      <c r="E49" s="24"/>
      <c r="F49" s="76">
        <v>0</v>
      </c>
      <c r="G49" s="23">
        <v>0.35122666666666669</v>
      </c>
      <c r="H49" s="23">
        <v>0</v>
      </c>
      <c r="I49" s="23">
        <v>0</v>
      </c>
      <c r="J49" s="23">
        <v>0</v>
      </c>
      <c r="K49" s="23">
        <v>0.35122666666666669</v>
      </c>
      <c r="L49" s="23">
        <v>0</v>
      </c>
      <c r="M49" s="35">
        <v>0</v>
      </c>
      <c r="N49" s="23">
        <v>0</v>
      </c>
      <c r="O49" s="23">
        <v>0</v>
      </c>
      <c r="P49" s="24"/>
    </row>
    <row r="50" spans="1:16" s="21" customFormat="1" x14ac:dyDescent="0.2">
      <c r="A50" s="1" t="s">
        <v>126</v>
      </c>
      <c r="B50" s="25" t="s">
        <v>224</v>
      </c>
      <c r="C50" s="75">
        <v>2022</v>
      </c>
      <c r="D50" s="75">
        <v>2022</v>
      </c>
      <c r="E50" s="24"/>
      <c r="F50" s="76">
        <v>0</v>
      </c>
      <c r="G50" s="23">
        <v>0.43796000000000007</v>
      </c>
      <c r="H50" s="23">
        <v>0</v>
      </c>
      <c r="I50" s="23">
        <v>0</v>
      </c>
      <c r="J50" s="23">
        <v>0</v>
      </c>
      <c r="K50" s="23">
        <v>0.43796000000000007</v>
      </c>
      <c r="L50" s="23">
        <v>0</v>
      </c>
      <c r="M50" s="35">
        <v>0</v>
      </c>
      <c r="N50" s="23">
        <v>0</v>
      </c>
      <c r="O50" s="23">
        <v>0</v>
      </c>
      <c r="P50" s="24"/>
    </row>
    <row r="51" spans="1:16" s="21" customFormat="1" ht="25.5" x14ac:dyDescent="0.2">
      <c r="A51" s="1" t="s">
        <v>127</v>
      </c>
      <c r="B51" s="25" t="s">
        <v>225</v>
      </c>
      <c r="C51" s="75">
        <v>2022</v>
      </c>
      <c r="D51" s="75">
        <v>2022</v>
      </c>
      <c r="E51" s="24"/>
      <c r="F51" s="76">
        <v>0</v>
      </c>
      <c r="G51" s="23">
        <v>0.14889583333333334</v>
      </c>
      <c r="H51" s="23">
        <v>0</v>
      </c>
      <c r="I51" s="23">
        <v>0</v>
      </c>
      <c r="J51" s="23">
        <v>0</v>
      </c>
      <c r="K51" s="23">
        <v>0.14889583333333334</v>
      </c>
      <c r="L51" s="23">
        <v>0</v>
      </c>
      <c r="M51" s="35">
        <v>0</v>
      </c>
      <c r="N51" s="23">
        <v>0</v>
      </c>
      <c r="O51" s="23">
        <v>0</v>
      </c>
      <c r="P51" s="24"/>
    </row>
    <row r="52" spans="1:16" s="21" customFormat="1" x14ac:dyDescent="0.2">
      <c r="A52" s="1" t="s">
        <v>128</v>
      </c>
      <c r="B52" s="33" t="s">
        <v>226</v>
      </c>
      <c r="C52" s="75">
        <v>2022</v>
      </c>
      <c r="D52" s="75">
        <v>2022</v>
      </c>
      <c r="E52" s="24"/>
      <c r="F52" s="76">
        <v>0</v>
      </c>
      <c r="G52" s="23">
        <v>0.51249833333333339</v>
      </c>
      <c r="H52" s="23">
        <v>0</v>
      </c>
      <c r="I52" s="23">
        <v>0</v>
      </c>
      <c r="J52" s="23">
        <v>0</v>
      </c>
      <c r="K52" s="23">
        <v>0.51249833333333339</v>
      </c>
      <c r="L52" s="23">
        <v>0</v>
      </c>
      <c r="M52" s="35">
        <v>0</v>
      </c>
      <c r="N52" s="23">
        <v>0</v>
      </c>
      <c r="O52" s="23">
        <v>0</v>
      </c>
      <c r="P52" s="24"/>
    </row>
    <row r="53" spans="1:16" s="21" customFormat="1" x14ac:dyDescent="0.2">
      <c r="A53" s="1" t="s">
        <v>146</v>
      </c>
      <c r="B53" s="25" t="s">
        <v>227</v>
      </c>
      <c r="C53" s="75">
        <v>2022</v>
      </c>
      <c r="D53" s="75">
        <v>2022</v>
      </c>
      <c r="E53" s="24"/>
      <c r="F53" s="76">
        <v>0</v>
      </c>
      <c r="G53" s="23">
        <v>8.9776666666666671E-2</v>
      </c>
      <c r="H53" s="23">
        <v>0</v>
      </c>
      <c r="I53" s="23">
        <v>0</v>
      </c>
      <c r="J53" s="23">
        <v>0</v>
      </c>
      <c r="K53" s="23">
        <v>8.9776666666666671E-2</v>
      </c>
      <c r="L53" s="23">
        <v>0</v>
      </c>
      <c r="M53" s="35">
        <v>0</v>
      </c>
      <c r="N53" s="23">
        <v>0</v>
      </c>
      <c r="O53" s="23">
        <v>0</v>
      </c>
      <c r="P53" s="24"/>
    </row>
    <row r="54" spans="1:16" s="21" customFormat="1" x14ac:dyDescent="0.2">
      <c r="A54" s="1" t="s">
        <v>165</v>
      </c>
      <c r="B54" s="25" t="s">
        <v>228</v>
      </c>
      <c r="C54" s="75">
        <v>2022</v>
      </c>
      <c r="D54" s="75">
        <v>2022</v>
      </c>
      <c r="E54" s="24"/>
      <c r="F54" s="76">
        <v>0</v>
      </c>
      <c r="G54" s="23">
        <v>0.10440416666666667</v>
      </c>
      <c r="H54" s="23">
        <v>0</v>
      </c>
      <c r="I54" s="23">
        <v>0</v>
      </c>
      <c r="J54" s="23">
        <v>0</v>
      </c>
      <c r="K54" s="23">
        <v>0.10440416666666667</v>
      </c>
      <c r="L54" s="23">
        <v>0</v>
      </c>
      <c r="M54" s="35">
        <v>0</v>
      </c>
      <c r="N54" s="23">
        <v>0</v>
      </c>
      <c r="O54" s="23">
        <v>0</v>
      </c>
      <c r="P54" s="24"/>
    </row>
    <row r="55" spans="1:16" s="21" customFormat="1" x14ac:dyDescent="0.2">
      <c r="A55" s="1" t="s">
        <v>203</v>
      </c>
      <c r="B55" s="25" t="s">
        <v>229</v>
      </c>
      <c r="C55" s="75">
        <v>2022</v>
      </c>
      <c r="D55" s="75">
        <v>2022</v>
      </c>
      <c r="E55" s="24"/>
      <c r="F55" s="76">
        <v>0</v>
      </c>
      <c r="G55" s="23">
        <v>9.0051666666666655E-2</v>
      </c>
      <c r="H55" s="23">
        <v>0</v>
      </c>
      <c r="I55" s="23">
        <v>0</v>
      </c>
      <c r="J55" s="23">
        <v>0</v>
      </c>
      <c r="K55" s="23">
        <v>9.0051666666666655E-2</v>
      </c>
      <c r="L55" s="23">
        <v>0</v>
      </c>
      <c r="M55" s="35">
        <v>0</v>
      </c>
      <c r="N55" s="23">
        <v>0</v>
      </c>
      <c r="O55" s="23">
        <v>0</v>
      </c>
      <c r="P55" s="24"/>
    </row>
    <row r="56" spans="1:16" s="21" customFormat="1" x14ac:dyDescent="0.2">
      <c r="A56" s="1" t="s">
        <v>204</v>
      </c>
      <c r="B56" s="25" t="s">
        <v>230</v>
      </c>
      <c r="C56" s="75">
        <v>2022</v>
      </c>
      <c r="D56" s="75">
        <v>2022</v>
      </c>
      <c r="E56" s="24"/>
      <c r="F56" s="76">
        <v>0</v>
      </c>
      <c r="G56" s="23">
        <v>9.0051666666666655E-2</v>
      </c>
      <c r="H56" s="23">
        <v>0</v>
      </c>
      <c r="I56" s="23">
        <v>0</v>
      </c>
      <c r="J56" s="23">
        <v>0</v>
      </c>
      <c r="K56" s="23">
        <v>9.0051666666666655E-2</v>
      </c>
      <c r="L56" s="23">
        <v>0</v>
      </c>
      <c r="M56" s="35">
        <v>0</v>
      </c>
      <c r="N56" s="23">
        <v>0</v>
      </c>
      <c r="O56" s="23">
        <v>0</v>
      </c>
      <c r="P56" s="24"/>
    </row>
    <row r="57" spans="1:16" s="21" customFormat="1" x14ac:dyDescent="0.2">
      <c r="A57" s="1" t="s">
        <v>205</v>
      </c>
      <c r="B57" s="25" t="s">
        <v>231</v>
      </c>
      <c r="C57" s="75">
        <v>2022</v>
      </c>
      <c r="D57" s="75">
        <v>2022</v>
      </c>
      <c r="E57" s="24"/>
      <c r="F57" s="76">
        <v>0</v>
      </c>
      <c r="G57" s="23">
        <v>8.6798333333333325E-2</v>
      </c>
      <c r="H57" s="23">
        <v>0</v>
      </c>
      <c r="I57" s="23">
        <v>0</v>
      </c>
      <c r="J57" s="23">
        <v>0</v>
      </c>
      <c r="K57" s="23">
        <v>8.6798333333333325E-2</v>
      </c>
      <c r="L57" s="23">
        <v>0</v>
      </c>
      <c r="M57" s="35">
        <v>0</v>
      </c>
      <c r="N57" s="23">
        <v>0</v>
      </c>
      <c r="O57" s="23">
        <v>0</v>
      </c>
      <c r="P57" s="24"/>
    </row>
    <row r="58" spans="1:16" s="21" customFormat="1" x14ac:dyDescent="0.2">
      <c r="A58" s="1" t="s">
        <v>206</v>
      </c>
      <c r="B58" s="25" t="s">
        <v>232</v>
      </c>
      <c r="C58" s="75">
        <v>2022</v>
      </c>
      <c r="D58" s="75">
        <v>2022</v>
      </c>
      <c r="E58" s="24"/>
      <c r="F58" s="76">
        <v>0</v>
      </c>
      <c r="G58" s="23">
        <v>0.1993291666666667</v>
      </c>
      <c r="H58" s="23">
        <v>0</v>
      </c>
      <c r="I58" s="23">
        <v>0</v>
      </c>
      <c r="J58" s="23">
        <v>0</v>
      </c>
      <c r="K58" s="23">
        <v>0.1993291666666667</v>
      </c>
      <c r="L58" s="23">
        <v>0</v>
      </c>
      <c r="M58" s="35">
        <v>0</v>
      </c>
      <c r="N58" s="23">
        <v>0</v>
      </c>
      <c r="O58" s="23">
        <v>0</v>
      </c>
      <c r="P58" s="24"/>
    </row>
    <row r="59" spans="1:16" s="21" customFormat="1" ht="56.25" customHeight="1" x14ac:dyDescent="0.2">
      <c r="A59" s="1" t="s">
        <v>207</v>
      </c>
      <c r="B59" s="25" t="s">
        <v>233</v>
      </c>
      <c r="C59" s="75">
        <v>2022</v>
      </c>
      <c r="D59" s="75">
        <v>2022</v>
      </c>
      <c r="E59" s="24"/>
      <c r="F59" s="76">
        <v>0</v>
      </c>
      <c r="G59" s="23">
        <v>0.16056916666666665</v>
      </c>
      <c r="H59" s="23">
        <v>0</v>
      </c>
      <c r="I59" s="23">
        <v>0</v>
      </c>
      <c r="J59" s="23">
        <v>0</v>
      </c>
      <c r="K59" s="23">
        <v>0.16056916666666665</v>
      </c>
      <c r="L59" s="23">
        <v>0</v>
      </c>
      <c r="M59" s="35">
        <v>0</v>
      </c>
      <c r="N59" s="23">
        <v>0</v>
      </c>
      <c r="O59" s="23">
        <v>0</v>
      </c>
      <c r="P59" s="24"/>
    </row>
    <row r="60" spans="1:16" s="21" customFormat="1" x14ac:dyDescent="0.2">
      <c r="A60" s="1" t="s">
        <v>208</v>
      </c>
      <c r="B60" s="25" t="s">
        <v>234</v>
      </c>
      <c r="C60" s="75">
        <v>2022</v>
      </c>
      <c r="D60" s="75">
        <v>2022</v>
      </c>
      <c r="E60" s="24"/>
      <c r="F60" s="76">
        <v>0</v>
      </c>
      <c r="G60" s="23">
        <v>0.18327583333333333</v>
      </c>
      <c r="H60" s="23">
        <v>0</v>
      </c>
      <c r="I60" s="23">
        <v>0</v>
      </c>
      <c r="J60" s="23">
        <v>0</v>
      </c>
      <c r="K60" s="23">
        <v>0.18327583333333333</v>
      </c>
      <c r="L60" s="23">
        <v>0</v>
      </c>
      <c r="M60" s="35">
        <v>0</v>
      </c>
      <c r="N60" s="23">
        <v>0</v>
      </c>
      <c r="O60" s="23">
        <v>0</v>
      </c>
      <c r="P60" s="24"/>
    </row>
    <row r="61" spans="1:16" s="28" customFormat="1" x14ac:dyDescent="0.2">
      <c r="A61" s="11" t="s">
        <v>4</v>
      </c>
      <c r="B61" s="12" t="s">
        <v>0</v>
      </c>
      <c r="C61" s="18"/>
      <c r="D61" s="18"/>
      <c r="E61" s="18"/>
      <c r="F61" s="74">
        <v>0</v>
      </c>
      <c r="G61" s="13">
        <v>0.83333333333333337</v>
      </c>
      <c r="H61" s="13">
        <v>0</v>
      </c>
      <c r="I61" s="13">
        <v>0</v>
      </c>
      <c r="J61" s="13">
        <v>0</v>
      </c>
      <c r="K61" s="13">
        <v>0.83333333333333337</v>
      </c>
      <c r="L61" s="13">
        <v>0</v>
      </c>
      <c r="M61" s="36">
        <v>0</v>
      </c>
      <c r="N61" s="13">
        <v>0</v>
      </c>
      <c r="O61" s="13">
        <v>0</v>
      </c>
      <c r="P61" s="18"/>
    </row>
    <row r="62" spans="1:16" s="21" customFormat="1" x14ac:dyDescent="0.2">
      <c r="A62" s="1" t="s">
        <v>5</v>
      </c>
      <c r="B62" s="33" t="s">
        <v>235</v>
      </c>
      <c r="C62" s="75">
        <v>2022</v>
      </c>
      <c r="D62" s="75">
        <v>2022</v>
      </c>
      <c r="E62" s="24"/>
      <c r="F62" s="76">
        <v>0</v>
      </c>
      <c r="G62" s="23">
        <v>0.83333333333333337</v>
      </c>
      <c r="H62" s="23">
        <v>0</v>
      </c>
      <c r="I62" s="23">
        <v>0</v>
      </c>
      <c r="J62" s="23">
        <v>0</v>
      </c>
      <c r="K62" s="23">
        <v>0.83333333333333337</v>
      </c>
      <c r="L62" s="23">
        <v>0</v>
      </c>
      <c r="M62" s="35">
        <v>0</v>
      </c>
      <c r="N62" s="23">
        <v>0</v>
      </c>
      <c r="O62" s="23">
        <v>0</v>
      </c>
      <c r="P62" s="24"/>
    </row>
    <row r="63" spans="1:16" s="14" customFormat="1" x14ac:dyDescent="0.2">
      <c r="A63" s="11" t="s">
        <v>141</v>
      </c>
      <c r="B63" s="12" t="s">
        <v>18</v>
      </c>
      <c r="C63" s="17"/>
      <c r="D63" s="17"/>
      <c r="E63" s="17"/>
      <c r="F63" s="74">
        <v>11.885776215550145</v>
      </c>
      <c r="G63" s="13">
        <v>5.4692062866666671</v>
      </c>
      <c r="H63" s="13">
        <v>0</v>
      </c>
      <c r="I63" s="13">
        <v>0.65005762</v>
      </c>
      <c r="J63" s="13">
        <v>0.65005762</v>
      </c>
      <c r="K63" s="13">
        <v>4.819148666666667</v>
      </c>
      <c r="L63" s="13">
        <v>0</v>
      </c>
      <c r="M63" s="36">
        <v>0</v>
      </c>
      <c r="N63" s="13">
        <v>0</v>
      </c>
      <c r="O63" s="13">
        <v>0</v>
      </c>
      <c r="P63" s="17"/>
    </row>
    <row r="64" spans="1:16" s="21" customFormat="1" x14ac:dyDescent="0.2">
      <c r="A64" s="1" t="s">
        <v>142</v>
      </c>
      <c r="B64" s="30" t="s">
        <v>237</v>
      </c>
      <c r="C64" s="75">
        <v>2022</v>
      </c>
      <c r="D64" s="75">
        <v>2022</v>
      </c>
      <c r="E64" s="75">
        <v>2022</v>
      </c>
      <c r="F64" s="76">
        <v>99.999994042074263</v>
      </c>
      <c r="G64" s="23">
        <v>2.7973941666666668E-2</v>
      </c>
      <c r="H64" s="23">
        <v>0</v>
      </c>
      <c r="I64" s="23">
        <v>2.7973939999999999E-2</v>
      </c>
      <c r="J64" s="23">
        <v>2.7973939999999999E-2</v>
      </c>
      <c r="K64" s="23">
        <v>1.6666666706441901E-9</v>
      </c>
      <c r="L64" s="23">
        <v>0</v>
      </c>
      <c r="M64" s="35">
        <v>0</v>
      </c>
      <c r="N64" s="23">
        <v>0</v>
      </c>
      <c r="O64" s="23">
        <v>0</v>
      </c>
      <c r="P64" s="9"/>
    </row>
    <row r="65" spans="1:16" s="21" customFormat="1" x14ac:dyDescent="0.2">
      <c r="A65" s="1" t="s">
        <v>147</v>
      </c>
      <c r="B65" s="30" t="s">
        <v>238</v>
      </c>
      <c r="C65" s="75">
        <v>2022</v>
      </c>
      <c r="D65" s="75">
        <v>2022</v>
      </c>
      <c r="E65" s="75">
        <v>2022</v>
      </c>
      <c r="F65" s="76">
        <v>99.999993970602446</v>
      </c>
      <c r="G65" s="23">
        <v>2.7642341666666671E-2</v>
      </c>
      <c r="H65" s="23">
        <v>0</v>
      </c>
      <c r="I65" s="23">
        <v>2.7642340000000001E-2</v>
      </c>
      <c r="J65" s="23">
        <v>2.7642340000000001E-2</v>
      </c>
      <c r="K65" s="23">
        <v>1.6666666706441901E-9</v>
      </c>
      <c r="L65" s="23">
        <v>0</v>
      </c>
      <c r="M65" s="35">
        <v>0</v>
      </c>
      <c r="N65" s="23">
        <v>0</v>
      </c>
      <c r="O65" s="23">
        <v>0</v>
      </c>
      <c r="P65" s="9"/>
    </row>
    <row r="66" spans="1:16" s="21" customFormat="1" x14ac:dyDescent="0.2">
      <c r="A66" s="1" t="s">
        <v>148</v>
      </c>
      <c r="B66" s="30" t="s">
        <v>239</v>
      </c>
      <c r="C66" s="75">
        <v>2022</v>
      </c>
      <c r="D66" s="75">
        <v>2022</v>
      </c>
      <c r="E66" s="75">
        <v>2022</v>
      </c>
      <c r="F66" s="76">
        <v>99.999988883861917</v>
      </c>
      <c r="G66" s="23">
        <v>2.9986433333333333E-2</v>
      </c>
      <c r="H66" s="23">
        <v>0</v>
      </c>
      <c r="I66" s="23">
        <v>2.9986430000000001E-2</v>
      </c>
      <c r="J66" s="23">
        <v>2.9986430000000001E-2</v>
      </c>
      <c r="K66" s="23">
        <v>3.3333333340124226E-9</v>
      </c>
      <c r="L66" s="23">
        <v>0</v>
      </c>
      <c r="M66" s="35">
        <v>0</v>
      </c>
      <c r="N66" s="23">
        <v>0</v>
      </c>
      <c r="O66" s="23">
        <v>0</v>
      </c>
      <c r="P66" s="9"/>
    </row>
    <row r="67" spans="1:16" s="21" customFormat="1" x14ac:dyDescent="0.2">
      <c r="A67" s="1" t="s">
        <v>149</v>
      </c>
      <c r="B67" s="30" t="s">
        <v>240</v>
      </c>
      <c r="C67" s="75">
        <v>2022</v>
      </c>
      <c r="D67" s="75">
        <v>2022</v>
      </c>
      <c r="E67" s="75">
        <v>2022</v>
      </c>
      <c r="F67" s="76">
        <v>99.999993039151619</v>
      </c>
      <c r="G67" s="23">
        <v>2.3943441666666669E-2</v>
      </c>
      <c r="H67" s="23">
        <v>0</v>
      </c>
      <c r="I67" s="23">
        <v>2.394344E-2</v>
      </c>
      <c r="J67" s="23">
        <v>2.394344E-2</v>
      </c>
      <c r="K67" s="23">
        <v>1.6666666706441901E-9</v>
      </c>
      <c r="L67" s="23">
        <v>0</v>
      </c>
      <c r="M67" s="35">
        <v>0</v>
      </c>
      <c r="N67" s="23">
        <v>0</v>
      </c>
      <c r="O67" s="23">
        <v>0</v>
      </c>
      <c r="P67" s="9"/>
    </row>
    <row r="68" spans="1:16" s="21" customFormat="1" x14ac:dyDescent="0.2">
      <c r="A68" s="1" t="s">
        <v>150</v>
      </c>
      <c r="B68" s="30" t="s">
        <v>241</v>
      </c>
      <c r="C68" s="75">
        <v>2022</v>
      </c>
      <c r="D68" s="75">
        <v>2022</v>
      </c>
      <c r="E68" s="75">
        <v>2022</v>
      </c>
      <c r="F68" s="76">
        <v>99.999999999999986</v>
      </c>
      <c r="G68" s="23">
        <v>3.1652050000000001E-2</v>
      </c>
      <c r="H68" s="23">
        <v>0</v>
      </c>
      <c r="I68" s="23">
        <v>3.1652050000000001E-2</v>
      </c>
      <c r="J68" s="23">
        <v>3.1652050000000001E-2</v>
      </c>
      <c r="K68" s="23">
        <v>0</v>
      </c>
      <c r="L68" s="23">
        <v>0</v>
      </c>
      <c r="M68" s="35">
        <v>0</v>
      </c>
      <c r="N68" s="23">
        <v>0</v>
      </c>
      <c r="O68" s="23">
        <v>0</v>
      </c>
      <c r="P68" s="9"/>
    </row>
    <row r="69" spans="1:16" s="21" customFormat="1" x14ac:dyDescent="0.2">
      <c r="A69" s="1" t="s">
        <v>151</v>
      </c>
      <c r="B69" s="30" t="s">
        <v>242</v>
      </c>
      <c r="C69" s="75">
        <v>2022</v>
      </c>
      <c r="D69" s="75">
        <v>2022</v>
      </c>
      <c r="E69" s="75">
        <v>2022</v>
      </c>
      <c r="F69" s="76">
        <v>100.00000597440444</v>
      </c>
      <c r="G69" s="23">
        <v>5.5793566666666676E-2</v>
      </c>
      <c r="H69" s="23">
        <v>0</v>
      </c>
      <c r="I69" s="23">
        <v>5.5793570000000001E-2</v>
      </c>
      <c r="J69" s="23">
        <v>5.5793570000000001E-2</v>
      </c>
      <c r="K69" s="23">
        <v>-3.333333326736465E-9</v>
      </c>
      <c r="L69" s="23">
        <v>0</v>
      </c>
      <c r="M69" s="35">
        <v>0</v>
      </c>
      <c r="N69" s="23">
        <v>0</v>
      </c>
      <c r="O69" s="23">
        <v>0</v>
      </c>
      <c r="P69" s="9"/>
    </row>
    <row r="70" spans="1:16" s="21" customFormat="1" x14ac:dyDescent="0.2">
      <c r="A70" s="1" t="s">
        <v>152</v>
      </c>
      <c r="B70" s="30" t="s">
        <v>243</v>
      </c>
      <c r="C70" s="75">
        <v>2022</v>
      </c>
      <c r="D70" s="75">
        <v>2022</v>
      </c>
      <c r="E70" s="75">
        <v>2022</v>
      </c>
      <c r="F70" s="76">
        <v>100.00001117272248</v>
      </c>
      <c r="G70" s="23">
        <v>2.9834566666666666E-2</v>
      </c>
      <c r="H70" s="23">
        <v>0</v>
      </c>
      <c r="I70" s="23">
        <v>2.9834570000000001E-2</v>
      </c>
      <c r="J70" s="23">
        <v>2.9834570000000001E-2</v>
      </c>
      <c r="K70" s="23">
        <v>-3.3333333340124226E-9</v>
      </c>
      <c r="L70" s="23">
        <v>0</v>
      </c>
      <c r="M70" s="35">
        <v>0</v>
      </c>
      <c r="N70" s="23">
        <v>0</v>
      </c>
      <c r="O70" s="23">
        <v>0</v>
      </c>
      <c r="P70" s="9"/>
    </row>
    <row r="71" spans="1:16" s="21" customFormat="1" x14ac:dyDescent="0.2">
      <c r="A71" s="1" t="s">
        <v>153</v>
      </c>
      <c r="B71" s="30" t="s">
        <v>244</v>
      </c>
      <c r="C71" s="75">
        <v>2022</v>
      </c>
      <c r="D71" s="75">
        <v>2022</v>
      </c>
      <c r="E71" s="75">
        <v>2022</v>
      </c>
      <c r="F71" s="76">
        <v>99.999994580323275</v>
      </c>
      <c r="G71" s="23">
        <v>6.1504283333333333E-2</v>
      </c>
      <c r="H71" s="23">
        <v>0</v>
      </c>
      <c r="I71" s="23">
        <v>6.1504280000000001E-2</v>
      </c>
      <c r="J71" s="23">
        <v>6.1504280000000001E-2</v>
      </c>
      <c r="K71" s="23">
        <v>3.3333333340124226E-9</v>
      </c>
      <c r="L71" s="23">
        <v>0</v>
      </c>
      <c r="M71" s="35">
        <v>0</v>
      </c>
      <c r="N71" s="23">
        <v>0</v>
      </c>
      <c r="O71" s="23">
        <v>0</v>
      </c>
      <c r="P71" s="9"/>
    </row>
    <row r="72" spans="1:16" s="21" customFormat="1" x14ac:dyDescent="0.2">
      <c r="A72" s="1" t="s">
        <v>154</v>
      </c>
      <c r="B72" s="30" t="s">
        <v>245</v>
      </c>
      <c r="C72" s="75">
        <v>2022</v>
      </c>
      <c r="D72" s="75">
        <v>2022</v>
      </c>
      <c r="E72" s="75">
        <v>2022</v>
      </c>
      <c r="F72" s="76">
        <v>100.00001117272248</v>
      </c>
      <c r="G72" s="23">
        <v>2.9834566666666666E-2</v>
      </c>
      <c r="H72" s="23">
        <v>0</v>
      </c>
      <c r="I72" s="23">
        <v>2.9834570000000001E-2</v>
      </c>
      <c r="J72" s="23">
        <v>2.9834570000000001E-2</v>
      </c>
      <c r="K72" s="23">
        <v>-3.3333333340124226E-9</v>
      </c>
      <c r="L72" s="23">
        <v>0</v>
      </c>
      <c r="M72" s="35">
        <v>0</v>
      </c>
      <c r="N72" s="23">
        <v>0</v>
      </c>
      <c r="O72" s="23">
        <v>0</v>
      </c>
      <c r="P72" s="9"/>
    </row>
    <row r="73" spans="1:16" s="21" customFormat="1" x14ac:dyDescent="0.2">
      <c r="A73" s="1" t="s">
        <v>155</v>
      </c>
      <c r="B73" s="30" t="s">
        <v>246</v>
      </c>
      <c r="C73" s="75">
        <v>2022</v>
      </c>
      <c r="D73" s="75">
        <v>2022</v>
      </c>
      <c r="E73" s="75">
        <v>2022</v>
      </c>
      <c r="F73" s="76">
        <v>99.999996903297571</v>
      </c>
      <c r="G73" s="23">
        <v>5.3820691666666663E-2</v>
      </c>
      <c r="H73" s="23">
        <v>0</v>
      </c>
      <c r="I73" s="23">
        <v>5.3820690000000004E-2</v>
      </c>
      <c r="J73" s="23">
        <v>5.3820690000000004E-2</v>
      </c>
      <c r="K73" s="23">
        <v>1.6666666633682325E-9</v>
      </c>
      <c r="L73" s="23">
        <v>0</v>
      </c>
      <c r="M73" s="35">
        <v>0</v>
      </c>
      <c r="N73" s="23">
        <v>0</v>
      </c>
      <c r="O73" s="23">
        <v>0</v>
      </c>
      <c r="P73" s="9"/>
    </row>
    <row r="74" spans="1:16" s="21" customFormat="1" x14ac:dyDescent="0.2">
      <c r="A74" s="1" t="s">
        <v>156</v>
      </c>
      <c r="B74" s="30" t="s">
        <v>247</v>
      </c>
      <c r="C74" s="75">
        <v>2022</v>
      </c>
      <c r="D74" s="75">
        <v>2022</v>
      </c>
      <c r="E74" s="75">
        <v>2022</v>
      </c>
      <c r="F74" s="76">
        <v>100</v>
      </c>
      <c r="G74" s="23">
        <v>3.3977233333333336E-2</v>
      </c>
      <c r="H74" s="23">
        <v>0</v>
      </c>
      <c r="I74" s="23">
        <v>3.3935569999999998E-2</v>
      </c>
      <c r="J74" s="23">
        <v>3.3935569999999998E-2</v>
      </c>
      <c r="K74" s="23">
        <v>4.1663333333337506E-5</v>
      </c>
      <c r="L74" s="23">
        <v>0</v>
      </c>
      <c r="M74" s="35">
        <v>0</v>
      </c>
      <c r="N74" s="23">
        <v>0</v>
      </c>
      <c r="O74" s="23">
        <v>0</v>
      </c>
      <c r="P74" s="9"/>
    </row>
    <row r="75" spans="1:16" s="21" customFormat="1" x14ac:dyDescent="0.2">
      <c r="A75" s="1" t="s">
        <v>157</v>
      </c>
      <c r="B75" s="30" t="s">
        <v>248</v>
      </c>
      <c r="C75" s="75">
        <v>2022</v>
      </c>
      <c r="D75" s="75">
        <v>2022</v>
      </c>
      <c r="E75" s="9"/>
      <c r="F75" s="76">
        <v>0</v>
      </c>
      <c r="G75" s="23">
        <v>0.58449499999999999</v>
      </c>
      <c r="H75" s="23">
        <v>0</v>
      </c>
      <c r="I75" s="23">
        <v>0</v>
      </c>
      <c r="J75" s="23">
        <v>0</v>
      </c>
      <c r="K75" s="23">
        <v>0.58449499999999999</v>
      </c>
      <c r="L75" s="23">
        <v>0</v>
      </c>
      <c r="M75" s="35">
        <v>0</v>
      </c>
      <c r="N75" s="23">
        <v>0</v>
      </c>
      <c r="O75" s="23">
        <v>0</v>
      </c>
      <c r="P75" s="9"/>
    </row>
    <row r="76" spans="1:16" s="21" customFormat="1" x14ac:dyDescent="0.2">
      <c r="A76" s="1" t="s">
        <v>158</v>
      </c>
      <c r="B76" s="30" t="s">
        <v>249</v>
      </c>
      <c r="C76" s="75">
        <v>2022</v>
      </c>
      <c r="D76" s="75">
        <v>2022</v>
      </c>
      <c r="E76" s="9"/>
      <c r="F76" s="76">
        <v>0</v>
      </c>
      <c r="G76" s="23">
        <v>0.55957199999999996</v>
      </c>
      <c r="H76" s="23">
        <v>0</v>
      </c>
      <c r="I76" s="23">
        <v>0</v>
      </c>
      <c r="J76" s="23">
        <v>0</v>
      </c>
      <c r="K76" s="23">
        <v>0.55957199999999996</v>
      </c>
      <c r="L76" s="23">
        <v>0</v>
      </c>
      <c r="M76" s="35">
        <v>0</v>
      </c>
      <c r="N76" s="23">
        <v>0</v>
      </c>
      <c r="O76" s="23">
        <v>0</v>
      </c>
      <c r="P76" s="9"/>
    </row>
    <row r="77" spans="1:16" s="21" customFormat="1" x14ac:dyDescent="0.2">
      <c r="A77" s="1" t="s">
        <v>178</v>
      </c>
      <c r="B77" s="30" t="s">
        <v>250</v>
      </c>
      <c r="C77" s="75">
        <v>2022</v>
      </c>
      <c r="D77" s="75">
        <v>2022</v>
      </c>
      <c r="E77" s="9"/>
      <c r="F77" s="76">
        <v>0</v>
      </c>
      <c r="G77" s="23">
        <v>0.50268400000000002</v>
      </c>
      <c r="H77" s="23">
        <v>0</v>
      </c>
      <c r="I77" s="23">
        <v>0</v>
      </c>
      <c r="J77" s="23">
        <v>0</v>
      </c>
      <c r="K77" s="23">
        <v>0.50268400000000002</v>
      </c>
      <c r="L77" s="23">
        <v>0</v>
      </c>
      <c r="M77" s="35">
        <v>0</v>
      </c>
      <c r="N77" s="23">
        <v>0</v>
      </c>
      <c r="O77" s="23">
        <v>0</v>
      </c>
      <c r="P77" s="9"/>
    </row>
    <row r="78" spans="1:16" s="21" customFormat="1" ht="48.75" customHeight="1" x14ac:dyDescent="0.2">
      <c r="A78" s="1" t="s">
        <v>179</v>
      </c>
      <c r="B78" s="30" t="s">
        <v>251</v>
      </c>
      <c r="C78" s="75">
        <v>2022</v>
      </c>
      <c r="D78" s="75">
        <v>2022</v>
      </c>
      <c r="E78" s="9"/>
      <c r="F78" s="76">
        <v>7.1458138304470342</v>
      </c>
      <c r="G78" s="23">
        <v>3.4164921699999997</v>
      </c>
      <c r="H78" s="23">
        <v>0</v>
      </c>
      <c r="I78" s="23">
        <v>0.24413617000000001</v>
      </c>
      <c r="J78" s="23">
        <v>0.24413617000000001</v>
      </c>
      <c r="K78" s="23">
        <v>3.1723560000000002</v>
      </c>
      <c r="L78" s="23">
        <v>0</v>
      </c>
      <c r="M78" s="35">
        <v>0</v>
      </c>
      <c r="N78" s="23">
        <v>0</v>
      </c>
      <c r="O78" s="23">
        <v>0</v>
      </c>
      <c r="P78" s="9"/>
    </row>
    <row r="79" spans="1:16" s="14" customFormat="1" ht="25.5" x14ac:dyDescent="0.2">
      <c r="A79" s="11" t="s">
        <v>48</v>
      </c>
      <c r="B79" s="19" t="s">
        <v>49</v>
      </c>
      <c r="C79" s="17"/>
      <c r="D79" s="17"/>
      <c r="E79" s="17"/>
      <c r="F79" s="74">
        <v>0</v>
      </c>
      <c r="G79" s="13">
        <v>7.4036183333333341</v>
      </c>
      <c r="H79" s="13">
        <v>0</v>
      </c>
      <c r="I79" s="13">
        <v>0</v>
      </c>
      <c r="J79" s="13">
        <v>0</v>
      </c>
      <c r="K79" s="13">
        <v>7.4036183333333341</v>
      </c>
      <c r="L79" s="13">
        <v>0</v>
      </c>
      <c r="M79" s="65">
        <v>0</v>
      </c>
      <c r="N79" s="13">
        <v>0</v>
      </c>
      <c r="O79" s="13">
        <v>0</v>
      </c>
      <c r="P79" s="17"/>
    </row>
    <row r="80" spans="1:16" s="21" customFormat="1" ht="25.5" x14ac:dyDescent="0.2">
      <c r="A80" s="1" t="s">
        <v>89</v>
      </c>
      <c r="B80" s="25" t="s">
        <v>252</v>
      </c>
      <c r="C80" s="75">
        <v>2022</v>
      </c>
      <c r="D80" s="75">
        <v>2022</v>
      </c>
      <c r="E80" s="24"/>
      <c r="F80" s="76">
        <v>0</v>
      </c>
      <c r="G80" s="23">
        <v>0.85807333333333335</v>
      </c>
      <c r="H80" s="23">
        <v>0</v>
      </c>
      <c r="I80" s="23">
        <v>0</v>
      </c>
      <c r="J80" s="23">
        <v>0</v>
      </c>
      <c r="K80" s="23">
        <v>0.85807333333333335</v>
      </c>
      <c r="L80" s="23">
        <v>0</v>
      </c>
      <c r="M80" s="35">
        <v>0</v>
      </c>
      <c r="N80" s="23">
        <v>0</v>
      </c>
      <c r="O80" s="23">
        <v>0</v>
      </c>
      <c r="P80" s="24"/>
    </row>
    <row r="81" spans="1:16" s="21" customFormat="1" ht="25.5" x14ac:dyDescent="0.2">
      <c r="A81" s="1" t="s">
        <v>166</v>
      </c>
      <c r="B81" s="25" t="s">
        <v>253</v>
      </c>
      <c r="C81" s="75">
        <v>2022</v>
      </c>
      <c r="D81" s="75">
        <v>2022</v>
      </c>
      <c r="E81" s="24"/>
      <c r="F81" s="76">
        <v>0</v>
      </c>
      <c r="G81" s="23">
        <v>2.7883825</v>
      </c>
      <c r="H81" s="23">
        <v>0</v>
      </c>
      <c r="I81" s="23">
        <v>0</v>
      </c>
      <c r="J81" s="23">
        <v>0</v>
      </c>
      <c r="K81" s="23">
        <v>2.7883825</v>
      </c>
      <c r="L81" s="23">
        <v>0</v>
      </c>
      <c r="M81" s="35">
        <v>0</v>
      </c>
      <c r="N81" s="23">
        <v>0</v>
      </c>
      <c r="O81" s="23">
        <v>0</v>
      </c>
      <c r="P81" s="24"/>
    </row>
    <row r="82" spans="1:16" s="21" customFormat="1" ht="25.5" x14ac:dyDescent="0.2">
      <c r="A82" s="1" t="s">
        <v>167</v>
      </c>
      <c r="B82" s="25" t="s">
        <v>254</v>
      </c>
      <c r="C82" s="75">
        <v>2022</v>
      </c>
      <c r="D82" s="75">
        <v>2022</v>
      </c>
      <c r="E82" s="24"/>
      <c r="F82" s="76">
        <v>0</v>
      </c>
      <c r="G82" s="23">
        <v>1.8415299999999999</v>
      </c>
      <c r="H82" s="23">
        <v>0</v>
      </c>
      <c r="I82" s="23">
        <v>0</v>
      </c>
      <c r="J82" s="23">
        <v>0</v>
      </c>
      <c r="K82" s="23">
        <v>1.8415299999999999</v>
      </c>
      <c r="L82" s="23">
        <v>0</v>
      </c>
      <c r="M82" s="35">
        <v>0</v>
      </c>
      <c r="N82" s="23">
        <v>0</v>
      </c>
      <c r="O82" s="23">
        <v>0</v>
      </c>
      <c r="P82" s="24"/>
    </row>
    <row r="83" spans="1:16" s="21" customFormat="1" ht="25.5" x14ac:dyDescent="0.2">
      <c r="A83" s="1" t="s">
        <v>168</v>
      </c>
      <c r="B83" s="25" t="s">
        <v>255</v>
      </c>
      <c r="C83" s="75">
        <v>2022</v>
      </c>
      <c r="D83" s="75">
        <v>2022</v>
      </c>
      <c r="E83" s="24"/>
      <c r="F83" s="76">
        <v>0</v>
      </c>
      <c r="G83" s="23">
        <v>1.9156325000000001</v>
      </c>
      <c r="H83" s="23">
        <v>0</v>
      </c>
      <c r="I83" s="23">
        <v>0</v>
      </c>
      <c r="J83" s="23">
        <v>0</v>
      </c>
      <c r="K83" s="23">
        <v>1.9156325000000001</v>
      </c>
      <c r="L83" s="23">
        <v>0</v>
      </c>
      <c r="M83" s="35">
        <v>0</v>
      </c>
      <c r="N83" s="23">
        <v>0</v>
      </c>
      <c r="O83" s="23">
        <v>0</v>
      </c>
      <c r="P83" s="24"/>
    </row>
    <row r="84" spans="1:16" s="14" customFormat="1" x14ac:dyDescent="0.2">
      <c r="A84" s="11" t="s">
        <v>169</v>
      </c>
      <c r="B84" s="19" t="s">
        <v>170</v>
      </c>
      <c r="C84" s="17"/>
      <c r="D84" s="17"/>
      <c r="E84" s="17"/>
      <c r="F84" s="74">
        <v>7.9568709407297584</v>
      </c>
      <c r="G84" s="13">
        <v>57.576184333333337</v>
      </c>
      <c r="H84" s="13">
        <v>0</v>
      </c>
      <c r="I84" s="13">
        <v>4.58126268</v>
      </c>
      <c r="J84" s="13">
        <v>4.58126268</v>
      </c>
      <c r="K84" s="13">
        <v>52.994921653333328</v>
      </c>
      <c r="L84" s="13">
        <v>0</v>
      </c>
      <c r="M84" s="65">
        <v>0</v>
      </c>
      <c r="N84" s="13">
        <v>0</v>
      </c>
      <c r="O84" s="13">
        <v>0</v>
      </c>
      <c r="P84" s="17"/>
    </row>
    <row r="85" spans="1:16" s="21" customFormat="1" ht="25.5" x14ac:dyDescent="0.2">
      <c r="A85" s="1" t="s">
        <v>171</v>
      </c>
      <c r="B85" s="22" t="s">
        <v>172</v>
      </c>
      <c r="C85" s="75">
        <v>2022</v>
      </c>
      <c r="D85" s="75">
        <v>2022</v>
      </c>
      <c r="E85" s="24"/>
      <c r="F85" s="76">
        <v>80.420259146787984</v>
      </c>
      <c r="G85" s="23">
        <v>2.2530860000000006</v>
      </c>
      <c r="H85" s="23">
        <v>0</v>
      </c>
      <c r="I85" s="23">
        <v>1.8119375999999998</v>
      </c>
      <c r="J85" s="23">
        <v>1.8119375999999998</v>
      </c>
      <c r="K85" s="23">
        <v>0.44114840000000061</v>
      </c>
      <c r="L85" s="23">
        <v>0</v>
      </c>
      <c r="M85" s="35">
        <v>0</v>
      </c>
      <c r="N85" s="23">
        <v>0</v>
      </c>
      <c r="O85" s="23">
        <v>0</v>
      </c>
      <c r="P85" s="24"/>
    </row>
    <row r="86" spans="1:16" s="21" customFormat="1" x14ac:dyDescent="0.2">
      <c r="A86" s="1" t="s">
        <v>173</v>
      </c>
      <c r="B86" s="22" t="s">
        <v>256</v>
      </c>
      <c r="C86" s="75">
        <v>2022</v>
      </c>
      <c r="D86" s="75">
        <v>2022</v>
      </c>
      <c r="E86" s="24"/>
      <c r="F86" s="76">
        <v>1.4083369882595151</v>
      </c>
      <c r="G86" s="23">
        <v>40.994900000000001</v>
      </c>
      <c r="H86" s="23">
        <v>0</v>
      </c>
      <c r="I86" s="23">
        <v>0.57734633999999996</v>
      </c>
      <c r="J86" s="23">
        <v>0.57734633999999996</v>
      </c>
      <c r="K86" s="23">
        <v>40.417553659999996</v>
      </c>
      <c r="L86" s="23">
        <v>0</v>
      </c>
      <c r="M86" s="35">
        <v>0</v>
      </c>
      <c r="N86" s="23">
        <v>0</v>
      </c>
      <c r="O86" s="23">
        <v>0</v>
      </c>
      <c r="P86" s="24"/>
    </row>
    <row r="87" spans="1:16" s="21" customFormat="1" ht="25.5" x14ac:dyDescent="0.2">
      <c r="A87" s="1" t="s">
        <v>174</v>
      </c>
      <c r="B87" s="25" t="s">
        <v>257</v>
      </c>
      <c r="C87" s="75">
        <v>2022</v>
      </c>
      <c r="D87" s="75">
        <v>2022</v>
      </c>
      <c r="E87" s="24"/>
      <c r="F87" s="76">
        <v>15.298355655089924</v>
      </c>
      <c r="G87" s="23">
        <v>14.328198333333335</v>
      </c>
      <c r="H87" s="23">
        <v>0</v>
      </c>
      <c r="I87" s="23">
        <v>2.1919787400000001</v>
      </c>
      <c r="J87" s="23">
        <v>2.1919787400000001</v>
      </c>
      <c r="K87" s="23">
        <v>12.136219593333333</v>
      </c>
      <c r="L87" s="23">
        <v>0</v>
      </c>
      <c r="M87" s="35">
        <v>0</v>
      </c>
      <c r="N87" s="23">
        <v>0</v>
      </c>
      <c r="O87" s="23">
        <v>0</v>
      </c>
      <c r="P87" s="24"/>
    </row>
    <row r="88" spans="1:16" s="28" customFormat="1" x14ac:dyDescent="0.2">
      <c r="A88" s="11" t="s">
        <v>8</v>
      </c>
      <c r="B88" s="20" t="s">
        <v>1</v>
      </c>
      <c r="C88" s="18"/>
      <c r="D88" s="18"/>
      <c r="E88" s="18"/>
      <c r="F88" s="74">
        <v>71.999999999999986</v>
      </c>
      <c r="G88" s="13">
        <v>0.33333333333333337</v>
      </c>
      <c r="H88" s="13">
        <v>0</v>
      </c>
      <c r="I88" s="13">
        <v>0.24</v>
      </c>
      <c r="J88" s="13">
        <v>0.24</v>
      </c>
      <c r="K88" s="13">
        <v>9.3333333333333365E-2</v>
      </c>
      <c r="L88" s="13">
        <v>0</v>
      </c>
      <c r="M88" s="36">
        <v>0</v>
      </c>
      <c r="N88" s="13">
        <v>0</v>
      </c>
      <c r="O88" s="13">
        <v>0</v>
      </c>
      <c r="P88" s="18"/>
    </row>
    <row r="89" spans="1:16" s="21" customFormat="1" x14ac:dyDescent="0.2">
      <c r="A89" s="1" t="s">
        <v>9</v>
      </c>
      <c r="B89" s="26" t="s">
        <v>236</v>
      </c>
      <c r="C89" s="75">
        <v>2022</v>
      </c>
      <c r="D89" s="75">
        <v>2022</v>
      </c>
      <c r="E89" s="24"/>
      <c r="F89" s="76">
        <v>71.999999999999986</v>
      </c>
      <c r="G89" s="23">
        <v>0.33333333333333337</v>
      </c>
      <c r="H89" s="23">
        <v>0</v>
      </c>
      <c r="I89" s="23">
        <v>0.24</v>
      </c>
      <c r="J89" s="23">
        <v>0.24</v>
      </c>
      <c r="K89" s="23">
        <v>9.3333333333333365E-2</v>
      </c>
      <c r="L89" s="23">
        <v>0</v>
      </c>
      <c r="M89" s="35">
        <v>0</v>
      </c>
      <c r="N89" s="23">
        <v>0</v>
      </c>
      <c r="O89" s="23">
        <v>0</v>
      </c>
      <c r="P89" s="24"/>
    </row>
    <row r="90" spans="1:16" s="14" customFormat="1" x14ac:dyDescent="0.2">
      <c r="A90" s="11" t="s">
        <v>21</v>
      </c>
      <c r="B90" s="12" t="s">
        <v>53</v>
      </c>
      <c r="C90" s="77">
        <v>2022</v>
      </c>
      <c r="D90" s="77">
        <v>2022</v>
      </c>
      <c r="E90" s="13"/>
      <c r="F90" s="74">
        <v>32.862729292906998</v>
      </c>
      <c r="G90" s="13">
        <v>24.692897500000004</v>
      </c>
      <c r="H90" s="13">
        <v>0</v>
      </c>
      <c r="I90" s="13">
        <v>6.5906529652000927</v>
      </c>
      <c r="J90" s="13">
        <v>8.1147600600000001</v>
      </c>
      <c r="K90" s="13">
        <v>18.102244534799912</v>
      </c>
      <c r="L90" s="13">
        <v>1.5241070947999069</v>
      </c>
      <c r="M90" s="36">
        <v>23.125282166235792</v>
      </c>
      <c r="N90" s="13">
        <v>0</v>
      </c>
      <c r="O90" s="13">
        <v>1.5241070947999069</v>
      </c>
      <c r="P90" s="13"/>
    </row>
    <row r="91" spans="1:16" x14ac:dyDescent="0.2">
      <c r="A91" s="1" t="s">
        <v>22</v>
      </c>
      <c r="B91" s="72" t="s">
        <v>54</v>
      </c>
      <c r="C91" s="75">
        <v>2022</v>
      </c>
      <c r="D91" s="75">
        <v>2022</v>
      </c>
      <c r="E91" s="9"/>
      <c r="F91" s="76">
        <v>15.220416766063943</v>
      </c>
      <c r="G91" s="23">
        <v>12.464016322008971</v>
      </c>
      <c r="H91" s="23">
        <v>0</v>
      </c>
      <c r="I91" s="23">
        <v>1.89707523</v>
      </c>
      <c r="J91" s="23">
        <v>1.89707523</v>
      </c>
      <c r="K91" s="23">
        <v>10.566941092008971</v>
      </c>
      <c r="L91" s="23">
        <v>0</v>
      </c>
      <c r="M91" s="35">
        <v>0</v>
      </c>
      <c r="N91" s="23">
        <v>0</v>
      </c>
      <c r="O91" s="23">
        <v>0</v>
      </c>
      <c r="P91" s="9"/>
    </row>
    <row r="92" spans="1:16" x14ac:dyDescent="0.2">
      <c r="A92" s="1" t="s">
        <v>45</v>
      </c>
      <c r="B92" s="72" t="s">
        <v>66</v>
      </c>
      <c r="C92" s="75">
        <v>2022</v>
      </c>
      <c r="D92" s="75">
        <v>2022</v>
      </c>
      <c r="E92" s="9"/>
      <c r="F92" s="76">
        <v>28.666393572515947</v>
      </c>
      <c r="G92" s="23">
        <v>3.0863029134165001</v>
      </c>
      <c r="H92" s="23">
        <v>0</v>
      </c>
      <c r="I92" s="23">
        <v>0.88473173999999999</v>
      </c>
      <c r="J92" s="23">
        <v>0.88473173999999999</v>
      </c>
      <c r="K92" s="23">
        <v>2.2015711734164998</v>
      </c>
      <c r="L92" s="23">
        <v>0</v>
      </c>
      <c r="M92" s="35">
        <v>0</v>
      </c>
      <c r="N92" s="23">
        <v>0</v>
      </c>
      <c r="O92" s="23">
        <v>0</v>
      </c>
      <c r="P92" s="9"/>
    </row>
    <row r="93" spans="1:16" ht="25.5" x14ac:dyDescent="0.2">
      <c r="A93" s="1"/>
      <c r="B93" s="26" t="s">
        <v>393</v>
      </c>
      <c r="C93" s="75">
        <v>2022</v>
      </c>
      <c r="D93" s="75">
        <v>2022</v>
      </c>
      <c r="E93" s="9"/>
      <c r="F93" s="76">
        <v>0</v>
      </c>
      <c r="G93" s="23">
        <v>0</v>
      </c>
      <c r="H93" s="23">
        <v>0</v>
      </c>
      <c r="I93" s="23">
        <v>0.88473173999999999</v>
      </c>
      <c r="J93" s="23">
        <v>0.88473173999999999</v>
      </c>
      <c r="K93" s="23">
        <v>0</v>
      </c>
      <c r="L93" s="23">
        <v>0</v>
      </c>
      <c r="M93" s="35">
        <v>0</v>
      </c>
      <c r="N93" s="23">
        <v>0</v>
      </c>
      <c r="O93" s="23">
        <v>0</v>
      </c>
      <c r="P93" s="9"/>
    </row>
    <row r="94" spans="1:16" x14ac:dyDescent="0.2">
      <c r="A94" s="1" t="s">
        <v>46</v>
      </c>
      <c r="B94" s="72" t="s">
        <v>102</v>
      </c>
      <c r="C94" s="75">
        <v>2022</v>
      </c>
      <c r="D94" s="75">
        <v>2022</v>
      </c>
      <c r="E94" s="9"/>
      <c r="F94" s="76">
        <v>37.023512387306617</v>
      </c>
      <c r="G94" s="23">
        <v>2.7343259046029313</v>
      </c>
      <c r="H94" s="23">
        <v>0</v>
      </c>
      <c r="I94" s="23">
        <v>1.0123434899999999</v>
      </c>
      <c r="J94" s="23">
        <v>1.0123434899999999</v>
      </c>
      <c r="K94" s="23">
        <v>1.7219824146029314</v>
      </c>
      <c r="L94" s="23">
        <v>0</v>
      </c>
      <c r="M94" s="35">
        <v>0</v>
      </c>
      <c r="N94" s="23">
        <v>0</v>
      </c>
      <c r="O94" s="23">
        <v>0</v>
      </c>
      <c r="P94" s="9"/>
    </row>
    <row r="95" spans="1:16" ht="25.5" x14ac:dyDescent="0.2">
      <c r="A95" s="1"/>
      <c r="B95" s="26" t="s">
        <v>358</v>
      </c>
      <c r="C95" s="75">
        <v>2022</v>
      </c>
      <c r="D95" s="75">
        <v>2022</v>
      </c>
      <c r="E95" s="9"/>
      <c r="F95" s="76">
        <v>0</v>
      </c>
      <c r="G95" s="23">
        <v>0</v>
      </c>
      <c r="H95" s="23">
        <v>0</v>
      </c>
      <c r="I95" s="23">
        <v>1.0123434899999999</v>
      </c>
      <c r="J95" s="23">
        <v>1.0123434899999999</v>
      </c>
      <c r="K95" s="23">
        <v>0</v>
      </c>
      <c r="L95" s="23">
        <v>0</v>
      </c>
      <c r="M95" s="35">
        <v>0</v>
      </c>
      <c r="N95" s="23">
        <v>0</v>
      </c>
      <c r="O95" s="23">
        <v>0</v>
      </c>
      <c r="P95" s="9"/>
    </row>
    <row r="96" spans="1:16" x14ac:dyDescent="0.2">
      <c r="A96" s="1" t="s">
        <v>23</v>
      </c>
      <c r="B96" s="72" t="s">
        <v>110</v>
      </c>
      <c r="C96" s="75">
        <v>2022</v>
      </c>
      <c r="D96" s="75">
        <v>2022</v>
      </c>
      <c r="E96" s="9"/>
      <c r="F96" s="76">
        <v>0</v>
      </c>
      <c r="G96" s="23">
        <v>6.6433875039895405</v>
      </c>
      <c r="H96" s="23">
        <v>0</v>
      </c>
      <c r="I96" s="23">
        <v>0</v>
      </c>
      <c r="J96" s="23">
        <v>0</v>
      </c>
      <c r="K96" s="23">
        <v>6.6433875039895405</v>
      </c>
      <c r="L96" s="23">
        <v>0</v>
      </c>
      <c r="M96" s="35">
        <v>0</v>
      </c>
      <c r="N96" s="23">
        <v>0</v>
      </c>
      <c r="O96" s="23">
        <v>0</v>
      </c>
      <c r="P96" s="9"/>
    </row>
    <row r="97" spans="1:16" x14ac:dyDescent="0.2">
      <c r="A97" s="1" t="s">
        <v>50</v>
      </c>
      <c r="B97" s="72" t="s">
        <v>55</v>
      </c>
      <c r="C97" s="75">
        <v>2022</v>
      </c>
      <c r="D97" s="75">
        <v>2022</v>
      </c>
      <c r="E97" s="9"/>
      <c r="F97" s="76">
        <v>9.4442733106570209</v>
      </c>
      <c r="G97" s="23">
        <v>2.3098472780731485</v>
      </c>
      <c r="H97" s="23">
        <v>0</v>
      </c>
      <c r="I97" s="23">
        <v>0.21814828999999999</v>
      </c>
      <c r="J97" s="23">
        <v>0.21814828999999999</v>
      </c>
      <c r="K97" s="23">
        <v>2.0916989880731482</v>
      </c>
      <c r="L97" s="23">
        <v>0</v>
      </c>
      <c r="M97" s="35">
        <v>0</v>
      </c>
      <c r="N97" s="23">
        <v>0</v>
      </c>
      <c r="O97" s="23">
        <v>0</v>
      </c>
      <c r="P97" s="9"/>
    </row>
    <row r="98" spans="1:16" s="21" customFormat="1" x14ac:dyDescent="0.2">
      <c r="A98" s="1"/>
      <c r="B98" s="26" t="s">
        <v>273</v>
      </c>
      <c r="C98" s="75">
        <v>2022</v>
      </c>
      <c r="D98" s="75">
        <v>2022</v>
      </c>
      <c r="E98" s="9"/>
      <c r="F98" s="76">
        <v>0</v>
      </c>
      <c r="G98" s="23">
        <v>0</v>
      </c>
      <c r="H98" s="23">
        <v>0</v>
      </c>
      <c r="I98" s="23">
        <v>0.11122662</v>
      </c>
      <c r="J98" s="23">
        <v>0.11122662</v>
      </c>
      <c r="K98" s="23">
        <v>0</v>
      </c>
      <c r="L98" s="23">
        <v>0</v>
      </c>
      <c r="M98" s="35">
        <v>0</v>
      </c>
      <c r="N98" s="23">
        <v>0</v>
      </c>
      <c r="O98" s="23">
        <v>0</v>
      </c>
      <c r="P98" s="9"/>
    </row>
    <row r="99" spans="1:16" s="21" customFormat="1" x14ac:dyDescent="0.2">
      <c r="A99" s="1"/>
      <c r="B99" s="68" t="s">
        <v>330</v>
      </c>
      <c r="C99" s="75">
        <v>2022</v>
      </c>
      <c r="D99" s="75">
        <v>2022</v>
      </c>
      <c r="E99" s="9"/>
      <c r="F99" s="76">
        <v>0</v>
      </c>
      <c r="G99" s="23">
        <v>0</v>
      </c>
      <c r="H99" s="23">
        <v>0</v>
      </c>
      <c r="I99" s="23">
        <v>7.483919E-2</v>
      </c>
      <c r="J99" s="23">
        <v>7.483919E-2</v>
      </c>
      <c r="K99" s="23">
        <v>0</v>
      </c>
      <c r="L99" s="23">
        <v>0</v>
      </c>
      <c r="M99" s="35">
        <v>0</v>
      </c>
      <c r="N99" s="23">
        <v>0</v>
      </c>
      <c r="O99" s="23">
        <v>0</v>
      </c>
      <c r="P99" s="9"/>
    </row>
    <row r="100" spans="1:16" s="21" customFormat="1" x14ac:dyDescent="0.2">
      <c r="A100" s="1"/>
      <c r="B100" s="68" t="s">
        <v>331</v>
      </c>
      <c r="C100" s="75">
        <v>2022</v>
      </c>
      <c r="D100" s="75">
        <v>2022</v>
      </c>
      <c r="E100" s="9"/>
      <c r="F100" s="76">
        <v>0</v>
      </c>
      <c r="G100" s="23">
        <v>0</v>
      </c>
      <c r="H100" s="23">
        <v>0</v>
      </c>
      <c r="I100" s="23">
        <v>3.2082479999999997E-2</v>
      </c>
      <c r="J100" s="23">
        <v>3.2082479999999997E-2</v>
      </c>
      <c r="K100" s="23">
        <v>0</v>
      </c>
      <c r="L100" s="23">
        <v>0</v>
      </c>
      <c r="M100" s="35">
        <v>0</v>
      </c>
      <c r="N100" s="23">
        <v>0</v>
      </c>
      <c r="O100" s="23">
        <v>0</v>
      </c>
      <c r="P100" s="9"/>
    </row>
    <row r="101" spans="1:16" x14ac:dyDescent="0.2">
      <c r="A101" s="1" t="s">
        <v>56</v>
      </c>
      <c r="B101" s="72" t="s">
        <v>61</v>
      </c>
      <c r="C101" s="75">
        <v>2022</v>
      </c>
      <c r="D101" s="75">
        <v>2022</v>
      </c>
      <c r="E101" s="9"/>
      <c r="F101" s="76">
        <v>87.261767319782152</v>
      </c>
      <c r="G101" s="23">
        <v>0.85719715858932422</v>
      </c>
      <c r="H101" s="23">
        <v>0</v>
      </c>
      <c r="I101" s="23">
        <v>0.74800538999999999</v>
      </c>
      <c r="J101" s="23">
        <v>0.74800538999999999</v>
      </c>
      <c r="K101" s="23">
        <v>0.1091917685893242</v>
      </c>
      <c r="L101" s="23">
        <v>0</v>
      </c>
      <c r="M101" s="35">
        <v>0</v>
      </c>
      <c r="N101" s="23">
        <v>0</v>
      </c>
      <c r="O101" s="23">
        <v>0</v>
      </c>
      <c r="P101" s="9"/>
    </row>
    <row r="102" spans="1:16" ht="25.5" x14ac:dyDescent="0.2">
      <c r="A102" s="1"/>
      <c r="B102" s="68" t="s">
        <v>326</v>
      </c>
      <c r="C102" s="75">
        <v>2022</v>
      </c>
      <c r="D102" s="75">
        <v>2022</v>
      </c>
      <c r="E102" s="9"/>
      <c r="F102" s="76">
        <v>0</v>
      </c>
      <c r="G102" s="23">
        <v>0</v>
      </c>
      <c r="H102" s="23">
        <v>0</v>
      </c>
      <c r="I102" s="23">
        <v>1.105191E-2</v>
      </c>
      <c r="J102" s="23">
        <v>1.105191E-2</v>
      </c>
      <c r="K102" s="23">
        <v>0</v>
      </c>
      <c r="L102" s="23">
        <v>0</v>
      </c>
      <c r="M102" s="35">
        <v>0</v>
      </c>
      <c r="N102" s="23">
        <v>0</v>
      </c>
      <c r="O102" s="23">
        <v>0</v>
      </c>
      <c r="P102" s="9"/>
    </row>
    <row r="103" spans="1:16" x14ac:dyDescent="0.2">
      <c r="A103" s="1"/>
      <c r="B103" s="26" t="s">
        <v>359</v>
      </c>
      <c r="C103" s="75">
        <v>2022</v>
      </c>
      <c r="D103" s="75">
        <v>2022</v>
      </c>
      <c r="E103" s="9"/>
      <c r="F103" s="76">
        <v>0</v>
      </c>
      <c r="G103" s="23">
        <v>0</v>
      </c>
      <c r="H103" s="23">
        <v>0</v>
      </c>
      <c r="I103" s="23">
        <v>0.42915599999999998</v>
      </c>
      <c r="J103" s="23">
        <v>0.42915599999999998</v>
      </c>
      <c r="K103" s="23">
        <v>0</v>
      </c>
      <c r="L103" s="23">
        <v>0</v>
      </c>
      <c r="M103" s="35">
        <v>0</v>
      </c>
      <c r="N103" s="23">
        <v>0</v>
      </c>
      <c r="O103" s="23">
        <v>0</v>
      </c>
      <c r="P103" s="9"/>
    </row>
    <row r="104" spans="1:16" x14ac:dyDescent="0.2">
      <c r="A104" s="1"/>
      <c r="B104" s="68" t="s">
        <v>374</v>
      </c>
      <c r="C104" s="75">
        <v>2022</v>
      </c>
      <c r="D104" s="75">
        <v>2022</v>
      </c>
      <c r="E104" s="9"/>
      <c r="F104" s="76">
        <v>0</v>
      </c>
      <c r="G104" s="23">
        <v>0</v>
      </c>
      <c r="H104" s="23">
        <v>0</v>
      </c>
      <c r="I104" s="23">
        <v>0.12601774000000002</v>
      </c>
      <c r="J104" s="23">
        <v>0.12601774000000002</v>
      </c>
      <c r="K104" s="23">
        <v>0</v>
      </c>
      <c r="L104" s="23">
        <v>0</v>
      </c>
      <c r="M104" s="35">
        <v>0</v>
      </c>
      <c r="N104" s="23">
        <v>0</v>
      </c>
      <c r="O104" s="23">
        <v>0</v>
      </c>
      <c r="P104" s="9"/>
    </row>
    <row r="105" spans="1:16" x14ac:dyDescent="0.2">
      <c r="A105" s="1"/>
      <c r="B105" s="26" t="s">
        <v>375</v>
      </c>
      <c r="C105" s="75">
        <v>2022</v>
      </c>
      <c r="D105" s="75">
        <v>2022</v>
      </c>
      <c r="E105" s="9"/>
      <c r="F105" s="76">
        <v>0</v>
      </c>
      <c r="G105" s="23">
        <v>0</v>
      </c>
      <c r="H105" s="23">
        <v>0</v>
      </c>
      <c r="I105" s="23">
        <v>8.4180000000000005E-2</v>
      </c>
      <c r="J105" s="23">
        <v>8.4180000000000005E-2</v>
      </c>
      <c r="K105" s="23">
        <v>0</v>
      </c>
      <c r="L105" s="23">
        <v>0</v>
      </c>
      <c r="M105" s="35">
        <v>0</v>
      </c>
      <c r="N105" s="23">
        <v>0</v>
      </c>
      <c r="O105" s="23">
        <v>0</v>
      </c>
      <c r="P105" s="9"/>
    </row>
    <row r="106" spans="1:16" x14ac:dyDescent="0.2">
      <c r="A106" s="1"/>
      <c r="B106" s="26" t="s">
        <v>376</v>
      </c>
      <c r="C106" s="75">
        <v>2022</v>
      </c>
      <c r="D106" s="75">
        <v>2022</v>
      </c>
      <c r="E106" s="9"/>
      <c r="F106" s="76">
        <v>0</v>
      </c>
      <c r="G106" s="23">
        <v>0</v>
      </c>
      <c r="H106" s="23">
        <v>0</v>
      </c>
      <c r="I106" s="23">
        <v>9.759973999999999E-2</v>
      </c>
      <c r="J106" s="23">
        <v>9.759973999999999E-2</v>
      </c>
      <c r="K106" s="23">
        <v>0</v>
      </c>
      <c r="L106" s="23">
        <v>0</v>
      </c>
      <c r="M106" s="35">
        <v>0</v>
      </c>
      <c r="N106" s="23">
        <v>0</v>
      </c>
      <c r="O106" s="23">
        <v>0</v>
      </c>
      <c r="P106" s="9"/>
    </row>
    <row r="107" spans="1:16" x14ac:dyDescent="0.2">
      <c r="A107" s="1" t="s">
        <v>57</v>
      </c>
      <c r="B107" s="72" t="s">
        <v>62</v>
      </c>
      <c r="C107" s="75">
        <v>2022</v>
      </c>
      <c r="D107" s="75">
        <v>2022</v>
      </c>
      <c r="E107" s="9"/>
      <c r="F107" s="76">
        <v>19.261887347200542</v>
      </c>
      <c r="G107" s="23">
        <v>7.222620374229291E-2</v>
      </c>
      <c r="H107" s="23">
        <v>0</v>
      </c>
      <c r="I107" s="23">
        <v>1.3912130000000002E-2</v>
      </c>
      <c r="J107" s="23">
        <v>1.3912130000000002E-2</v>
      </c>
      <c r="K107" s="23">
        <v>5.8314073742292909E-2</v>
      </c>
      <c r="L107" s="23">
        <v>0</v>
      </c>
      <c r="M107" s="35">
        <v>0</v>
      </c>
      <c r="N107" s="23">
        <v>0</v>
      </c>
      <c r="O107" s="23">
        <v>0</v>
      </c>
      <c r="P107" s="9"/>
    </row>
    <row r="108" spans="1:16" ht="25.5" x14ac:dyDescent="0.2">
      <c r="A108" s="1"/>
      <c r="B108" s="68" t="s">
        <v>320</v>
      </c>
      <c r="C108" s="75">
        <v>2022</v>
      </c>
      <c r="D108" s="75">
        <v>2022</v>
      </c>
      <c r="E108" s="9"/>
      <c r="F108" s="76">
        <v>0</v>
      </c>
      <c r="G108" s="23">
        <v>0</v>
      </c>
      <c r="H108" s="23">
        <v>0</v>
      </c>
      <c r="I108" s="23">
        <v>7.1099200000000005E-3</v>
      </c>
      <c r="J108" s="23">
        <v>7.1099200000000005E-3</v>
      </c>
      <c r="K108" s="23">
        <v>0</v>
      </c>
      <c r="L108" s="23">
        <v>0</v>
      </c>
      <c r="M108" s="35">
        <v>0</v>
      </c>
      <c r="N108" s="23">
        <v>0</v>
      </c>
      <c r="O108" s="23">
        <v>0</v>
      </c>
      <c r="P108" s="9"/>
    </row>
    <row r="109" spans="1:16" ht="25.5" x14ac:dyDescent="0.2">
      <c r="A109" s="1"/>
      <c r="B109" s="68" t="s">
        <v>327</v>
      </c>
      <c r="C109" s="75">
        <v>2022</v>
      </c>
      <c r="D109" s="75">
        <v>2022</v>
      </c>
      <c r="E109" s="9"/>
      <c r="F109" s="76">
        <v>0</v>
      </c>
      <c r="G109" s="23">
        <v>0</v>
      </c>
      <c r="H109" s="23">
        <v>0</v>
      </c>
      <c r="I109" s="23">
        <v>6.8022100000000004E-3</v>
      </c>
      <c r="J109" s="23">
        <v>6.8022100000000004E-3</v>
      </c>
      <c r="K109" s="23">
        <v>0</v>
      </c>
      <c r="L109" s="23">
        <v>0</v>
      </c>
      <c r="M109" s="35">
        <v>0</v>
      </c>
      <c r="N109" s="23">
        <v>0</v>
      </c>
      <c r="O109" s="23">
        <v>0</v>
      </c>
      <c r="P109" s="9"/>
    </row>
    <row r="110" spans="1:16" x14ac:dyDescent="0.2">
      <c r="A110" s="1" t="s">
        <v>58</v>
      </c>
      <c r="B110" s="72" t="s">
        <v>137</v>
      </c>
      <c r="C110" s="75">
        <v>2022</v>
      </c>
      <c r="D110" s="75">
        <v>2022</v>
      </c>
      <c r="E110" s="9"/>
      <c r="F110" s="76">
        <v>7.5331398241898233</v>
      </c>
      <c r="G110" s="23">
        <v>1.8813751411449802</v>
      </c>
      <c r="H110" s="23">
        <v>0</v>
      </c>
      <c r="I110" s="23">
        <v>0.14172662</v>
      </c>
      <c r="J110" s="23">
        <v>0.14172662</v>
      </c>
      <c r="K110" s="23">
        <v>1.7396485211449801</v>
      </c>
      <c r="L110" s="23">
        <v>0</v>
      </c>
      <c r="M110" s="35">
        <v>0</v>
      </c>
      <c r="N110" s="23">
        <v>0</v>
      </c>
      <c r="O110" s="23">
        <v>0</v>
      </c>
      <c r="P110" s="9"/>
    </row>
    <row r="111" spans="1:16" ht="25.5" x14ac:dyDescent="0.2">
      <c r="A111" s="1"/>
      <c r="B111" s="26" t="s">
        <v>350</v>
      </c>
      <c r="C111" s="75">
        <v>2022</v>
      </c>
      <c r="D111" s="75">
        <v>2022</v>
      </c>
      <c r="E111" s="9"/>
      <c r="F111" s="76">
        <v>0</v>
      </c>
      <c r="G111" s="23">
        <v>0</v>
      </c>
      <c r="H111" s="23">
        <v>0</v>
      </c>
      <c r="I111" s="23">
        <v>0.10366362</v>
      </c>
      <c r="J111" s="23">
        <v>0.10366362</v>
      </c>
      <c r="K111" s="23">
        <v>0</v>
      </c>
      <c r="L111" s="23">
        <v>0</v>
      </c>
      <c r="M111" s="35">
        <v>0</v>
      </c>
      <c r="N111" s="23">
        <v>0</v>
      </c>
      <c r="O111" s="23">
        <v>0</v>
      </c>
      <c r="P111" s="9"/>
    </row>
    <row r="112" spans="1:16" ht="25.5" x14ac:dyDescent="0.2">
      <c r="A112" s="1"/>
      <c r="B112" s="68" t="s">
        <v>360</v>
      </c>
      <c r="C112" s="75">
        <v>2022</v>
      </c>
      <c r="D112" s="75">
        <v>2022</v>
      </c>
      <c r="E112" s="9"/>
      <c r="F112" s="76">
        <v>0</v>
      </c>
      <c r="G112" s="23">
        <v>0</v>
      </c>
      <c r="H112" s="23">
        <v>0</v>
      </c>
      <c r="I112" s="23">
        <v>2.2213E-2</v>
      </c>
      <c r="J112" s="23">
        <v>2.2213E-2</v>
      </c>
      <c r="K112" s="23">
        <v>0</v>
      </c>
      <c r="L112" s="23">
        <v>0</v>
      </c>
      <c r="M112" s="35">
        <v>0</v>
      </c>
      <c r="N112" s="23">
        <v>0</v>
      </c>
      <c r="O112" s="23">
        <v>0</v>
      </c>
      <c r="P112" s="9"/>
    </row>
    <row r="113" spans="1:16" x14ac:dyDescent="0.2">
      <c r="A113" s="1"/>
      <c r="B113" s="68" t="s">
        <v>394</v>
      </c>
      <c r="C113" s="75">
        <v>2022</v>
      </c>
      <c r="D113" s="75">
        <v>2022</v>
      </c>
      <c r="E113" s="9"/>
      <c r="F113" s="76">
        <v>0</v>
      </c>
      <c r="G113" s="23">
        <v>0</v>
      </c>
      <c r="H113" s="23">
        <v>0</v>
      </c>
      <c r="I113" s="23">
        <v>1.585E-2</v>
      </c>
      <c r="J113" s="23">
        <v>1.585E-2</v>
      </c>
      <c r="K113" s="23">
        <v>0</v>
      </c>
      <c r="L113" s="23">
        <v>0</v>
      </c>
      <c r="M113" s="35">
        <v>0</v>
      </c>
      <c r="N113" s="23">
        <v>0</v>
      </c>
      <c r="O113" s="23">
        <v>0</v>
      </c>
      <c r="P113" s="9"/>
    </row>
    <row r="114" spans="1:16" x14ac:dyDescent="0.2">
      <c r="A114" s="1" t="s">
        <v>59</v>
      </c>
      <c r="B114" s="72" t="s">
        <v>63</v>
      </c>
      <c r="C114" s="75">
        <v>2022</v>
      </c>
      <c r="D114" s="75">
        <v>2022</v>
      </c>
      <c r="E114" s="9"/>
      <c r="F114" s="76">
        <v>10.104601397218266</v>
      </c>
      <c r="G114" s="23">
        <v>3.5586345850217476</v>
      </c>
      <c r="H114" s="23">
        <v>0</v>
      </c>
      <c r="I114" s="23">
        <v>0.35958583999999999</v>
      </c>
      <c r="J114" s="23">
        <v>0.35958583999999999</v>
      </c>
      <c r="K114" s="23">
        <v>3.1990487450217477</v>
      </c>
      <c r="L114" s="23">
        <v>0</v>
      </c>
      <c r="M114" s="35">
        <v>0</v>
      </c>
      <c r="N114" s="23">
        <v>0</v>
      </c>
      <c r="O114" s="23">
        <v>0</v>
      </c>
      <c r="P114" s="9"/>
    </row>
    <row r="115" spans="1:16" ht="14.25" x14ac:dyDescent="0.2">
      <c r="A115" s="1" t="s">
        <v>67</v>
      </c>
      <c r="B115" s="72" t="s">
        <v>476</v>
      </c>
      <c r="C115" s="75">
        <v>2022</v>
      </c>
      <c r="D115" s="75">
        <v>2022</v>
      </c>
      <c r="E115" s="9"/>
      <c r="F115" s="76">
        <v>57.650278527703456</v>
      </c>
      <c r="G115" s="23">
        <v>0.40002032234619739</v>
      </c>
      <c r="H115" s="23">
        <v>0</v>
      </c>
      <c r="I115" s="23">
        <v>0.23061282999999999</v>
      </c>
      <c r="J115" s="23">
        <v>0.23061282999999999</v>
      </c>
      <c r="K115" s="23">
        <v>0.1694074923461974</v>
      </c>
      <c r="L115" s="23">
        <v>0</v>
      </c>
      <c r="M115" s="35">
        <v>0</v>
      </c>
      <c r="N115" s="23">
        <v>0</v>
      </c>
      <c r="O115" s="23">
        <v>0</v>
      </c>
      <c r="P115" s="9"/>
    </row>
    <row r="116" spans="1:16" ht="25.5" x14ac:dyDescent="0.2">
      <c r="A116" s="1"/>
      <c r="B116" s="26" t="s">
        <v>274</v>
      </c>
      <c r="C116" s="75">
        <v>2022</v>
      </c>
      <c r="D116" s="75">
        <v>2022</v>
      </c>
      <c r="E116" s="66"/>
      <c r="F116" s="76">
        <v>0</v>
      </c>
      <c r="G116" s="23">
        <v>0</v>
      </c>
      <c r="H116" s="23">
        <v>0</v>
      </c>
      <c r="I116" s="23">
        <v>7.091343E-2</v>
      </c>
      <c r="J116" s="23">
        <v>7.091343E-2</v>
      </c>
      <c r="K116" s="23">
        <v>0</v>
      </c>
      <c r="L116" s="23">
        <v>0</v>
      </c>
      <c r="M116" s="35">
        <v>0</v>
      </c>
      <c r="N116" s="23">
        <v>0</v>
      </c>
      <c r="O116" s="23">
        <v>0</v>
      </c>
      <c r="P116" s="66"/>
    </row>
    <row r="117" spans="1:16" ht="25.5" x14ac:dyDescent="0.2">
      <c r="A117" s="1"/>
      <c r="B117" s="68" t="s">
        <v>303</v>
      </c>
      <c r="C117" s="75">
        <v>2022</v>
      </c>
      <c r="D117" s="75">
        <v>2022</v>
      </c>
      <c r="E117" s="66"/>
      <c r="F117" s="76">
        <v>0</v>
      </c>
      <c r="G117" s="23">
        <v>0</v>
      </c>
      <c r="H117" s="23">
        <v>0</v>
      </c>
      <c r="I117" s="23">
        <v>4.7063389999999997E-2</v>
      </c>
      <c r="J117" s="23">
        <v>4.7063389999999997E-2</v>
      </c>
      <c r="K117" s="23">
        <v>0</v>
      </c>
      <c r="L117" s="23">
        <v>0</v>
      </c>
      <c r="M117" s="35">
        <v>0</v>
      </c>
      <c r="N117" s="23">
        <v>0</v>
      </c>
      <c r="O117" s="23">
        <v>0</v>
      </c>
      <c r="P117" s="66"/>
    </row>
    <row r="118" spans="1:16" x14ac:dyDescent="0.2">
      <c r="A118" s="67"/>
      <c r="B118" s="26" t="s">
        <v>377</v>
      </c>
      <c r="C118" s="75">
        <v>2022</v>
      </c>
      <c r="D118" s="75">
        <v>2022</v>
      </c>
      <c r="E118" s="67"/>
      <c r="F118" s="76">
        <v>0</v>
      </c>
      <c r="G118" s="23">
        <v>0</v>
      </c>
      <c r="H118" s="23">
        <v>0</v>
      </c>
      <c r="I118" s="23">
        <v>0.11263600999999999</v>
      </c>
      <c r="J118" s="23">
        <v>0.11263600999999999</v>
      </c>
      <c r="K118" s="23">
        <v>0</v>
      </c>
      <c r="L118" s="23">
        <v>0</v>
      </c>
      <c r="M118" s="35">
        <v>0</v>
      </c>
      <c r="N118" s="23">
        <v>0</v>
      </c>
      <c r="O118" s="23">
        <v>0</v>
      </c>
      <c r="P118" s="67"/>
    </row>
    <row r="119" spans="1:16" ht="14.25" x14ac:dyDescent="0.2">
      <c r="A119" s="1" t="s">
        <v>466</v>
      </c>
      <c r="B119" s="72" t="s">
        <v>477</v>
      </c>
      <c r="C119" s="75">
        <v>2022</v>
      </c>
      <c r="D119" s="75">
        <v>2022</v>
      </c>
      <c r="E119" s="9"/>
      <c r="F119" s="76">
        <v>15.664594272829548</v>
      </c>
      <c r="G119" s="23">
        <v>0.82334089063325067</v>
      </c>
      <c r="H119" s="23">
        <v>0</v>
      </c>
      <c r="I119" s="23">
        <v>0.12897301</v>
      </c>
      <c r="J119" s="23">
        <v>0.12897301</v>
      </c>
      <c r="K119" s="23">
        <v>0.69436788063325072</v>
      </c>
      <c r="L119" s="23">
        <v>0</v>
      </c>
      <c r="M119" s="35">
        <v>0</v>
      </c>
      <c r="N119" s="23">
        <v>0</v>
      </c>
      <c r="O119" s="23">
        <v>0</v>
      </c>
      <c r="P119" s="9"/>
    </row>
    <row r="120" spans="1:16" x14ac:dyDescent="0.2">
      <c r="A120" s="1"/>
      <c r="B120" s="26" t="s">
        <v>378</v>
      </c>
      <c r="C120" s="75">
        <v>2022</v>
      </c>
      <c r="D120" s="75">
        <v>2022</v>
      </c>
      <c r="E120" s="9"/>
      <c r="F120" s="76">
        <v>0</v>
      </c>
      <c r="G120" s="23">
        <v>0</v>
      </c>
      <c r="H120" s="23">
        <v>0</v>
      </c>
      <c r="I120" s="23">
        <v>0.12897301</v>
      </c>
      <c r="J120" s="23">
        <v>0.12897301</v>
      </c>
      <c r="K120" s="23">
        <v>0</v>
      </c>
      <c r="L120" s="23">
        <v>0</v>
      </c>
      <c r="M120" s="35">
        <v>0</v>
      </c>
      <c r="N120" s="23">
        <v>0</v>
      </c>
      <c r="O120" s="23">
        <v>0</v>
      </c>
      <c r="P120" s="9"/>
    </row>
    <row r="121" spans="1:16" ht="14.25" x14ac:dyDescent="0.2">
      <c r="A121" s="1" t="s">
        <v>467</v>
      </c>
      <c r="B121" s="72" t="s">
        <v>478</v>
      </c>
      <c r="C121" s="75">
        <v>2022</v>
      </c>
      <c r="D121" s="75">
        <v>2022</v>
      </c>
      <c r="E121" s="9"/>
      <c r="F121" s="76">
        <v>0</v>
      </c>
      <c r="G121" s="23">
        <v>1.5477348735416054</v>
      </c>
      <c r="H121" s="23">
        <v>0</v>
      </c>
      <c r="I121" s="23">
        <v>0</v>
      </c>
      <c r="J121" s="23">
        <v>0</v>
      </c>
      <c r="K121" s="23">
        <v>1.5477348735416054</v>
      </c>
      <c r="L121" s="23">
        <v>0</v>
      </c>
      <c r="M121" s="35">
        <v>0</v>
      </c>
      <c r="N121" s="23">
        <v>0</v>
      </c>
      <c r="O121" s="23">
        <v>0</v>
      </c>
      <c r="P121" s="9"/>
    </row>
    <row r="122" spans="1:16" ht="14.25" x14ac:dyDescent="0.2">
      <c r="A122" s="1" t="s">
        <v>468</v>
      </c>
      <c r="B122" s="72" t="s">
        <v>479</v>
      </c>
      <c r="C122" s="75">
        <v>2022</v>
      </c>
      <c r="D122" s="75">
        <v>2022</v>
      </c>
      <c r="E122" s="9"/>
      <c r="F122" s="76">
        <v>0</v>
      </c>
      <c r="G122" s="23">
        <v>0.16906995431782426</v>
      </c>
      <c r="H122" s="23">
        <v>0</v>
      </c>
      <c r="I122" s="23">
        <v>0</v>
      </c>
      <c r="J122" s="23">
        <v>0</v>
      </c>
      <c r="K122" s="23">
        <v>0.16906995431782426</v>
      </c>
      <c r="L122" s="23">
        <v>0</v>
      </c>
      <c r="M122" s="35">
        <v>0</v>
      </c>
      <c r="N122" s="23">
        <v>0</v>
      </c>
      <c r="O122" s="23">
        <v>0</v>
      </c>
      <c r="P122" s="9"/>
    </row>
    <row r="123" spans="1:16" ht="14.25" x14ac:dyDescent="0.2">
      <c r="A123" s="1" t="s">
        <v>469</v>
      </c>
      <c r="B123" s="72" t="s">
        <v>480</v>
      </c>
      <c r="C123" s="75">
        <v>2022</v>
      </c>
      <c r="D123" s="75">
        <v>2022</v>
      </c>
      <c r="E123" s="66"/>
      <c r="F123" s="76">
        <v>0</v>
      </c>
      <c r="G123" s="23">
        <v>0.61846854418286956</v>
      </c>
      <c r="H123" s="23">
        <v>0</v>
      </c>
      <c r="I123" s="23">
        <v>0</v>
      </c>
      <c r="J123" s="23">
        <v>0</v>
      </c>
      <c r="K123" s="23">
        <v>0.61846854418286956</v>
      </c>
      <c r="L123" s="23">
        <v>0</v>
      </c>
      <c r="M123" s="35">
        <v>0</v>
      </c>
      <c r="N123" s="23">
        <v>0</v>
      </c>
      <c r="O123" s="23">
        <v>0</v>
      </c>
      <c r="P123" s="66"/>
    </row>
    <row r="124" spans="1:16" x14ac:dyDescent="0.2">
      <c r="A124" s="1" t="s">
        <v>60</v>
      </c>
      <c r="B124" s="72" t="s">
        <v>64</v>
      </c>
      <c r="C124" s="75">
        <v>2022</v>
      </c>
      <c r="D124" s="75">
        <v>2022</v>
      </c>
      <c r="E124" s="23"/>
      <c r="F124" s="76">
        <v>100</v>
      </c>
      <c r="G124" s="23">
        <v>3.0405779052000934</v>
      </c>
      <c r="H124" s="23">
        <v>0</v>
      </c>
      <c r="I124" s="23">
        <v>3.0405779052000934</v>
      </c>
      <c r="J124" s="23">
        <v>4.5646849999999999</v>
      </c>
      <c r="K124" s="23">
        <v>0</v>
      </c>
      <c r="L124" s="23">
        <v>1.5241070947999065</v>
      </c>
      <c r="M124" s="35">
        <v>50.125572911430083</v>
      </c>
      <c r="N124" s="23">
        <v>0</v>
      </c>
      <c r="O124" s="23">
        <v>1.5241070947999065</v>
      </c>
      <c r="P124" s="23"/>
    </row>
    <row r="125" spans="1:16" s="10" customFormat="1" ht="14.25" x14ac:dyDescent="0.2">
      <c r="A125" s="1" t="s">
        <v>68</v>
      </c>
      <c r="B125" s="72" t="s">
        <v>481</v>
      </c>
      <c r="C125" s="75">
        <v>2022</v>
      </c>
      <c r="D125" s="75">
        <v>2022</v>
      </c>
      <c r="E125" s="24"/>
      <c r="F125" s="76">
        <v>100</v>
      </c>
      <c r="G125" s="23">
        <v>3.0405779052000934</v>
      </c>
      <c r="H125" s="23">
        <v>0</v>
      </c>
      <c r="I125" s="23">
        <v>3.0405779052000934</v>
      </c>
      <c r="J125" s="23">
        <v>4.5646849999999999</v>
      </c>
      <c r="K125" s="23">
        <v>0</v>
      </c>
      <c r="L125" s="23">
        <v>1.5241070947999065</v>
      </c>
      <c r="M125" s="35">
        <v>50.125572911430083</v>
      </c>
      <c r="N125" s="23">
        <v>0</v>
      </c>
      <c r="O125" s="23">
        <v>1.5241070947999065</v>
      </c>
      <c r="P125" s="24"/>
    </row>
    <row r="126" spans="1:16" s="10" customFormat="1" ht="25.5" x14ac:dyDescent="0.2">
      <c r="A126" s="1"/>
      <c r="B126" s="26" t="s">
        <v>351</v>
      </c>
      <c r="C126" s="75">
        <v>2022</v>
      </c>
      <c r="D126" s="75">
        <v>2022</v>
      </c>
      <c r="E126" s="24"/>
      <c r="F126" s="76">
        <v>0</v>
      </c>
      <c r="G126" s="23">
        <v>0</v>
      </c>
      <c r="H126" s="23">
        <v>0</v>
      </c>
      <c r="I126" s="23">
        <v>0.107796</v>
      </c>
      <c r="J126" s="23">
        <v>0.107796</v>
      </c>
      <c r="K126" s="23">
        <v>0</v>
      </c>
      <c r="L126" s="23">
        <v>0</v>
      </c>
      <c r="M126" s="35">
        <v>0</v>
      </c>
      <c r="N126" s="23">
        <v>0</v>
      </c>
      <c r="O126" s="23">
        <v>0</v>
      </c>
      <c r="P126" s="24"/>
    </row>
    <row r="127" spans="1:16" s="10" customFormat="1" ht="25.5" x14ac:dyDescent="0.2">
      <c r="A127" s="1"/>
      <c r="B127" s="26" t="s">
        <v>352</v>
      </c>
      <c r="C127" s="75">
        <v>2022</v>
      </c>
      <c r="D127" s="75">
        <v>2022</v>
      </c>
      <c r="E127" s="24"/>
      <c r="F127" s="76">
        <v>0</v>
      </c>
      <c r="G127" s="23">
        <v>0</v>
      </c>
      <c r="H127" s="23">
        <v>0</v>
      </c>
      <c r="I127" s="23">
        <v>0.113103</v>
      </c>
      <c r="J127" s="23">
        <v>0.113103</v>
      </c>
      <c r="K127" s="23">
        <v>0</v>
      </c>
      <c r="L127" s="23">
        <v>0</v>
      </c>
      <c r="M127" s="35">
        <v>0</v>
      </c>
      <c r="N127" s="23">
        <v>0</v>
      </c>
      <c r="O127" s="23">
        <v>0</v>
      </c>
      <c r="P127" s="24"/>
    </row>
    <row r="128" spans="1:16" s="10" customFormat="1" ht="25.5" x14ac:dyDescent="0.2">
      <c r="A128" s="1"/>
      <c r="B128" s="26" t="s">
        <v>356</v>
      </c>
      <c r="C128" s="75">
        <v>2022</v>
      </c>
      <c r="D128" s="75">
        <v>2022</v>
      </c>
      <c r="E128" s="24"/>
      <c r="F128" s="76">
        <v>0</v>
      </c>
      <c r="G128" s="23">
        <v>0</v>
      </c>
      <c r="H128" s="23">
        <v>0</v>
      </c>
      <c r="I128" s="23">
        <v>0.93686499999999995</v>
      </c>
      <c r="J128" s="23">
        <v>0.93686499999999995</v>
      </c>
      <c r="K128" s="23">
        <v>0</v>
      </c>
      <c r="L128" s="23">
        <v>0</v>
      </c>
      <c r="M128" s="35">
        <v>0</v>
      </c>
      <c r="N128" s="23">
        <v>0</v>
      </c>
      <c r="O128" s="23">
        <v>0</v>
      </c>
      <c r="P128" s="24"/>
    </row>
    <row r="129" spans="1:16" s="10" customFormat="1" ht="25.5" x14ac:dyDescent="0.2">
      <c r="A129" s="1"/>
      <c r="B129" s="26" t="s">
        <v>357</v>
      </c>
      <c r="C129" s="75">
        <v>2022</v>
      </c>
      <c r="D129" s="75">
        <v>2022</v>
      </c>
      <c r="E129" s="24"/>
      <c r="F129" s="76">
        <v>0</v>
      </c>
      <c r="G129" s="23">
        <v>0</v>
      </c>
      <c r="H129" s="23">
        <v>0</v>
      </c>
      <c r="I129" s="23">
        <v>1.0066999999999999</v>
      </c>
      <c r="J129" s="23">
        <v>1.0066999999999999</v>
      </c>
      <c r="K129" s="23">
        <v>0</v>
      </c>
      <c r="L129" s="23">
        <v>0</v>
      </c>
      <c r="M129" s="35">
        <v>0</v>
      </c>
      <c r="N129" s="23">
        <v>0</v>
      </c>
      <c r="O129" s="23">
        <v>0</v>
      </c>
      <c r="P129" s="24"/>
    </row>
    <row r="130" spans="1:16" s="10" customFormat="1" ht="25.5" x14ac:dyDescent="0.2">
      <c r="A130" s="1"/>
      <c r="B130" s="22" t="s">
        <v>371</v>
      </c>
      <c r="C130" s="75">
        <v>2022</v>
      </c>
      <c r="D130" s="75">
        <v>2022</v>
      </c>
      <c r="E130" s="24"/>
      <c r="F130" s="76">
        <v>0</v>
      </c>
      <c r="G130" s="23">
        <v>0</v>
      </c>
      <c r="H130" s="23">
        <v>0</v>
      </c>
      <c r="I130" s="23">
        <v>0.81806299999999998</v>
      </c>
      <c r="J130" s="23">
        <v>0.81806299999999998</v>
      </c>
      <c r="K130" s="23">
        <v>0</v>
      </c>
      <c r="L130" s="23">
        <v>0</v>
      </c>
      <c r="M130" s="35">
        <v>0</v>
      </c>
      <c r="N130" s="23">
        <v>0</v>
      </c>
      <c r="O130" s="23">
        <v>0</v>
      </c>
      <c r="P130" s="24"/>
    </row>
    <row r="131" spans="1:16" s="10" customFormat="1" ht="25.5" x14ac:dyDescent="0.2">
      <c r="A131" s="1"/>
      <c r="B131" s="22" t="s">
        <v>372</v>
      </c>
      <c r="C131" s="75">
        <v>2022</v>
      </c>
      <c r="D131" s="75">
        <v>2022</v>
      </c>
      <c r="E131" s="24"/>
      <c r="F131" s="76">
        <v>0</v>
      </c>
      <c r="G131" s="23">
        <v>0</v>
      </c>
      <c r="H131" s="23">
        <v>0</v>
      </c>
      <c r="I131" s="23">
        <v>5.8050905200093518E-2</v>
      </c>
      <c r="J131" s="23">
        <v>0.325262</v>
      </c>
      <c r="K131" s="23">
        <v>0</v>
      </c>
      <c r="L131" s="23">
        <v>0.26721109479990646</v>
      </c>
      <c r="M131" s="35">
        <v>460.30478573739106</v>
      </c>
      <c r="N131" s="23">
        <v>0</v>
      </c>
      <c r="O131" s="23">
        <v>0</v>
      </c>
      <c r="P131" s="24"/>
    </row>
    <row r="132" spans="1:16" s="10" customFormat="1" ht="25.5" x14ac:dyDescent="0.2">
      <c r="A132" s="1"/>
      <c r="B132" s="22" t="s">
        <v>373</v>
      </c>
      <c r="C132" s="75">
        <v>2022</v>
      </c>
      <c r="D132" s="75">
        <v>2022</v>
      </c>
      <c r="E132" s="24"/>
      <c r="F132" s="76">
        <v>0</v>
      </c>
      <c r="G132" s="23">
        <v>0</v>
      </c>
      <c r="H132" s="23">
        <v>0</v>
      </c>
      <c r="I132" s="23">
        <v>0</v>
      </c>
      <c r="J132" s="23">
        <v>0.325262</v>
      </c>
      <c r="K132" s="23">
        <v>0</v>
      </c>
      <c r="L132" s="23">
        <v>0.325262</v>
      </c>
      <c r="M132" s="35">
        <v>0</v>
      </c>
      <c r="N132" s="23">
        <v>0</v>
      </c>
      <c r="O132" s="23">
        <v>0</v>
      </c>
      <c r="P132" s="24"/>
    </row>
    <row r="133" spans="1:16" ht="25.5" x14ac:dyDescent="0.2">
      <c r="A133" s="1"/>
      <c r="B133" s="68" t="s">
        <v>388</v>
      </c>
      <c r="C133" s="75">
        <v>2022</v>
      </c>
      <c r="D133" s="75">
        <v>2022</v>
      </c>
      <c r="E133" s="23"/>
      <c r="F133" s="76">
        <v>0</v>
      </c>
      <c r="G133" s="23">
        <v>0</v>
      </c>
      <c r="H133" s="23">
        <v>0</v>
      </c>
      <c r="I133" s="23">
        <v>0</v>
      </c>
      <c r="J133" s="23">
        <v>0.93163399999999996</v>
      </c>
      <c r="K133" s="23">
        <v>0</v>
      </c>
      <c r="L133" s="23">
        <v>0.93163399999999996</v>
      </c>
      <c r="M133" s="35">
        <v>0</v>
      </c>
      <c r="N133" s="23">
        <v>0</v>
      </c>
      <c r="O133" s="23">
        <v>0</v>
      </c>
      <c r="P133" s="23"/>
    </row>
    <row r="134" spans="1:16" x14ac:dyDescent="0.2">
      <c r="A134" s="1" t="s">
        <v>470</v>
      </c>
      <c r="B134" s="72" t="s">
        <v>65</v>
      </c>
      <c r="C134" s="75">
        <v>2022</v>
      </c>
      <c r="D134" s="75">
        <v>2022</v>
      </c>
      <c r="E134" s="23"/>
      <c r="F134" s="76">
        <v>33.715881525774009</v>
      </c>
      <c r="G134" s="23">
        <v>0.50902290621944557</v>
      </c>
      <c r="H134" s="23">
        <v>0</v>
      </c>
      <c r="I134" s="23">
        <v>0.17162156000000001</v>
      </c>
      <c r="J134" s="23">
        <v>0.17162156000000001</v>
      </c>
      <c r="K134" s="23">
        <v>0.33740134621944556</v>
      </c>
      <c r="L134" s="23">
        <v>0</v>
      </c>
      <c r="M134" s="35">
        <v>0</v>
      </c>
      <c r="N134" s="23">
        <v>0</v>
      </c>
      <c r="O134" s="23">
        <v>0</v>
      </c>
      <c r="P134" s="23"/>
    </row>
    <row r="135" spans="1:16" ht="14.25" x14ac:dyDescent="0.2">
      <c r="A135" s="1" t="s">
        <v>471</v>
      </c>
      <c r="B135" s="72" t="s">
        <v>482</v>
      </c>
      <c r="C135" s="75">
        <v>2022</v>
      </c>
      <c r="D135" s="75">
        <v>2022</v>
      </c>
      <c r="E135" s="24"/>
      <c r="F135" s="76">
        <v>33.715881525774009</v>
      </c>
      <c r="G135" s="23">
        <v>0.50902290621944557</v>
      </c>
      <c r="H135" s="23">
        <v>0</v>
      </c>
      <c r="I135" s="23">
        <v>0.17162156000000001</v>
      </c>
      <c r="J135" s="23">
        <v>0.17162156000000001</v>
      </c>
      <c r="K135" s="23">
        <v>0.33740134621944556</v>
      </c>
      <c r="L135" s="23">
        <v>0</v>
      </c>
      <c r="M135" s="35">
        <v>0</v>
      </c>
      <c r="N135" s="23">
        <v>0</v>
      </c>
      <c r="O135" s="23">
        <v>0</v>
      </c>
      <c r="P135" s="24"/>
    </row>
    <row r="136" spans="1:16" ht="25.5" x14ac:dyDescent="0.2">
      <c r="A136" s="1"/>
      <c r="B136" s="68" t="s">
        <v>321</v>
      </c>
      <c r="C136" s="75">
        <v>2022</v>
      </c>
      <c r="D136" s="75">
        <v>2022</v>
      </c>
      <c r="E136" s="24"/>
      <c r="F136" s="76">
        <v>0</v>
      </c>
      <c r="G136" s="23">
        <v>0</v>
      </c>
      <c r="H136" s="23">
        <v>0</v>
      </c>
      <c r="I136" s="23">
        <v>2.0913520000000001E-2</v>
      </c>
      <c r="J136" s="23">
        <v>2.0913520000000001E-2</v>
      </c>
      <c r="K136" s="23">
        <v>0</v>
      </c>
      <c r="L136" s="23">
        <v>0</v>
      </c>
      <c r="M136" s="35">
        <v>0</v>
      </c>
      <c r="N136" s="23">
        <v>0</v>
      </c>
      <c r="O136" s="23">
        <v>0</v>
      </c>
      <c r="P136" s="24"/>
    </row>
    <row r="137" spans="1:16" ht="25.5" x14ac:dyDescent="0.2">
      <c r="A137" s="1"/>
      <c r="B137" s="68" t="s">
        <v>322</v>
      </c>
      <c r="C137" s="75">
        <v>2022</v>
      </c>
      <c r="D137" s="75">
        <v>2022</v>
      </c>
      <c r="E137" s="24"/>
      <c r="F137" s="76">
        <v>0</v>
      </c>
      <c r="G137" s="23">
        <v>0</v>
      </c>
      <c r="H137" s="23">
        <v>0</v>
      </c>
      <c r="I137" s="23">
        <v>2.0913520000000001E-2</v>
      </c>
      <c r="J137" s="23">
        <v>2.0913520000000001E-2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4"/>
    </row>
    <row r="138" spans="1:16" ht="25.5" x14ac:dyDescent="0.2">
      <c r="A138" s="1"/>
      <c r="B138" s="68" t="s">
        <v>328</v>
      </c>
      <c r="C138" s="75">
        <v>2022</v>
      </c>
      <c r="D138" s="75">
        <v>2022</v>
      </c>
      <c r="E138" s="24"/>
      <c r="F138" s="76">
        <v>0</v>
      </c>
      <c r="G138" s="23">
        <v>0</v>
      </c>
      <c r="H138" s="23">
        <v>0</v>
      </c>
      <c r="I138" s="23">
        <v>0.12979452</v>
      </c>
      <c r="J138" s="23">
        <v>0.12979452</v>
      </c>
      <c r="K138" s="23">
        <v>0</v>
      </c>
      <c r="L138" s="23">
        <v>0</v>
      </c>
      <c r="M138" s="35">
        <v>0</v>
      </c>
      <c r="N138" s="23">
        <v>0</v>
      </c>
      <c r="O138" s="23">
        <v>0</v>
      </c>
      <c r="P138" s="24"/>
    </row>
    <row r="139" spans="1:16" s="14" customFormat="1" x14ac:dyDescent="0.2">
      <c r="A139" s="11" t="s">
        <v>25</v>
      </c>
      <c r="B139" s="2" t="s">
        <v>13</v>
      </c>
      <c r="C139" s="17"/>
      <c r="D139" s="17"/>
      <c r="E139" s="17"/>
      <c r="F139" s="74">
        <v>31.801040877784409</v>
      </c>
      <c r="G139" s="13">
        <v>121.9322023421188</v>
      </c>
      <c r="H139" s="13">
        <v>0</v>
      </c>
      <c r="I139" s="13">
        <v>29.36506061</v>
      </c>
      <c r="J139" s="13">
        <v>38.775709509999999</v>
      </c>
      <c r="K139" s="13">
        <v>92.567141732118799</v>
      </c>
      <c r="L139" s="13">
        <v>9.4106488999999982</v>
      </c>
      <c r="M139" s="36">
        <v>32.047095100478998</v>
      </c>
      <c r="N139" s="13">
        <v>0</v>
      </c>
      <c r="O139" s="13">
        <v>9.4106488999999982</v>
      </c>
      <c r="P139" s="17"/>
    </row>
    <row r="140" spans="1:16" s="14" customFormat="1" x14ac:dyDescent="0.2">
      <c r="A140" s="11" t="s">
        <v>32</v>
      </c>
      <c r="B140" s="2" t="s">
        <v>12</v>
      </c>
      <c r="C140" s="17"/>
      <c r="D140" s="17"/>
      <c r="E140" s="17"/>
      <c r="F140" s="74">
        <v>5.1339197406679933</v>
      </c>
      <c r="G140" s="13">
        <v>6.7270266666666663</v>
      </c>
      <c r="H140" s="13">
        <v>0</v>
      </c>
      <c r="I140" s="13">
        <v>0.34536015000000003</v>
      </c>
      <c r="J140" s="13">
        <v>0.34536015000000003</v>
      </c>
      <c r="K140" s="13">
        <v>6.3816665166666668</v>
      </c>
      <c r="L140" s="13">
        <v>0</v>
      </c>
      <c r="M140" s="36">
        <v>0</v>
      </c>
      <c r="N140" s="13">
        <v>0</v>
      </c>
      <c r="O140" s="13">
        <v>0</v>
      </c>
      <c r="P140" s="17"/>
    </row>
    <row r="141" spans="1:16" s="14" customFormat="1" x14ac:dyDescent="0.2">
      <c r="A141" s="11" t="s">
        <v>26</v>
      </c>
      <c r="B141" s="12" t="s">
        <v>129</v>
      </c>
      <c r="C141" s="17"/>
      <c r="D141" s="17"/>
      <c r="E141" s="17"/>
      <c r="F141" s="74">
        <v>6.3056138123604795</v>
      </c>
      <c r="G141" s="13">
        <v>5.4770266666666663</v>
      </c>
      <c r="H141" s="13">
        <v>0</v>
      </c>
      <c r="I141" s="13">
        <v>0.34536015000000003</v>
      </c>
      <c r="J141" s="13">
        <v>0.34536015000000003</v>
      </c>
      <c r="K141" s="13">
        <v>5.1316665166666668</v>
      </c>
      <c r="L141" s="13">
        <v>0</v>
      </c>
      <c r="M141" s="36">
        <v>0</v>
      </c>
      <c r="N141" s="13">
        <v>0</v>
      </c>
      <c r="O141" s="13">
        <v>0</v>
      </c>
      <c r="P141" s="17"/>
    </row>
    <row r="142" spans="1:16" s="21" customFormat="1" ht="25.5" x14ac:dyDescent="0.2">
      <c r="A142" s="1" t="s">
        <v>140</v>
      </c>
      <c r="B142" s="26" t="s">
        <v>258</v>
      </c>
      <c r="C142" s="75">
        <v>2022</v>
      </c>
      <c r="D142" s="75">
        <v>2022</v>
      </c>
      <c r="E142" s="24"/>
      <c r="F142" s="76">
        <v>11.735527683953705</v>
      </c>
      <c r="G142" s="23">
        <v>2.94286</v>
      </c>
      <c r="H142" s="23">
        <v>0</v>
      </c>
      <c r="I142" s="23">
        <v>0.34536015000000003</v>
      </c>
      <c r="J142" s="23">
        <v>0.34536015000000003</v>
      </c>
      <c r="K142" s="23">
        <v>2.5974998500000002</v>
      </c>
      <c r="L142" s="23">
        <v>0</v>
      </c>
      <c r="M142" s="35">
        <v>0</v>
      </c>
      <c r="N142" s="23">
        <v>0</v>
      </c>
      <c r="O142" s="23">
        <v>0</v>
      </c>
      <c r="P142" s="24"/>
    </row>
    <row r="143" spans="1:16" s="21" customFormat="1" x14ac:dyDescent="0.2">
      <c r="A143" s="1" t="s">
        <v>176</v>
      </c>
      <c r="B143" s="25" t="s">
        <v>259</v>
      </c>
      <c r="C143" s="75">
        <v>2022</v>
      </c>
      <c r="D143" s="75">
        <v>2022</v>
      </c>
      <c r="E143" s="24"/>
      <c r="F143" s="76">
        <v>0</v>
      </c>
      <c r="G143" s="23">
        <v>2.5341666666666667</v>
      </c>
      <c r="H143" s="23">
        <v>0</v>
      </c>
      <c r="I143" s="23">
        <v>0</v>
      </c>
      <c r="J143" s="23">
        <v>0</v>
      </c>
      <c r="K143" s="23">
        <v>2.5341666666666667</v>
      </c>
      <c r="L143" s="23">
        <v>0</v>
      </c>
      <c r="M143" s="35">
        <v>0</v>
      </c>
      <c r="N143" s="23">
        <v>0</v>
      </c>
      <c r="O143" s="23">
        <v>0</v>
      </c>
      <c r="P143" s="24"/>
    </row>
    <row r="144" spans="1:16" s="14" customFormat="1" x14ac:dyDescent="0.2">
      <c r="A144" s="11" t="s">
        <v>90</v>
      </c>
      <c r="B144" s="16" t="s">
        <v>91</v>
      </c>
      <c r="C144" s="17"/>
      <c r="D144" s="17"/>
      <c r="E144" s="17"/>
      <c r="F144" s="74">
        <v>0</v>
      </c>
      <c r="G144" s="13">
        <v>1.25</v>
      </c>
      <c r="H144" s="13">
        <v>0</v>
      </c>
      <c r="I144" s="13">
        <v>0</v>
      </c>
      <c r="J144" s="13">
        <v>0</v>
      </c>
      <c r="K144" s="13">
        <v>1.25</v>
      </c>
      <c r="L144" s="13">
        <v>0</v>
      </c>
      <c r="M144" s="36">
        <v>0</v>
      </c>
      <c r="N144" s="13">
        <v>0</v>
      </c>
      <c r="O144" s="13">
        <v>0</v>
      </c>
      <c r="P144" s="17"/>
    </row>
    <row r="145" spans="1:16" s="21" customFormat="1" x14ac:dyDescent="0.2">
      <c r="A145" s="1" t="s">
        <v>92</v>
      </c>
      <c r="B145" s="22" t="s">
        <v>260</v>
      </c>
      <c r="C145" s="75">
        <v>2022</v>
      </c>
      <c r="D145" s="75">
        <v>2022</v>
      </c>
      <c r="E145" s="24"/>
      <c r="F145" s="76">
        <v>0</v>
      </c>
      <c r="G145" s="23">
        <v>1.25</v>
      </c>
      <c r="H145" s="23">
        <v>0</v>
      </c>
      <c r="I145" s="23">
        <v>0</v>
      </c>
      <c r="J145" s="23">
        <v>0</v>
      </c>
      <c r="K145" s="23">
        <v>1.25</v>
      </c>
      <c r="L145" s="23">
        <v>0</v>
      </c>
      <c r="M145" s="35">
        <v>0</v>
      </c>
      <c r="N145" s="23">
        <v>0</v>
      </c>
      <c r="O145" s="23">
        <v>0</v>
      </c>
      <c r="P145" s="24"/>
    </row>
    <row r="146" spans="1:16" s="14" customFormat="1" x14ac:dyDescent="0.2">
      <c r="A146" s="11" t="s">
        <v>27</v>
      </c>
      <c r="B146" s="15" t="s">
        <v>69</v>
      </c>
      <c r="C146" s="77">
        <v>2022</v>
      </c>
      <c r="D146" s="77">
        <v>2022</v>
      </c>
      <c r="E146" s="13"/>
      <c r="F146" s="74">
        <v>33.358179556327627</v>
      </c>
      <c r="G146" s="13">
        <v>115.20517567545213</v>
      </c>
      <c r="H146" s="13">
        <v>0</v>
      </c>
      <c r="I146" s="13">
        <v>29.019700459999999</v>
      </c>
      <c r="J146" s="13">
        <v>38.430349360000001</v>
      </c>
      <c r="K146" s="13">
        <v>86.185475215452129</v>
      </c>
      <c r="L146" s="13">
        <v>9.4106488999999982</v>
      </c>
      <c r="M146" s="36">
        <v>32.428483929292753</v>
      </c>
      <c r="N146" s="13">
        <v>0</v>
      </c>
      <c r="O146" s="13">
        <v>9.4106488999999982</v>
      </c>
      <c r="P146" s="13"/>
    </row>
    <row r="147" spans="1:16" ht="25.5" x14ac:dyDescent="0.2">
      <c r="A147" s="1"/>
      <c r="B147" s="73" t="s">
        <v>134</v>
      </c>
      <c r="C147" s="75">
        <v>2022</v>
      </c>
      <c r="D147" s="75">
        <v>2022</v>
      </c>
      <c r="E147" s="23"/>
      <c r="F147" s="76">
        <v>5.217304076409893</v>
      </c>
      <c r="G147" s="23">
        <v>6.6331958983333559</v>
      </c>
      <c r="H147" s="23">
        <v>0</v>
      </c>
      <c r="I147" s="23">
        <v>0.34607399999999999</v>
      </c>
      <c r="J147" s="23">
        <v>0.34607399999999999</v>
      </c>
      <c r="K147" s="23">
        <v>6.2871218983333561</v>
      </c>
      <c r="L147" s="23">
        <v>0</v>
      </c>
      <c r="M147" s="35">
        <v>0</v>
      </c>
      <c r="N147" s="23">
        <v>0</v>
      </c>
      <c r="O147" s="23">
        <v>0</v>
      </c>
      <c r="P147" s="23"/>
    </row>
    <row r="148" spans="1:16" ht="38.25" x14ac:dyDescent="0.2">
      <c r="A148" s="1"/>
      <c r="B148" s="22" t="s">
        <v>298</v>
      </c>
      <c r="C148" s="75">
        <v>2022</v>
      </c>
      <c r="D148" s="75">
        <v>2022</v>
      </c>
      <c r="E148" s="23"/>
      <c r="F148" s="76">
        <v>0</v>
      </c>
      <c r="G148" s="23">
        <v>0</v>
      </c>
      <c r="H148" s="23">
        <v>0</v>
      </c>
      <c r="I148" s="23">
        <v>0.17807500000000001</v>
      </c>
      <c r="J148" s="23">
        <v>0.17807500000000001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/>
    </row>
    <row r="149" spans="1:16" ht="25.5" x14ac:dyDescent="0.2">
      <c r="A149" s="1"/>
      <c r="B149" s="68" t="s">
        <v>402</v>
      </c>
      <c r="C149" s="75">
        <v>2022</v>
      </c>
      <c r="D149" s="75">
        <v>2022</v>
      </c>
      <c r="E149" s="23"/>
      <c r="F149" s="76">
        <v>0</v>
      </c>
      <c r="G149" s="23">
        <v>0</v>
      </c>
      <c r="H149" s="23">
        <v>0</v>
      </c>
      <c r="I149" s="23">
        <v>2.7639E-2</v>
      </c>
      <c r="J149" s="23">
        <v>2.7639E-2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/>
    </row>
    <row r="150" spans="1:16" ht="38.25" x14ac:dyDescent="0.2">
      <c r="A150" s="1"/>
      <c r="B150" s="68" t="s">
        <v>403</v>
      </c>
      <c r="C150" s="75">
        <v>2022</v>
      </c>
      <c r="D150" s="75">
        <v>2022</v>
      </c>
      <c r="E150" s="23"/>
      <c r="F150" s="76">
        <v>0</v>
      </c>
      <c r="G150" s="23">
        <v>0</v>
      </c>
      <c r="H150" s="23">
        <v>0</v>
      </c>
      <c r="I150" s="23">
        <v>4.7612000000000002E-2</v>
      </c>
      <c r="J150" s="23">
        <v>4.7612000000000002E-2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/>
    </row>
    <row r="151" spans="1:16" ht="38.25" x14ac:dyDescent="0.2">
      <c r="A151" s="1"/>
      <c r="B151" s="68" t="s">
        <v>397</v>
      </c>
      <c r="C151" s="75">
        <v>2022</v>
      </c>
      <c r="D151" s="75">
        <v>2022</v>
      </c>
      <c r="E151" s="23"/>
      <c r="F151" s="76">
        <v>0</v>
      </c>
      <c r="G151" s="23">
        <v>0</v>
      </c>
      <c r="H151" s="23">
        <v>0</v>
      </c>
      <c r="I151" s="23">
        <v>6.2772999999999995E-2</v>
      </c>
      <c r="J151" s="23">
        <v>6.2772999999999995E-2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/>
    </row>
    <row r="152" spans="1:16" ht="25.5" x14ac:dyDescent="0.2">
      <c r="A152" s="1"/>
      <c r="B152" s="68" t="s">
        <v>400</v>
      </c>
      <c r="C152" s="75">
        <v>2022</v>
      </c>
      <c r="D152" s="75">
        <v>2022</v>
      </c>
      <c r="E152" s="23"/>
      <c r="F152" s="76">
        <v>0</v>
      </c>
      <c r="G152" s="23">
        <v>0</v>
      </c>
      <c r="H152" s="23">
        <v>0</v>
      </c>
      <c r="I152" s="23">
        <v>1.8425E-2</v>
      </c>
      <c r="J152" s="23">
        <v>1.8425E-2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/>
    </row>
    <row r="153" spans="1:16" ht="25.5" x14ac:dyDescent="0.2">
      <c r="A153" s="1"/>
      <c r="B153" s="68" t="s">
        <v>401</v>
      </c>
      <c r="C153" s="75">
        <v>2022</v>
      </c>
      <c r="D153" s="75">
        <v>2022</v>
      </c>
      <c r="E153" s="23"/>
      <c r="F153" s="76">
        <v>0</v>
      </c>
      <c r="G153" s="23">
        <v>0</v>
      </c>
      <c r="H153" s="23">
        <v>0</v>
      </c>
      <c r="I153" s="23">
        <v>1.155E-2</v>
      </c>
      <c r="J153" s="23">
        <v>1.155E-2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/>
    </row>
    <row r="154" spans="1:16" x14ac:dyDescent="0.2">
      <c r="A154" s="1" t="s">
        <v>28</v>
      </c>
      <c r="B154" s="72" t="s">
        <v>139</v>
      </c>
      <c r="C154" s="75">
        <v>2022</v>
      </c>
      <c r="D154" s="75">
        <v>2022</v>
      </c>
      <c r="E154" s="23"/>
      <c r="F154" s="76">
        <v>23.312305675083472</v>
      </c>
      <c r="G154" s="23">
        <v>60.097449112355271</v>
      </c>
      <c r="H154" s="23">
        <v>0</v>
      </c>
      <c r="I154" s="23">
        <v>14.010101039999999</v>
      </c>
      <c r="J154" s="23">
        <v>14.010101039999999</v>
      </c>
      <c r="K154" s="23">
        <v>46.087348072355269</v>
      </c>
      <c r="L154" s="23">
        <v>0</v>
      </c>
      <c r="M154" s="35">
        <v>0</v>
      </c>
      <c r="N154" s="23">
        <v>0</v>
      </c>
      <c r="O154" s="23">
        <v>0</v>
      </c>
      <c r="P154" s="23"/>
    </row>
    <row r="155" spans="1:16" x14ac:dyDescent="0.2">
      <c r="A155" s="1" t="s">
        <v>73</v>
      </c>
      <c r="B155" s="73" t="s">
        <v>2</v>
      </c>
      <c r="C155" s="75">
        <v>2022</v>
      </c>
      <c r="D155" s="75">
        <v>2022</v>
      </c>
      <c r="E155" s="23"/>
      <c r="F155" s="76">
        <v>0</v>
      </c>
      <c r="G155" s="23">
        <v>1.4036216403236907</v>
      </c>
      <c r="H155" s="23">
        <v>0</v>
      </c>
      <c r="I155" s="23">
        <v>0</v>
      </c>
      <c r="J155" s="23">
        <v>0</v>
      </c>
      <c r="K155" s="23">
        <v>1.4036216403236907</v>
      </c>
      <c r="L155" s="23">
        <v>0</v>
      </c>
      <c r="M155" s="35">
        <v>0</v>
      </c>
      <c r="N155" s="23">
        <v>0</v>
      </c>
      <c r="O155" s="23">
        <v>0</v>
      </c>
      <c r="P155" s="23"/>
    </row>
    <row r="156" spans="1:16" x14ac:dyDescent="0.2">
      <c r="A156" s="1" t="s">
        <v>123</v>
      </c>
      <c r="B156" s="73" t="s">
        <v>70</v>
      </c>
      <c r="C156" s="75">
        <v>2022</v>
      </c>
      <c r="D156" s="75">
        <v>2022</v>
      </c>
      <c r="E156" s="24"/>
      <c r="F156" s="76">
        <v>35.990041866517785</v>
      </c>
      <c r="G156" s="23">
        <v>4.3863176260115333</v>
      </c>
      <c r="H156" s="23">
        <v>0</v>
      </c>
      <c r="I156" s="23">
        <v>1.5786375500000001</v>
      </c>
      <c r="J156" s="23">
        <v>1.5786375500000001</v>
      </c>
      <c r="K156" s="23">
        <v>2.8076800760115339</v>
      </c>
      <c r="L156" s="23">
        <v>0</v>
      </c>
      <c r="M156" s="35">
        <v>0</v>
      </c>
      <c r="N156" s="23">
        <v>0</v>
      </c>
      <c r="O156" s="23">
        <v>0</v>
      </c>
      <c r="P156" s="24"/>
    </row>
    <row r="157" spans="1:16" ht="25.5" x14ac:dyDescent="0.2">
      <c r="A157" s="1"/>
      <c r="B157" s="26" t="s">
        <v>304</v>
      </c>
      <c r="C157" s="75">
        <v>2022</v>
      </c>
      <c r="D157" s="75">
        <v>2022</v>
      </c>
      <c r="E157" s="24"/>
      <c r="F157" s="76">
        <v>0</v>
      </c>
      <c r="G157" s="23">
        <v>0</v>
      </c>
      <c r="H157" s="23">
        <v>0</v>
      </c>
      <c r="I157" s="23">
        <v>0.1391558</v>
      </c>
      <c r="J157" s="23">
        <v>0.1391558</v>
      </c>
      <c r="K157" s="23">
        <v>0</v>
      </c>
      <c r="L157" s="23">
        <v>0</v>
      </c>
      <c r="M157" s="35">
        <v>0</v>
      </c>
      <c r="N157" s="23">
        <v>0</v>
      </c>
      <c r="O157" s="23">
        <v>0</v>
      </c>
      <c r="P157" s="24"/>
    </row>
    <row r="158" spans="1:16" ht="25.5" x14ac:dyDescent="0.2">
      <c r="A158" s="1"/>
      <c r="B158" s="68" t="s">
        <v>323</v>
      </c>
      <c r="C158" s="75">
        <v>2022</v>
      </c>
      <c r="D158" s="75">
        <v>2022</v>
      </c>
      <c r="E158" s="24"/>
      <c r="F158" s="76">
        <v>0</v>
      </c>
      <c r="G158" s="23">
        <v>0</v>
      </c>
      <c r="H158" s="23">
        <v>0</v>
      </c>
      <c r="I158" s="23">
        <v>9.9458279999999996E-2</v>
      </c>
      <c r="J158" s="23">
        <v>9.9458279999999996E-2</v>
      </c>
      <c r="K158" s="23">
        <v>0</v>
      </c>
      <c r="L158" s="23">
        <v>0</v>
      </c>
      <c r="M158" s="35">
        <v>0</v>
      </c>
      <c r="N158" s="23">
        <v>0</v>
      </c>
      <c r="O158" s="23">
        <v>0</v>
      </c>
      <c r="P158" s="24"/>
    </row>
    <row r="159" spans="1:16" ht="25.5" x14ac:dyDescent="0.2">
      <c r="A159" s="1"/>
      <c r="B159" s="26" t="s">
        <v>353</v>
      </c>
      <c r="C159" s="75">
        <v>2022</v>
      </c>
      <c r="D159" s="75">
        <v>2022</v>
      </c>
      <c r="E159" s="24"/>
      <c r="F159" s="76">
        <v>0</v>
      </c>
      <c r="G159" s="23">
        <v>0</v>
      </c>
      <c r="H159" s="23">
        <v>0</v>
      </c>
      <c r="I159" s="23">
        <v>1.34002347</v>
      </c>
      <c r="J159" s="23">
        <v>1.34002347</v>
      </c>
      <c r="K159" s="23">
        <v>0</v>
      </c>
      <c r="L159" s="23">
        <v>0</v>
      </c>
      <c r="M159" s="35">
        <v>0</v>
      </c>
      <c r="N159" s="23">
        <v>0</v>
      </c>
      <c r="O159" s="23">
        <v>0</v>
      </c>
      <c r="P159" s="24"/>
    </row>
    <row r="160" spans="1:16" x14ac:dyDescent="0.2">
      <c r="A160" s="1" t="s">
        <v>124</v>
      </c>
      <c r="B160" s="73" t="s">
        <v>3</v>
      </c>
      <c r="C160" s="75">
        <v>2022</v>
      </c>
      <c r="D160" s="75">
        <v>2022</v>
      </c>
      <c r="E160" s="24"/>
      <c r="F160" s="76">
        <v>0</v>
      </c>
      <c r="G160" s="23">
        <v>1.7291002580942187</v>
      </c>
      <c r="H160" s="23">
        <v>0</v>
      </c>
      <c r="I160" s="23">
        <v>0</v>
      </c>
      <c r="J160" s="23">
        <v>0</v>
      </c>
      <c r="K160" s="23">
        <v>1.7291002580942187</v>
      </c>
      <c r="L160" s="23">
        <v>0</v>
      </c>
      <c r="M160" s="35">
        <v>0</v>
      </c>
      <c r="N160" s="23">
        <v>0</v>
      </c>
      <c r="O160" s="23">
        <v>0</v>
      </c>
      <c r="P160" s="24"/>
    </row>
    <row r="161" spans="1:16" x14ac:dyDescent="0.2">
      <c r="A161" s="1" t="s">
        <v>125</v>
      </c>
      <c r="B161" s="73" t="s">
        <v>130</v>
      </c>
      <c r="C161" s="75">
        <v>2022</v>
      </c>
      <c r="D161" s="75">
        <v>2022</v>
      </c>
      <c r="E161" s="24"/>
      <c r="F161" s="76">
        <v>3.1784764544055948</v>
      </c>
      <c r="G161" s="23">
        <v>16.774687421735507</v>
      </c>
      <c r="H161" s="23">
        <v>0</v>
      </c>
      <c r="I161" s="23">
        <v>0.53317948999999998</v>
      </c>
      <c r="J161" s="23">
        <v>0.53317948999999998</v>
      </c>
      <c r="K161" s="23">
        <v>16.241507931735505</v>
      </c>
      <c r="L161" s="23">
        <v>0</v>
      </c>
      <c r="M161" s="35">
        <v>0</v>
      </c>
      <c r="N161" s="23">
        <v>0</v>
      </c>
      <c r="O161" s="23">
        <v>0</v>
      </c>
      <c r="P161" s="24"/>
    </row>
    <row r="162" spans="1:16" ht="25.5" x14ac:dyDescent="0.2">
      <c r="A162" s="1"/>
      <c r="B162" s="68" t="s">
        <v>329</v>
      </c>
      <c r="C162" s="75">
        <v>2022</v>
      </c>
      <c r="D162" s="75">
        <v>2022</v>
      </c>
      <c r="E162" s="24"/>
      <c r="F162" s="76">
        <v>0</v>
      </c>
      <c r="G162" s="23">
        <v>0</v>
      </c>
      <c r="H162" s="23">
        <v>0</v>
      </c>
      <c r="I162" s="23">
        <v>0.53317948999999998</v>
      </c>
      <c r="J162" s="23">
        <v>0.53317948999999998</v>
      </c>
      <c r="K162" s="23">
        <v>0</v>
      </c>
      <c r="L162" s="23">
        <v>0</v>
      </c>
      <c r="M162" s="35">
        <v>0</v>
      </c>
      <c r="N162" s="23">
        <v>0</v>
      </c>
      <c r="O162" s="23">
        <v>0</v>
      </c>
      <c r="P162" s="24"/>
    </row>
    <row r="163" spans="1:16" x14ac:dyDescent="0.2">
      <c r="A163" s="1" t="s">
        <v>132</v>
      </c>
      <c r="B163" s="73" t="s">
        <v>131</v>
      </c>
      <c r="C163" s="75">
        <v>2022</v>
      </c>
      <c r="D163" s="75">
        <v>2022</v>
      </c>
      <c r="E163" s="24"/>
      <c r="F163" s="76">
        <v>0</v>
      </c>
      <c r="G163" s="23">
        <v>10.658395589620323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35">
        <v>0</v>
      </c>
      <c r="N163" s="23">
        <v>0</v>
      </c>
      <c r="O163" s="23">
        <v>0</v>
      </c>
      <c r="P163" s="24"/>
    </row>
    <row r="164" spans="1:16" x14ac:dyDescent="0.2">
      <c r="A164" s="1" t="s">
        <v>133</v>
      </c>
      <c r="B164" s="73" t="s">
        <v>138</v>
      </c>
      <c r="C164" s="75">
        <v>2022</v>
      </c>
      <c r="D164" s="75">
        <v>2022</v>
      </c>
      <c r="E164" s="24"/>
      <c r="F164" s="76">
        <v>69.15983317427164</v>
      </c>
      <c r="G164" s="23">
        <v>10.624778376032262</v>
      </c>
      <c r="H164" s="23">
        <v>0</v>
      </c>
      <c r="I164" s="23">
        <v>7.3480790000000002</v>
      </c>
      <c r="J164" s="23">
        <v>7.3480790000000002</v>
      </c>
      <c r="K164" s="23">
        <v>3.2766993760322629</v>
      </c>
      <c r="L164" s="23">
        <v>0</v>
      </c>
      <c r="M164" s="35">
        <v>0</v>
      </c>
      <c r="N164" s="23">
        <v>0</v>
      </c>
      <c r="O164" s="23">
        <v>0</v>
      </c>
      <c r="P164" s="24"/>
    </row>
    <row r="165" spans="1:16" ht="25.5" x14ac:dyDescent="0.2">
      <c r="A165" s="1"/>
      <c r="B165" s="26" t="s">
        <v>297</v>
      </c>
      <c r="C165" s="75">
        <v>2022</v>
      </c>
      <c r="D165" s="75">
        <v>2022</v>
      </c>
      <c r="E165" s="24"/>
      <c r="F165" s="76">
        <v>0</v>
      </c>
      <c r="G165" s="23">
        <v>0</v>
      </c>
      <c r="H165" s="23">
        <v>0</v>
      </c>
      <c r="I165" s="23">
        <v>2.0184850000000001</v>
      </c>
      <c r="J165" s="23">
        <v>2.0184850000000001</v>
      </c>
      <c r="K165" s="23">
        <v>0</v>
      </c>
      <c r="L165" s="23">
        <v>0</v>
      </c>
      <c r="M165" s="35">
        <v>0</v>
      </c>
      <c r="N165" s="23">
        <v>0</v>
      </c>
      <c r="O165" s="23">
        <v>0</v>
      </c>
      <c r="P165" s="24"/>
    </row>
    <row r="166" spans="1:16" ht="25.5" x14ac:dyDescent="0.2">
      <c r="A166" s="1"/>
      <c r="B166" s="22" t="s">
        <v>361</v>
      </c>
      <c r="C166" s="75">
        <v>2022</v>
      </c>
      <c r="D166" s="75">
        <v>2022</v>
      </c>
      <c r="E166" s="24"/>
      <c r="F166" s="76">
        <v>0</v>
      </c>
      <c r="G166" s="23">
        <v>0</v>
      </c>
      <c r="H166" s="23">
        <v>0</v>
      </c>
      <c r="I166" s="23">
        <v>2.4646659999999998</v>
      </c>
      <c r="J166" s="23">
        <v>2.4646659999999998</v>
      </c>
      <c r="K166" s="23">
        <v>0</v>
      </c>
      <c r="L166" s="23">
        <v>0</v>
      </c>
      <c r="M166" s="35">
        <v>0</v>
      </c>
      <c r="N166" s="23">
        <v>0</v>
      </c>
      <c r="O166" s="23">
        <v>0</v>
      </c>
      <c r="P166" s="24"/>
    </row>
    <row r="167" spans="1:16" x14ac:dyDescent="0.2">
      <c r="A167" s="1"/>
      <c r="B167" s="68" t="s">
        <v>379</v>
      </c>
      <c r="C167" s="75">
        <v>2022</v>
      </c>
      <c r="D167" s="75">
        <v>2022</v>
      </c>
      <c r="E167" s="24"/>
      <c r="F167" s="76">
        <v>0</v>
      </c>
      <c r="G167" s="23">
        <v>0</v>
      </c>
      <c r="H167" s="23">
        <v>0</v>
      </c>
      <c r="I167" s="23">
        <v>2.8649279999999999</v>
      </c>
      <c r="J167" s="23">
        <v>2.8649279999999999</v>
      </c>
      <c r="K167" s="23">
        <v>0</v>
      </c>
      <c r="L167" s="23">
        <v>0</v>
      </c>
      <c r="M167" s="35">
        <v>0</v>
      </c>
      <c r="N167" s="23">
        <v>0</v>
      </c>
      <c r="O167" s="23">
        <v>0</v>
      </c>
      <c r="P167" s="24"/>
    </row>
    <row r="168" spans="1:16" x14ac:dyDescent="0.2">
      <c r="A168" s="1" t="s">
        <v>136</v>
      </c>
      <c r="B168" s="73" t="s">
        <v>135</v>
      </c>
      <c r="C168" s="75">
        <v>2022</v>
      </c>
      <c r="D168" s="75">
        <v>2022</v>
      </c>
      <c r="E168" s="24"/>
      <c r="F168" s="76">
        <v>31.336316901806043</v>
      </c>
      <c r="G168" s="23">
        <v>14.520548200537736</v>
      </c>
      <c r="H168" s="23">
        <v>0</v>
      </c>
      <c r="I168" s="23">
        <v>4.5502050000000001</v>
      </c>
      <c r="J168" s="23">
        <v>4.5502050000000001</v>
      </c>
      <c r="K168" s="23">
        <v>9.9703432005377355</v>
      </c>
      <c r="L168" s="23">
        <v>0</v>
      </c>
      <c r="M168" s="35">
        <v>0</v>
      </c>
      <c r="N168" s="23">
        <v>0</v>
      </c>
      <c r="O168" s="23">
        <v>0</v>
      </c>
      <c r="P168" s="24"/>
    </row>
    <row r="169" spans="1:16" ht="25.5" x14ac:dyDescent="0.2">
      <c r="A169" s="1"/>
      <c r="B169" s="26" t="s">
        <v>275</v>
      </c>
      <c r="C169" s="75">
        <v>2022</v>
      </c>
      <c r="D169" s="75">
        <v>2022</v>
      </c>
      <c r="E169" s="24"/>
      <c r="F169" s="76">
        <v>0</v>
      </c>
      <c r="G169" s="23">
        <v>0</v>
      </c>
      <c r="H169" s="23">
        <v>0</v>
      </c>
      <c r="I169" s="23">
        <v>4.5502050000000001</v>
      </c>
      <c r="J169" s="23">
        <v>4.5502050000000001</v>
      </c>
      <c r="K169" s="23">
        <v>0</v>
      </c>
      <c r="L169" s="23">
        <v>0</v>
      </c>
      <c r="M169" s="35">
        <v>0</v>
      </c>
      <c r="N169" s="23">
        <v>0</v>
      </c>
      <c r="O169" s="23">
        <v>0</v>
      </c>
      <c r="P169" s="24"/>
    </row>
    <row r="170" spans="1:16" x14ac:dyDescent="0.2">
      <c r="A170" s="1" t="s">
        <v>29</v>
      </c>
      <c r="B170" s="72" t="s">
        <v>62</v>
      </c>
      <c r="C170" s="75">
        <v>2022</v>
      </c>
      <c r="D170" s="75">
        <v>2022</v>
      </c>
      <c r="E170" s="23"/>
      <c r="F170" s="76">
        <v>43.979332411787198</v>
      </c>
      <c r="G170" s="23">
        <v>0.30522327793230153</v>
      </c>
      <c r="H170" s="23">
        <v>0</v>
      </c>
      <c r="I170" s="23">
        <v>0.13423515999999999</v>
      </c>
      <c r="J170" s="23">
        <v>0.13423515999999999</v>
      </c>
      <c r="K170" s="23">
        <v>0.17098811793230151</v>
      </c>
      <c r="L170" s="23">
        <v>0</v>
      </c>
      <c r="M170" s="35">
        <v>0</v>
      </c>
      <c r="N170" s="23">
        <v>0</v>
      </c>
      <c r="O170" s="23">
        <v>0</v>
      </c>
      <c r="P170" s="23"/>
    </row>
    <row r="171" spans="1:16" x14ac:dyDescent="0.2">
      <c r="A171" s="1"/>
      <c r="B171" s="68" t="s">
        <v>332</v>
      </c>
      <c r="C171" s="75">
        <v>2022</v>
      </c>
      <c r="D171" s="75">
        <v>2022</v>
      </c>
      <c r="E171" s="24"/>
      <c r="F171" s="76">
        <v>0</v>
      </c>
      <c r="G171" s="23">
        <v>0</v>
      </c>
      <c r="H171" s="23">
        <v>0</v>
      </c>
      <c r="I171" s="23">
        <v>2.9753160000000001E-2</v>
      </c>
      <c r="J171" s="23">
        <v>2.9753160000000001E-2</v>
      </c>
      <c r="K171" s="23">
        <v>0</v>
      </c>
      <c r="L171" s="23">
        <v>0</v>
      </c>
      <c r="M171" s="35">
        <v>0</v>
      </c>
      <c r="N171" s="23">
        <v>0</v>
      </c>
      <c r="O171" s="23">
        <v>0</v>
      </c>
      <c r="P171" s="24"/>
    </row>
    <row r="172" spans="1:16" x14ac:dyDescent="0.2">
      <c r="A172" s="1"/>
      <c r="B172" s="68" t="s">
        <v>380</v>
      </c>
      <c r="C172" s="75">
        <v>2022</v>
      </c>
      <c r="D172" s="75">
        <v>2022</v>
      </c>
      <c r="E172" s="24"/>
      <c r="F172" s="76">
        <v>0</v>
      </c>
      <c r="G172" s="23">
        <v>0</v>
      </c>
      <c r="H172" s="23">
        <v>0</v>
      </c>
      <c r="I172" s="23">
        <v>0.10448200000000001</v>
      </c>
      <c r="J172" s="23">
        <v>0.10448200000000001</v>
      </c>
      <c r="K172" s="23">
        <v>0</v>
      </c>
      <c r="L172" s="23">
        <v>0</v>
      </c>
      <c r="M172" s="35">
        <v>0</v>
      </c>
      <c r="N172" s="23">
        <v>0</v>
      </c>
      <c r="O172" s="23">
        <v>0</v>
      </c>
      <c r="P172" s="24"/>
    </row>
    <row r="173" spans="1:16" x14ac:dyDescent="0.2">
      <c r="A173" s="1" t="s">
        <v>74</v>
      </c>
      <c r="B173" s="72" t="s">
        <v>122</v>
      </c>
      <c r="C173" s="75">
        <v>2022</v>
      </c>
      <c r="D173" s="75">
        <v>2022</v>
      </c>
      <c r="E173" s="23"/>
      <c r="F173" s="76">
        <v>31.21820384565126</v>
      </c>
      <c r="G173" s="23">
        <v>16.613524389944939</v>
      </c>
      <c r="H173" s="23">
        <v>0</v>
      </c>
      <c r="I173" s="23">
        <v>4.2191921900000002</v>
      </c>
      <c r="J173" s="23">
        <v>5.1864439100000004</v>
      </c>
      <c r="K173" s="23">
        <v>12.394332199944936</v>
      </c>
      <c r="L173" s="23">
        <v>0.9672517199999997</v>
      </c>
      <c r="M173" s="35">
        <v>22.925045279816942</v>
      </c>
      <c r="N173" s="23">
        <v>0</v>
      </c>
      <c r="O173" s="23">
        <v>0.9672517199999997</v>
      </c>
      <c r="P173" s="23"/>
    </row>
    <row r="174" spans="1:16" ht="14.25" x14ac:dyDescent="0.2">
      <c r="A174" s="1" t="s">
        <v>75</v>
      </c>
      <c r="B174" s="72" t="s">
        <v>483</v>
      </c>
      <c r="C174" s="75">
        <v>2022</v>
      </c>
      <c r="D174" s="75">
        <v>2022</v>
      </c>
      <c r="E174" s="23"/>
      <c r="F174" s="76">
        <v>0</v>
      </c>
      <c r="G174" s="23">
        <v>0</v>
      </c>
      <c r="H174" s="23">
        <v>0</v>
      </c>
      <c r="I174" s="23">
        <v>0</v>
      </c>
      <c r="J174" s="23">
        <v>1.8273093899999999</v>
      </c>
      <c r="K174" s="23">
        <v>0</v>
      </c>
      <c r="L174" s="23">
        <v>1.8273093899999999</v>
      </c>
      <c r="M174" s="35">
        <v>0</v>
      </c>
      <c r="N174" s="23">
        <v>0</v>
      </c>
      <c r="O174" s="23">
        <v>1.8273093899999999</v>
      </c>
      <c r="P174" s="23"/>
    </row>
    <row r="175" spans="1:16" s="21" customFormat="1" ht="25.5" x14ac:dyDescent="0.2">
      <c r="A175" s="1"/>
      <c r="B175" s="26" t="s">
        <v>276</v>
      </c>
      <c r="C175" s="75">
        <v>2022</v>
      </c>
      <c r="D175" s="75">
        <v>2022</v>
      </c>
      <c r="E175" s="23"/>
      <c r="F175" s="76">
        <v>0</v>
      </c>
      <c r="G175" s="23">
        <v>0</v>
      </c>
      <c r="H175" s="23">
        <v>0</v>
      </c>
      <c r="I175" s="23">
        <v>0</v>
      </c>
      <c r="J175" s="23">
        <v>0.26408504999999999</v>
      </c>
      <c r="K175" s="23">
        <v>0</v>
      </c>
      <c r="L175" s="23">
        <v>0.26408504999999999</v>
      </c>
      <c r="M175" s="35">
        <v>0</v>
      </c>
      <c r="N175" s="23">
        <v>0</v>
      </c>
      <c r="O175" s="23">
        <v>0</v>
      </c>
      <c r="P175" s="23"/>
    </row>
    <row r="176" spans="1:16" ht="25.5" x14ac:dyDescent="0.2">
      <c r="A176" s="1"/>
      <c r="B176" s="26" t="s">
        <v>277</v>
      </c>
      <c r="C176" s="75">
        <v>2022</v>
      </c>
      <c r="D176" s="75">
        <v>2022</v>
      </c>
      <c r="E176" s="23"/>
      <c r="F176" s="76">
        <v>0</v>
      </c>
      <c r="G176" s="23">
        <v>0</v>
      </c>
      <c r="H176" s="23">
        <v>0</v>
      </c>
      <c r="I176" s="23">
        <v>0</v>
      </c>
      <c r="J176" s="23">
        <v>9.0672990000000009E-2</v>
      </c>
      <c r="K176" s="23">
        <v>0</v>
      </c>
      <c r="L176" s="23">
        <v>9.0672990000000009E-2</v>
      </c>
      <c r="M176" s="35">
        <v>0</v>
      </c>
      <c r="N176" s="23">
        <v>0</v>
      </c>
      <c r="O176" s="23">
        <v>0</v>
      </c>
      <c r="P176" s="23"/>
    </row>
    <row r="177" spans="1:16" ht="25.5" x14ac:dyDescent="0.2">
      <c r="A177" s="1"/>
      <c r="B177" s="26" t="s">
        <v>278</v>
      </c>
      <c r="C177" s="75">
        <v>2022</v>
      </c>
      <c r="D177" s="75">
        <v>2022</v>
      </c>
      <c r="E177" s="23"/>
      <c r="F177" s="76">
        <v>0</v>
      </c>
      <c r="G177" s="23">
        <v>0</v>
      </c>
      <c r="H177" s="23">
        <v>0</v>
      </c>
      <c r="I177" s="23">
        <v>0</v>
      </c>
      <c r="J177" s="23">
        <v>7.4510000000000007E-2</v>
      </c>
      <c r="K177" s="23">
        <v>0</v>
      </c>
      <c r="L177" s="23">
        <v>7.4510000000000007E-2</v>
      </c>
      <c r="M177" s="35">
        <v>0</v>
      </c>
      <c r="N177" s="23">
        <v>0</v>
      </c>
      <c r="O177" s="23">
        <v>0</v>
      </c>
      <c r="P177" s="23"/>
    </row>
    <row r="178" spans="1:16" ht="25.5" x14ac:dyDescent="0.2">
      <c r="A178" s="1"/>
      <c r="B178" s="26" t="s">
        <v>299</v>
      </c>
      <c r="C178" s="75">
        <v>2022</v>
      </c>
      <c r="D178" s="75">
        <v>2022</v>
      </c>
      <c r="E178" s="23"/>
      <c r="F178" s="76">
        <v>0</v>
      </c>
      <c r="G178" s="23">
        <v>0</v>
      </c>
      <c r="H178" s="23">
        <v>0</v>
      </c>
      <c r="I178" s="23">
        <v>0</v>
      </c>
      <c r="J178" s="23">
        <v>7.2284089999999995E-2</v>
      </c>
      <c r="K178" s="23">
        <v>0</v>
      </c>
      <c r="L178" s="23">
        <v>7.2284089999999995E-2</v>
      </c>
      <c r="M178" s="35">
        <v>0</v>
      </c>
      <c r="N178" s="23">
        <v>0</v>
      </c>
      <c r="O178" s="23">
        <v>0</v>
      </c>
      <c r="P178" s="23"/>
    </row>
    <row r="179" spans="1:16" s="21" customFormat="1" ht="25.5" x14ac:dyDescent="0.2">
      <c r="A179" s="1"/>
      <c r="B179" s="26" t="s">
        <v>300</v>
      </c>
      <c r="C179" s="75">
        <v>2022</v>
      </c>
      <c r="D179" s="75">
        <v>2022</v>
      </c>
      <c r="E179" s="23"/>
      <c r="F179" s="76">
        <v>0</v>
      </c>
      <c r="G179" s="23">
        <v>0</v>
      </c>
      <c r="H179" s="23">
        <v>0</v>
      </c>
      <c r="I179" s="23">
        <v>0</v>
      </c>
      <c r="J179" s="23">
        <v>0.21292754999999999</v>
      </c>
      <c r="K179" s="23">
        <v>0</v>
      </c>
      <c r="L179" s="23">
        <v>0.21292754999999999</v>
      </c>
      <c r="M179" s="35">
        <v>0</v>
      </c>
      <c r="N179" s="23">
        <v>0</v>
      </c>
      <c r="O179" s="23">
        <v>0</v>
      </c>
      <c r="P179" s="23"/>
    </row>
    <row r="180" spans="1:16" s="21" customFormat="1" ht="25.5" x14ac:dyDescent="0.2">
      <c r="A180" s="1"/>
      <c r="B180" s="34" t="s">
        <v>305</v>
      </c>
      <c r="C180" s="75">
        <v>2022</v>
      </c>
      <c r="D180" s="75">
        <v>2022</v>
      </c>
      <c r="E180" s="23"/>
      <c r="F180" s="76">
        <v>0</v>
      </c>
      <c r="G180" s="23">
        <v>0</v>
      </c>
      <c r="H180" s="23">
        <v>0</v>
      </c>
      <c r="I180" s="23">
        <v>0</v>
      </c>
      <c r="J180" s="23">
        <v>0.19650965000000001</v>
      </c>
      <c r="K180" s="23">
        <v>0</v>
      </c>
      <c r="L180" s="23">
        <v>0.19650965000000001</v>
      </c>
      <c r="M180" s="35">
        <v>0</v>
      </c>
      <c r="N180" s="23">
        <v>0</v>
      </c>
      <c r="O180" s="23">
        <v>0</v>
      </c>
      <c r="P180" s="23"/>
    </row>
    <row r="181" spans="1:16" ht="25.5" x14ac:dyDescent="0.2">
      <c r="A181" s="1"/>
      <c r="B181" s="26" t="s">
        <v>306</v>
      </c>
      <c r="C181" s="75">
        <v>2022</v>
      </c>
      <c r="D181" s="75">
        <v>2022</v>
      </c>
      <c r="E181" s="23"/>
      <c r="F181" s="76">
        <v>0</v>
      </c>
      <c r="G181" s="23">
        <v>0</v>
      </c>
      <c r="H181" s="23">
        <v>0</v>
      </c>
      <c r="I181" s="23">
        <v>0</v>
      </c>
      <c r="J181" s="23">
        <v>0.21876426000000002</v>
      </c>
      <c r="K181" s="23">
        <v>0</v>
      </c>
      <c r="L181" s="23">
        <v>0.21876426000000002</v>
      </c>
      <c r="M181" s="35">
        <v>0</v>
      </c>
      <c r="N181" s="23">
        <v>0</v>
      </c>
      <c r="O181" s="23">
        <v>0</v>
      </c>
      <c r="P181" s="23"/>
    </row>
    <row r="182" spans="1:16" s="21" customFormat="1" ht="25.5" x14ac:dyDescent="0.2">
      <c r="A182" s="1"/>
      <c r="B182" s="68" t="s">
        <v>307</v>
      </c>
      <c r="C182" s="75">
        <v>2022</v>
      </c>
      <c r="D182" s="75">
        <v>2022</v>
      </c>
      <c r="E182" s="23"/>
      <c r="F182" s="76">
        <v>0</v>
      </c>
      <c r="G182" s="23">
        <v>0</v>
      </c>
      <c r="H182" s="23">
        <v>0</v>
      </c>
      <c r="I182" s="23">
        <v>0</v>
      </c>
      <c r="J182" s="23">
        <v>2.6831859999999999E-2</v>
      </c>
      <c r="K182" s="23">
        <v>0</v>
      </c>
      <c r="L182" s="23">
        <v>2.6831859999999999E-2</v>
      </c>
      <c r="M182" s="35">
        <v>0</v>
      </c>
      <c r="N182" s="23">
        <v>0</v>
      </c>
      <c r="O182" s="23">
        <v>0</v>
      </c>
      <c r="P182" s="23"/>
    </row>
    <row r="183" spans="1:16" ht="25.5" x14ac:dyDescent="0.2">
      <c r="A183" s="1"/>
      <c r="B183" s="22" t="s">
        <v>381</v>
      </c>
      <c r="C183" s="75">
        <v>2022</v>
      </c>
      <c r="D183" s="75">
        <v>2022</v>
      </c>
      <c r="E183" s="23"/>
      <c r="F183" s="76">
        <v>0</v>
      </c>
      <c r="G183" s="23">
        <v>0</v>
      </c>
      <c r="H183" s="23">
        <v>0</v>
      </c>
      <c r="I183" s="23">
        <v>0</v>
      </c>
      <c r="J183" s="23">
        <v>0.21593901000000001</v>
      </c>
      <c r="K183" s="23">
        <v>0</v>
      </c>
      <c r="L183" s="23">
        <v>0.21593901000000001</v>
      </c>
      <c r="M183" s="35">
        <v>0</v>
      </c>
      <c r="N183" s="23">
        <v>0</v>
      </c>
      <c r="O183" s="23">
        <v>0</v>
      </c>
      <c r="P183" s="23"/>
    </row>
    <row r="184" spans="1:16" s="21" customFormat="1" ht="25.5" x14ac:dyDescent="0.2">
      <c r="A184" s="1"/>
      <c r="B184" s="26" t="s">
        <v>362</v>
      </c>
      <c r="C184" s="75">
        <v>2022</v>
      </c>
      <c r="D184" s="75">
        <v>2022</v>
      </c>
      <c r="E184" s="23"/>
      <c r="F184" s="76">
        <v>0</v>
      </c>
      <c r="G184" s="23">
        <v>0</v>
      </c>
      <c r="H184" s="23">
        <v>0</v>
      </c>
      <c r="I184" s="23">
        <v>0</v>
      </c>
      <c r="J184" s="23">
        <v>0.10456995999999999</v>
      </c>
      <c r="K184" s="23">
        <v>0</v>
      </c>
      <c r="L184" s="23">
        <v>0.10456995999999999</v>
      </c>
      <c r="M184" s="35">
        <v>0</v>
      </c>
      <c r="N184" s="23">
        <v>0</v>
      </c>
      <c r="O184" s="23">
        <v>0</v>
      </c>
      <c r="P184" s="23"/>
    </row>
    <row r="185" spans="1:16" s="21" customFormat="1" ht="25.5" x14ac:dyDescent="0.2">
      <c r="A185" s="1"/>
      <c r="B185" s="26" t="s">
        <v>363</v>
      </c>
      <c r="C185" s="75">
        <v>2022</v>
      </c>
      <c r="D185" s="75">
        <v>2022</v>
      </c>
      <c r="E185" s="23"/>
      <c r="F185" s="76">
        <v>0</v>
      </c>
      <c r="G185" s="23">
        <v>0</v>
      </c>
      <c r="H185" s="23">
        <v>0</v>
      </c>
      <c r="I185" s="23">
        <v>0</v>
      </c>
      <c r="J185" s="23">
        <v>0.28350796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/>
    </row>
    <row r="186" spans="1:16" s="21" customFormat="1" ht="25.5" x14ac:dyDescent="0.2">
      <c r="A186" s="1"/>
      <c r="B186" s="68" t="s">
        <v>382</v>
      </c>
      <c r="C186" s="75">
        <v>2022</v>
      </c>
      <c r="D186" s="75">
        <v>2022</v>
      </c>
      <c r="E186" s="23"/>
      <c r="F186" s="76">
        <v>0</v>
      </c>
      <c r="G186" s="23">
        <v>0</v>
      </c>
      <c r="H186" s="23">
        <v>0</v>
      </c>
      <c r="I186" s="23">
        <v>0</v>
      </c>
      <c r="J186" s="23">
        <v>6.6707009999999997E-2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/>
    </row>
    <row r="187" spans="1:16" ht="14.25" x14ac:dyDescent="0.2">
      <c r="A187" s="1" t="s">
        <v>76</v>
      </c>
      <c r="B187" s="72" t="s">
        <v>484</v>
      </c>
      <c r="C187" s="75">
        <v>2022</v>
      </c>
      <c r="D187" s="75">
        <v>2022</v>
      </c>
      <c r="E187" s="23"/>
      <c r="F187" s="76">
        <v>58.622862119462894</v>
      </c>
      <c r="G187" s="23">
        <v>2.9008950919770973</v>
      </c>
      <c r="H187" s="23">
        <v>0</v>
      </c>
      <c r="I187" s="23">
        <v>2.5330064000000001</v>
      </c>
      <c r="J187" s="23">
        <v>1.7005877300000001</v>
      </c>
      <c r="K187" s="23">
        <v>0.36788869197709717</v>
      </c>
      <c r="L187" s="23">
        <v>-0.83241866999999992</v>
      </c>
      <c r="M187" s="35">
        <v>-32.862872750736045</v>
      </c>
      <c r="N187" s="23">
        <v>-0.83241866999999992</v>
      </c>
      <c r="O187" s="23">
        <v>0</v>
      </c>
      <c r="P187" s="23"/>
    </row>
    <row r="188" spans="1:16" ht="25.5" x14ac:dyDescent="0.2">
      <c r="A188" s="1"/>
      <c r="B188" s="26" t="s">
        <v>285</v>
      </c>
      <c r="C188" s="75">
        <v>2022</v>
      </c>
      <c r="D188" s="75">
        <v>2022</v>
      </c>
      <c r="E188" s="23"/>
      <c r="F188" s="76">
        <v>0</v>
      </c>
      <c r="G188" s="23">
        <v>0</v>
      </c>
      <c r="H188" s="23">
        <v>0</v>
      </c>
      <c r="I188" s="23">
        <v>0.23422796000000001</v>
      </c>
      <c r="J188" s="23">
        <v>0.23422796000000001</v>
      </c>
      <c r="K188" s="23">
        <v>0</v>
      </c>
      <c r="L188" s="23">
        <v>0</v>
      </c>
      <c r="M188" s="35">
        <v>0</v>
      </c>
      <c r="N188" s="23">
        <v>0</v>
      </c>
      <c r="O188" s="23">
        <v>0</v>
      </c>
      <c r="P188" s="23"/>
    </row>
    <row r="189" spans="1:16" ht="25.5" x14ac:dyDescent="0.2">
      <c r="A189" s="1"/>
      <c r="B189" s="26" t="s">
        <v>286</v>
      </c>
      <c r="C189" s="75">
        <v>2022</v>
      </c>
      <c r="D189" s="75">
        <v>2022</v>
      </c>
      <c r="E189" s="23"/>
      <c r="F189" s="76">
        <v>0</v>
      </c>
      <c r="G189" s="23">
        <v>0</v>
      </c>
      <c r="H189" s="23">
        <v>0</v>
      </c>
      <c r="I189" s="23">
        <v>5.1014360000000002E-2</v>
      </c>
      <c r="J189" s="23">
        <v>5.1014360000000002E-2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/>
    </row>
    <row r="190" spans="1:16" ht="25.5" x14ac:dyDescent="0.2">
      <c r="A190" s="1"/>
      <c r="B190" s="26" t="s">
        <v>287</v>
      </c>
      <c r="C190" s="75">
        <v>2022</v>
      </c>
      <c r="D190" s="75">
        <v>2022</v>
      </c>
      <c r="E190" s="23"/>
      <c r="F190" s="76">
        <v>0</v>
      </c>
      <c r="G190" s="23">
        <v>0</v>
      </c>
      <c r="H190" s="23">
        <v>0</v>
      </c>
      <c r="I190" s="23">
        <v>6.3627290000000003E-2</v>
      </c>
      <c r="J190" s="23">
        <v>6.3627290000000003E-2</v>
      </c>
      <c r="K190" s="23">
        <v>0</v>
      </c>
      <c r="L190" s="23">
        <v>0</v>
      </c>
      <c r="M190" s="35">
        <v>0</v>
      </c>
      <c r="N190" s="23">
        <v>0</v>
      </c>
      <c r="O190" s="23">
        <v>0</v>
      </c>
      <c r="P190" s="23"/>
    </row>
    <row r="191" spans="1:16" ht="25.5" x14ac:dyDescent="0.2">
      <c r="A191" s="67"/>
      <c r="B191" s="26" t="s">
        <v>288</v>
      </c>
      <c r="C191" s="75">
        <v>2022</v>
      </c>
      <c r="D191" s="75">
        <v>2022</v>
      </c>
      <c r="E191" s="67"/>
      <c r="F191" s="76">
        <v>0</v>
      </c>
      <c r="G191" s="23">
        <v>0</v>
      </c>
      <c r="H191" s="23">
        <v>0</v>
      </c>
      <c r="I191" s="23">
        <v>0.16915226</v>
      </c>
      <c r="J191" s="23">
        <v>0.16915226</v>
      </c>
      <c r="K191" s="23">
        <v>0</v>
      </c>
      <c r="L191" s="23">
        <v>0</v>
      </c>
      <c r="M191" s="35">
        <v>0</v>
      </c>
      <c r="N191" s="23">
        <v>0</v>
      </c>
      <c r="O191" s="23">
        <v>0</v>
      </c>
      <c r="P191" s="67"/>
    </row>
    <row r="192" spans="1:16" ht="25.5" x14ac:dyDescent="0.2">
      <c r="A192" s="67"/>
      <c r="B192" s="26" t="s">
        <v>289</v>
      </c>
      <c r="C192" s="75">
        <v>2022</v>
      </c>
      <c r="D192" s="75">
        <v>2022</v>
      </c>
      <c r="E192" s="67"/>
      <c r="F192" s="76">
        <v>0</v>
      </c>
      <c r="G192" s="23">
        <v>0</v>
      </c>
      <c r="H192" s="23">
        <v>0</v>
      </c>
      <c r="I192" s="23">
        <v>4.5965329999999999E-2</v>
      </c>
      <c r="J192" s="23">
        <v>4.5965329999999999E-2</v>
      </c>
      <c r="K192" s="23">
        <v>0</v>
      </c>
      <c r="L192" s="23">
        <v>0</v>
      </c>
      <c r="M192" s="35">
        <v>0</v>
      </c>
      <c r="N192" s="23">
        <v>0</v>
      </c>
      <c r="O192" s="23">
        <v>0</v>
      </c>
      <c r="P192" s="67"/>
    </row>
    <row r="193" spans="1:16" ht="25.5" x14ac:dyDescent="0.2">
      <c r="A193" s="1"/>
      <c r="B193" s="26" t="s">
        <v>301</v>
      </c>
      <c r="C193" s="75">
        <v>2022</v>
      </c>
      <c r="D193" s="75">
        <v>2022</v>
      </c>
      <c r="E193" s="23"/>
      <c r="F193" s="76">
        <v>0</v>
      </c>
      <c r="G193" s="23">
        <v>0</v>
      </c>
      <c r="H193" s="23">
        <v>0</v>
      </c>
      <c r="I193" s="23">
        <v>0.21423109000000001</v>
      </c>
      <c r="J193" s="23">
        <v>0.21423109000000001</v>
      </c>
      <c r="K193" s="23">
        <v>0</v>
      </c>
      <c r="L193" s="23">
        <v>0</v>
      </c>
      <c r="M193" s="35">
        <v>0</v>
      </c>
      <c r="N193" s="23">
        <v>0</v>
      </c>
      <c r="O193" s="23">
        <v>0</v>
      </c>
      <c r="P193" s="23"/>
    </row>
    <row r="194" spans="1:16" ht="25.5" x14ac:dyDescent="0.2">
      <c r="A194" s="1"/>
      <c r="B194" s="68" t="s">
        <v>308</v>
      </c>
      <c r="C194" s="75">
        <v>2022</v>
      </c>
      <c r="D194" s="75">
        <v>2022</v>
      </c>
      <c r="E194" s="23"/>
      <c r="F194" s="76">
        <v>0</v>
      </c>
      <c r="G194" s="23">
        <v>0</v>
      </c>
      <c r="H194" s="23">
        <v>0</v>
      </c>
      <c r="I194" s="23">
        <v>0.12675417999999999</v>
      </c>
      <c r="J194" s="23">
        <v>5.4470089999999999E-2</v>
      </c>
      <c r="K194" s="23">
        <v>0</v>
      </c>
      <c r="L194" s="23">
        <v>-7.2284089999999995E-2</v>
      </c>
      <c r="M194" s="35">
        <v>-57.026987196793037</v>
      </c>
      <c r="N194" s="23">
        <v>0</v>
      </c>
      <c r="O194" s="23">
        <v>0</v>
      </c>
      <c r="P194" s="23"/>
    </row>
    <row r="195" spans="1:16" ht="25.5" x14ac:dyDescent="0.2">
      <c r="A195" s="1"/>
      <c r="B195" s="26" t="s">
        <v>309</v>
      </c>
      <c r="C195" s="75">
        <v>2022</v>
      </c>
      <c r="D195" s="75">
        <v>2022</v>
      </c>
      <c r="E195" s="23"/>
      <c r="F195" s="76">
        <v>0</v>
      </c>
      <c r="G195" s="23">
        <v>0</v>
      </c>
      <c r="H195" s="23">
        <v>0</v>
      </c>
      <c r="I195" s="23">
        <v>0.27715570999999994</v>
      </c>
      <c r="J195" s="23">
        <v>6.4228160000000006E-2</v>
      </c>
      <c r="K195" s="23">
        <v>0</v>
      </c>
      <c r="L195" s="23">
        <v>-0.21292754999999997</v>
      </c>
      <c r="M195" s="35">
        <v>-76.825965447365306</v>
      </c>
      <c r="N195" s="23">
        <v>0</v>
      </c>
      <c r="O195" s="23">
        <v>0</v>
      </c>
      <c r="P195" s="23"/>
    </row>
    <row r="196" spans="1:16" ht="25.5" x14ac:dyDescent="0.2">
      <c r="A196" s="1"/>
      <c r="B196" s="68" t="s">
        <v>310</v>
      </c>
      <c r="C196" s="75">
        <v>2022</v>
      </c>
      <c r="D196" s="75">
        <v>2022</v>
      </c>
      <c r="E196" s="23"/>
      <c r="F196" s="76">
        <v>0</v>
      </c>
      <c r="G196" s="23">
        <v>0</v>
      </c>
      <c r="H196" s="23">
        <v>0</v>
      </c>
      <c r="I196" s="23">
        <v>0.21299030999999999</v>
      </c>
      <c r="J196" s="23">
        <v>0.21299030999999999</v>
      </c>
      <c r="K196" s="23">
        <v>0</v>
      </c>
      <c r="L196" s="23">
        <v>0</v>
      </c>
      <c r="M196" s="35">
        <v>0</v>
      </c>
      <c r="N196" s="23">
        <v>0</v>
      </c>
      <c r="O196" s="23">
        <v>0</v>
      </c>
      <c r="P196" s="23"/>
    </row>
    <row r="197" spans="1:16" ht="25.5" x14ac:dyDescent="0.2">
      <c r="A197" s="1"/>
      <c r="B197" s="34" t="s">
        <v>311</v>
      </c>
      <c r="C197" s="75">
        <v>2022</v>
      </c>
      <c r="D197" s="75">
        <v>2022</v>
      </c>
      <c r="E197" s="23"/>
      <c r="F197" s="76">
        <v>0</v>
      </c>
      <c r="G197" s="23">
        <v>0</v>
      </c>
      <c r="H197" s="23">
        <v>0</v>
      </c>
      <c r="I197" s="23">
        <v>5.1936739999999995E-2</v>
      </c>
      <c r="J197" s="23">
        <v>5.1936739999999995E-2</v>
      </c>
      <c r="K197" s="23">
        <v>0</v>
      </c>
      <c r="L197" s="23">
        <v>0</v>
      </c>
      <c r="M197" s="35">
        <v>0</v>
      </c>
      <c r="N197" s="23">
        <v>0</v>
      </c>
      <c r="O197" s="23">
        <v>0</v>
      </c>
      <c r="P197" s="23"/>
    </row>
    <row r="198" spans="1:16" ht="25.5" x14ac:dyDescent="0.2">
      <c r="A198" s="1"/>
      <c r="B198" s="68" t="s">
        <v>333</v>
      </c>
      <c r="C198" s="75">
        <v>2022</v>
      </c>
      <c r="D198" s="75">
        <v>2022</v>
      </c>
      <c r="E198" s="23"/>
      <c r="F198" s="76">
        <v>0</v>
      </c>
      <c r="G198" s="23">
        <v>0</v>
      </c>
      <c r="H198" s="23">
        <v>0</v>
      </c>
      <c r="I198" s="23">
        <v>9.682665E-2</v>
      </c>
      <c r="J198" s="23">
        <v>9.682665E-2</v>
      </c>
      <c r="K198" s="23">
        <v>0</v>
      </c>
      <c r="L198" s="23">
        <v>0</v>
      </c>
      <c r="M198" s="35">
        <v>0</v>
      </c>
      <c r="N198" s="23">
        <v>0</v>
      </c>
      <c r="O198" s="23">
        <v>0</v>
      </c>
      <c r="P198" s="23"/>
    </row>
    <row r="199" spans="1:16" ht="25.5" x14ac:dyDescent="0.2">
      <c r="A199" s="1"/>
      <c r="B199" s="68" t="s">
        <v>334</v>
      </c>
      <c r="C199" s="75">
        <v>2022</v>
      </c>
      <c r="D199" s="75">
        <v>2022</v>
      </c>
      <c r="E199" s="23"/>
      <c r="F199" s="76">
        <v>0</v>
      </c>
      <c r="G199" s="23">
        <v>0</v>
      </c>
      <c r="H199" s="23">
        <v>0</v>
      </c>
      <c r="I199" s="23">
        <v>5.5161879999999996E-2</v>
      </c>
      <c r="J199" s="23">
        <v>5.5161879999999996E-2</v>
      </c>
      <c r="K199" s="23">
        <v>0</v>
      </c>
      <c r="L199" s="23">
        <v>0</v>
      </c>
      <c r="M199" s="35">
        <v>0</v>
      </c>
      <c r="N199" s="23">
        <v>0</v>
      </c>
      <c r="O199" s="23">
        <v>0</v>
      </c>
      <c r="P199" s="23"/>
    </row>
    <row r="200" spans="1:16" ht="25.5" x14ac:dyDescent="0.2">
      <c r="A200" s="1"/>
      <c r="B200" s="68" t="s">
        <v>335</v>
      </c>
      <c r="C200" s="75">
        <v>2022</v>
      </c>
      <c r="D200" s="75">
        <v>2022</v>
      </c>
      <c r="E200" s="23"/>
      <c r="F200" s="76">
        <v>0</v>
      </c>
      <c r="G200" s="23">
        <v>0</v>
      </c>
      <c r="H200" s="23">
        <v>0</v>
      </c>
      <c r="I200" s="23">
        <v>4.8079860000000002E-2</v>
      </c>
      <c r="J200" s="23">
        <v>4.8079860000000002E-2</v>
      </c>
      <c r="K200" s="23">
        <v>0</v>
      </c>
      <c r="L200" s="23">
        <v>0</v>
      </c>
      <c r="M200" s="35">
        <v>0</v>
      </c>
      <c r="N200" s="23">
        <v>0</v>
      </c>
      <c r="O200" s="23">
        <v>0</v>
      </c>
      <c r="P200" s="23"/>
    </row>
    <row r="201" spans="1:16" ht="25.5" x14ac:dyDescent="0.2">
      <c r="A201" s="1"/>
      <c r="B201" s="68" t="s">
        <v>336</v>
      </c>
      <c r="C201" s="75">
        <v>2022</v>
      </c>
      <c r="D201" s="75">
        <v>2022</v>
      </c>
      <c r="E201" s="23"/>
      <c r="F201" s="76">
        <v>0</v>
      </c>
      <c r="G201" s="23">
        <v>0</v>
      </c>
      <c r="H201" s="23">
        <v>0</v>
      </c>
      <c r="I201" s="23">
        <v>4.9209089999999997E-2</v>
      </c>
      <c r="J201" s="23">
        <v>4.9209089999999997E-2</v>
      </c>
      <c r="K201" s="23">
        <v>0</v>
      </c>
      <c r="L201" s="23">
        <v>0</v>
      </c>
      <c r="M201" s="35">
        <v>0</v>
      </c>
      <c r="N201" s="23">
        <v>0</v>
      </c>
      <c r="O201" s="23">
        <v>0</v>
      </c>
      <c r="P201" s="23"/>
    </row>
    <row r="202" spans="1:16" ht="25.5" x14ac:dyDescent="0.2">
      <c r="A202" s="1"/>
      <c r="B202" s="68" t="s">
        <v>337</v>
      </c>
      <c r="C202" s="75">
        <v>2022</v>
      </c>
      <c r="D202" s="75">
        <v>2022</v>
      </c>
      <c r="E202" s="23"/>
      <c r="F202" s="76">
        <v>0</v>
      </c>
      <c r="G202" s="23">
        <v>0</v>
      </c>
      <c r="H202" s="23">
        <v>0</v>
      </c>
      <c r="I202" s="23">
        <v>0.22710874</v>
      </c>
      <c r="J202" s="23">
        <v>0.22710874</v>
      </c>
      <c r="K202" s="23">
        <v>0</v>
      </c>
      <c r="L202" s="23">
        <v>0</v>
      </c>
      <c r="M202" s="35">
        <v>0</v>
      </c>
      <c r="N202" s="23">
        <v>0</v>
      </c>
      <c r="O202" s="23">
        <v>0</v>
      </c>
      <c r="P202" s="23"/>
    </row>
    <row r="203" spans="1:16" s="21" customFormat="1" ht="25.5" x14ac:dyDescent="0.2">
      <c r="A203" s="1"/>
      <c r="B203" s="68" t="s">
        <v>338</v>
      </c>
      <c r="C203" s="75">
        <v>2022</v>
      </c>
      <c r="D203" s="75">
        <v>2022</v>
      </c>
      <c r="E203" s="23"/>
      <c r="F203" s="76">
        <v>0</v>
      </c>
      <c r="G203" s="23">
        <v>0</v>
      </c>
      <c r="H203" s="23">
        <v>0</v>
      </c>
      <c r="I203" s="23">
        <v>6.2357919999999997E-2</v>
      </c>
      <c r="J203" s="23">
        <v>6.2357919999999997E-2</v>
      </c>
      <c r="K203" s="23">
        <v>0</v>
      </c>
      <c r="L203" s="23">
        <v>0</v>
      </c>
      <c r="M203" s="35">
        <v>0</v>
      </c>
      <c r="N203" s="23">
        <v>0</v>
      </c>
      <c r="O203" s="23">
        <v>0</v>
      </c>
      <c r="P203" s="23"/>
    </row>
    <row r="204" spans="1:16" ht="14.25" x14ac:dyDescent="0.2">
      <c r="A204" s="1" t="s">
        <v>77</v>
      </c>
      <c r="B204" s="72" t="s">
        <v>485</v>
      </c>
      <c r="C204" s="75">
        <v>2022</v>
      </c>
      <c r="D204" s="75">
        <v>2022</v>
      </c>
      <c r="E204" s="23"/>
      <c r="F204" s="76">
        <v>27.288637293500539</v>
      </c>
      <c r="G204" s="23">
        <v>4.898310002157432</v>
      </c>
      <c r="H204" s="23">
        <v>0</v>
      </c>
      <c r="I204" s="23">
        <v>1.36432105</v>
      </c>
      <c r="J204" s="23">
        <v>1.3366820500000001</v>
      </c>
      <c r="K204" s="23">
        <v>3.5339889521574324</v>
      </c>
      <c r="L204" s="23">
        <v>-2.7639E-2</v>
      </c>
      <c r="M204" s="35">
        <v>-2.0258428175684884</v>
      </c>
      <c r="N204" s="23">
        <v>-2.7639E-2</v>
      </c>
      <c r="O204" s="23">
        <v>0</v>
      </c>
      <c r="P204" s="23"/>
    </row>
    <row r="205" spans="1:16" s="21" customFormat="1" ht="25.5" x14ac:dyDescent="0.2">
      <c r="A205" s="1"/>
      <c r="B205" s="26" t="s">
        <v>279</v>
      </c>
      <c r="C205" s="75">
        <v>2022</v>
      </c>
      <c r="D205" s="75">
        <v>2022</v>
      </c>
      <c r="E205" s="23"/>
      <c r="F205" s="76">
        <v>0</v>
      </c>
      <c r="G205" s="23">
        <v>0</v>
      </c>
      <c r="H205" s="23">
        <v>0</v>
      </c>
      <c r="I205" s="23">
        <v>0.16840315</v>
      </c>
      <c r="J205" s="23">
        <v>0.16840315</v>
      </c>
      <c r="K205" s="23">
        <v>0</v>
      </c>
      <c r="L205" s="23">
        <v>0</v>
      </c>
      <c r="M205" s="35">
        <v>0</v>
      </c>
      <c r="N205" s="23">
        <v>0</v>
      </c>
      <c r="O205" s="23">
        <v>0</v>
      </c>
      <c r="P205" s="23"/>
    </row>
    <row r="206" spans="1:16" ht="25.5" x14ac:dyDescent="0.2">
      <c r="A206" s="1"/>
      <c r="B206" s="68" t="s">
        <v>312</v>
      </c>
      <c r="C206" s="75">
        <v>2022</v>
      </c>
      <c r="D206" s="75">
        <v>2022</v>
      </c>
      <c r="E206" s="23"/>
      <c r="F206" s="76">
        <v>0</v>
      </c>
      <c r="G206" s="23">
        <v>0</v>
      </c>
      <c r="H206" s="23">
        <v>0</v>
      </c>
      <c r="I206" s="23">
        <v>0.50674423999999996</v>
      </c>
      <c r="J206" s="23">
        <v>0.50674423999999996</v>
      </c>
      <c r="K206" s="23">
        <v>0</v>
      </c>
      <c r="L206" s="23">
        <v>0</v>
      </c>
      <c r="M206" s="35">
        <v>0</v>
      </c>
      <c r="N206" s="23">
        <v>0</v>
      </c>
      <c r="O206" s="23">
        <v>0</v>
      </c>
      <c r="P206" s="23"/>
    </row>
    <row r="207" spans="1:16" ht="25.5" x14ac:dyDescent="0.2">
      <c r="A207" s="1"/>
      <c r="B207" s="34" t="s">
        <v>313</v>
      </c>
      <c r="C207" s="75">
        <v>2022</v>
      </c>
      <c r="D207" s="75">
        <v>2022</v>
      </c>
      <c r="E207" s="23"/>
      <c r="F207" s="76">
        <v>0</v>
      </c>
      <c r="G207" s="23">
        <v>0</v>
      </c>
      <c r="H207" s="23">
        <v>0</v>
      </c>
      <c r="I207" s="23">
        <v>4.5616739999999996E-2</v>
      </c>
      <c r="J207" s="23">
        <v>4.5616739999999996E-2</v>
      </c>
      <c r="K207" s="23">
        <v>0</v>
      </c>
      <c r="L207" s="23">
        <v>0</v>
      </c>
      <c r="M207" s="35">
        <v>0</v>
      </c>
      <c r="N207" s="23">
        <v>0</v>
      </c>
      <c r="O207" s="23">
        <v>0</v>
      </c>
      <c r="P207" s="23"/>
    </row>
    <row r="208" spans="1:16" ht="25.5" x14ac:dyDescent="0.2">
      <c r="A208" s="1"/>
      <c r="B208" s="68" t="s">
        <v>354</v>
      </c>
      <c r="C208" s="75">
        <v>2022</v>
      </c>
      <c r="D208" s="75">
        <v>2022</v>
      </c>
      <c r="E208" s="23"/>
      <c r="F208" s="76">
        <v>0</v>
      </c>
      <c r="G208" s="23">
        <v>0</v>
      </c>
      <c r="H208" s="23">
        <v>0</v>
      </c>
      <c r="I208" s="23">
        <v>7.930094E-2</v>
      </c>
      <c r="J208" s="23">
        <v>7.930094E-2</v>
      </c>
      <c r="K208" s="23">
        <v>0</v>
      </c>
      <c r="L208" s="23">
        <v>0</v>
      </c>
      <c r="M208" s="35">
        <v>0</v>
      </c>
      <c r="N208" s="23">
        <v>0</v>
      </c>
      <c r="O208" s="23">
        <v>0</v>
      </c>
      <c r="P208" s="23"/>
    </row>
    <row r="209" spans="1:16" ht="25.5" x14ac:dyDescent="0.2">
      <c r="A209" s="1"/>
      <c r="B209" s="22" t="s">
        <v>364</v>
      </c>
      <c r="C209" s="75">
        <v>2022</v>
      </c>
      <c r="D209" s="75">
        <v>2022</v>
      </c>
      <c r="E209" s="23"/>
      <c r="F209" s="76">
        <v>0</v>
      </c>
      <c r="G209" s="23">
        <v>0</v>
      </c>
      <c r="H209" s="23">
        <v>0</v>
      </c>
      <c r="I209" s="23">
        <v>0.12913896</v>
      </c>
      <c r="J209" s="23">
        <v>0.12913896</v>
      </c>
      <c r="K209" s="23">
        <v>0</v>
      </c>
      <c r="L209" s="23">
        <v>0</v>
      </c>
      <c r="M209" s="35">
        <v>0</v>
      </c>
      <c r="N209" s="23">
        <v>0</v>
      </c>
      <c r="O209" s="23">
        <v>0</v>
      </c>
      <c r="P209" s="23"/>
    </row>
    <row r="210" spans="1:16" ht="25.5" x14ac:dyDescent="0.2">
      <c r="A210" s="1"/>
      <c r="B210" s="68" t="s">
        <v>365</v>
      </c>
      <c r="C210" s="75">
        <v>2022</v>
      </c>
      <c r="D210" s="75">
        <v>2022</v>
      </c>
      <c r="E210" s="23"/>
      <c r="F210" s="76">
        <v>0</v>
      </c>
      <c r="G210" s="23">
        <v>0</v>
      </c>
      <c r="H210" s="23">
        <v>0</v>
      </c>
      <c r="I210" s="23">
        <v>0.43511702000000002</v>
      </c>
      <c r="J210" s="23">
        <v>0.40747802</v>
      </c>
      <c r="K210" s="23">
        <v>0</v>
      </c>
      <c r="L210" s="23">
        <v>-2.7639E-2</v>
      </c>
      <c r="M210" s="35">
        <v>-6.3520843197537999</v>
      </c>
      <c r="N210" s="23">
        <v>0</v>
      </c>
      <c r="O210" s="23">
        <v>0</v>
      </c>
      <c r="P210" s="23"/>
    </row>
    <row r="211" spans="1:16" ht="14.25" x14ac:dyDescent="0.2">
      <c r="A211" s="1" t="s">
        <v>78</v>
      </c>
      <c r="B211" s="72" t="s">
        <v>486</v>
      </c>
      <c r="C211" s="75">
        <v>2022</v>
      </c>
      <c r="D211" s="75">
        <v>2022</v>
      </c>
      <c r="E211" s="24"/>
      <c r="F211" s="76">
        <v>0</v>
      </c>
      <c r="G211" s="23">
        <v>3.4848088744365433</v>
      </c>
      <c r="H211" s="23">
        <v>0</v>
      </c>
      <c r="I211" s="23">
        <v>0</v>
      </c>
      <c r="J211" s="23">
        <v>0</v>
      </c>
      <c r="K211" s="23">
        <v>3.4848088744365433</v>
      </c>
      <c r="L211" s="23">
        <v>0</v>
      </c>
      <c r="M211" s="35">
        <v>0</v>
      </c>
      <c r="N211" s="23">
        <v>0</v>
      </c>
      <c r="O211" s="23">
        <v>0</v>
      </c>
      <c r="P211" s="24"/>
    </row>
    <row r="212" spans="1:16" ht="14.25" x14ac:dyDescent="0.2">
      <c r="A212" s="1" t="s">
        <v>101</v>
      </c>
      <c r="B212" s="72" t="s">
        <v>487</v>
      </c>
      <c r="C212" s="75">
        <v>2022</v>
      </c>
      <c r="D212" s="75">
        <v>2022</v>
      </c>
      <c r="E212" s="23"/>
      <c r="F212" s="76">
        <v>6.0392928158873591</v>
      </c>
      <c r="G212" s="23">
        <v>5.3295104213738655</v>
      </c>
      <c r="H212" s="23">
        <v>0</v>
      </c>
      <c r="I212" s="23">
        <v>0.32186473999999998</v>
      </c>
      <c r="J212" s="23">
        <v>0.32186473999999998</v>
      </c>
      <c r="K212" s="23">
        <v>5.007645681373865</v>
      </c>
      <c r="L212" s="23">
        <v>0</v>
      </c>
      <c r="M212" s="35">
        <v>0</v>
      </c>
      <c r="N212" s="23">
        <v>0</v>
      </c>
      <c r="O212" s="23">
        <v>0</v>
      </c>
      <c r="P212" s="23"/>
    </row>
    <row r="213" spans="1:16" ht="25.5" x14ac:dyDescent="0.2">
      <c r="A213" s="1"/>
      <c r="B213" s="68" t="s">
        <v>395</v>
      </c>
      <c r="C213" s="75">
        <v>2022</v>
      </c>
      <c r="D213" s="75">
        <v>2022</v>
      </c>
      <c r="E213" s="23"/>
      <c r="F213" s="76">
        <v>0</v>
      </c>
      <c r="G213" s="23">
        <v>0</v>
      </c>
      <c r="H213" s="23">
        <v>0</v>
      </c>
      <c r="I213" s="23">
        <v>0.32186473999999998</v>
      </c>
      <c r="J213" s="23">
        <v>0.32186473999999998</v>
      </c>
      <c r="K213" s="23">
        <v>0</v>
      </c>
      <c r="L213" s="23">
        <v>0</v>
      </c>
      <c r="M213" s="35">
        <v>0</v>
      </c>
      <c r="N213" s="23">
        <v>0</v>
      </c>
      <c r="O213" s="23">
        <v>0</v>
      </c>
      <c r="P213" s="23"/>
    </row>
    <row r="214" spans="1:16" x14ac:dyDescent="0.2">
      <c r="A214" s="1" t="s">
        <v>79</v>
      </c>
      <c r="B214" s="72" t="s">
        <v>71</v>
      </c>
      <c r="C214" s="75">
        <v>2022</v>
      </c>
      <c r="D214" s="75">
        <v>2022</v>
      </c>
      <c r="E214" s="23"/>
      <c r="F214" s="76">
        <v>60.072245955081392</v>
      </c>
      <c r="G214" s="23">
        <v>20.1315898177718</v>
      </c>
      <c r="H214" s="23">
        <v>0</v>
      </c>
      <c r="I214" s="23">
        <v>7.9362947100000003</v>
      </c>
      <c r="J214" s="23">
        <v>12.093498149999999</v>
      </c>
      <c r="K214" s="23">
        <v>12.195295107771798</v>
      </c>
      <c r="L214" s="23">
        <v>4.1572034399999982</v>
      </c>
      <c r="M214" s="35">
        <v>52.382170671683639</v>
      </c>
      <c r="N214" s="23">
        <v>0</v>
      </c>
      <c r="O214" s="23">
        <v>4.1572034399999982</v>
      </c>
      <c r="P214" s="23"/>
    </row>
    <row r="215" spans="1:16" ht="14.25" x14ac:dyDescent="0.2">
      <c r="A215" s="1" t="s">
        <v>80</v>
      </c>
      <c r="B215" s="72" t="s">
        <v>488</v>
      </c>
      <c r="C215" s="75">
        <v>2022</v>
      </c>
      <c r="D215" s="75">
        <v>2022</v>
      </c>
      <c r="E215" s="23"/>
      <c r="F215" s="76">
        <v>20.042583339388859</v>
      </c>
      <c r="G215" s="23">
        <v>1.404694171567729</v>
      </c>
      <c r="H215" s="23">
        <v>0</v>
      </c>
      <c r="I215" s="23">
        <v>0.28153699999999998</v>
      </c>
      <c r="J215" s="23">
        <v>0.28153699999999998</v>
      </c>
      <c r="K215" s="23">
        <v>1.1231571715677289</v>
      </c>
      <c r="L215" s="23">
        <v>0</v>
      </c>
      <c r="M215" s="35">
        <v>0</v>
      </c>
      <c r="N215" s="23">
        <v>0</v>
      </c>
      <c r="O215" s="23">
        <v>0</v>
      </c>
      <c r="P215" s="23"/>
    </row>
    <row r="216" spans="1:16" x14ac:dyDescent="0.2">
      <c r="A216" s="1"/>
      <c r="B216" s="68" t="s">
        <v>366</v>
      </c>
      <c r="C216" s="75">
        <v>2022</v>
      </c>
      <c r="D216" s="75">
        <v>2022</v>
      </c>
      <c r="E216" s="23"/>
      <c r="F216" s="76">
        <v>0</v>
      </c>
      <c r="G216" s="23">
        <v>0</v>
      </c>
      <c r="H216" s="23">
        <v>0</v>
      </c>
      <c r="I216" s="23">
        <v>0.28153699999999998</v>
      </c>
      <c r="J216" s="23">
        <v>0.28153699999999998</v>
      </c>
      <c r="K216" s="23">
        <v>0</v>
      </c>
      <c r="L216" s="23">
        <v>0</v>
      </c>
      <c r="M216" s="35">
        <v>0</v>
      </c>
      <c r="N216" s="23">
        <v>0</v>
      </c>
      <c r="O216" s="23">
        <v>0</v>
      </c>
      <c r="P216" s="23"/>
    </row>
    <row r="217" spans="1:16" ht="14.25" x14ac:dyDescent="0.2">
      <c r="A217" s="1" t="s">
        <v>81</v>
      </c>
      <c r="B217" s="72" t="s">
        <v>489</v>
      </c>
      <c r="C217" s="75">
        <v>2022</v>
      </c>
      <c r="D217" s="75">
        <v>2022</v>
      </c>
      <c r="E217" s="24"/>
      <c r="F217" s="76">
        <v>100</v>
      </c>
      <c r="G217" s="23">
        <v>2.2867653384692557</v>
      </c>
      <c r="H217" s="23">
        <v>0</v>
      </c>
      <c r="I217" s="23">
        <v>2.2867653399999996</v>
      </c>
      <c r="J217" s="23">
        <v>2.4312482399999999</v>
      </c>
      <c r="K217" s="23">
        <v>-1.5307441353797912E-9</v>
      </c>
      <c r="L217" s="23">
        <v>0.14448289999999991</v>
      </c>
      <c r="M217" s="35">
        <v>6.3182215277060294</v>
      </c>
      <c r="N217" s="23">
        <v>0</v>
      </c>
      <c r="O217" s="23">
        <v>0.14448289999999991</v>
      </c>
      <c r="P217" s="24"/>
    </row>
    <row r="218" spans="1:16" ht="25.5" x14ac:dyDescent="0.2">
      <c r="A218" s="1"/>
      <c r="B218" s="26" t="s">
        <v>290</v>
      </c>
      <c r="C218" s="75">
        <v>2022</v>
      </c>
      <c r="D218" s="75">
        <v>2022</v>
      </c>
      <c r="E218" s="24"/>
      <c r="F218" s="76">
        <v>0</v>
      </c>
      <c r="G218" s="23">
        <v>-1.5307441353797912E-9</v>
      </c>
      <c r="H218" s="23">
        <v>0</v>
      </c>
      <c r="I218" s="23">
        <v>0.11153396</v>
      </c>
      <c r="J218" s="23">
        <v>0.11153396</v>
      </c>
      <c r="K218" s="23">
        <v>0</v>
      </c>
      <c r="L218" s="23">
        <v>0</v>
      </c>
      <c r="M218" s="35">
        <v>0</v>
      </c>
      <c r="N218" s="23">
        <v>0</v>
      </c>
      <c r="O218" s="23">
        <v>0</v>
      </c>
      <c r="P218" s="24"/>
    </row>
    <row r="219" spans="1:16" ht="25.5" x14ac:dyDescent="0.2">
      <c r="A219" s="1"/>
      <c r="B219" s="26" t="s">
        <v>367</v>
      </c>
      <c r="C219" s="75">
        <v>2022</v>
      </c>
      <c r="D219" s="75">
        <v>2022</v>
      </c>
      <c r="E219" s="24"/>
      <c r="F219" s="76">
        <v>0</v>
      </c>
      <c r="G219" s="23">
        <v>0</v>
      </c>
      <c r="H219" s="23">
        <v>0</v>
      </c>
      <c r="I219" s="23">
        <v>4.5628099999999998E-2</v>
      </c>
      <c r="J219" s="23">
        <v>0.190111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4"/>
    </row>
    <row r="220" spans="1:16" ht="25.5" x14ac:dyDescent="0.2">
      <c r="A220" s="67"/>
      <c r="B220" s="26" t="s">
        <v>291</v>
      </c>
      <c r="C220" s="75">
        <v>2022</v>
      </c>
      <c r="D220" s="75">
        <v>2022</v>
      </c>
      <c r="E220" s="67"/>
      <c r="F220" s="76">
        <v>0</v>
      </c>
      <c r="G220" s="23">
        <v>0</v>
      </c>
      <c r="H220" s="23">
        <v>0</v>
      </c>
      <c r="I220" s="23">
        <v>0.11295714</v>
      </c>
      <c r="J220" s="23">
        <v>0.11295714</v>
      </c>
      <c r="K220" s="23">
        <v>0</v>
      </c>
      <c r="L220" s="23">
        <v>0</v>
      </c>
      <c r="M220" s="35">
        <v>0</v>
      </c>
      <c r="N220" s="23">
        <v>0</v>
      </c>
      <c r="O220" s="23">
        <v>0</v>
      </c>
      <c r="P220" s="67"/>
    </row>
    <row r="221" spans="1:16" s="21" customFormat="1" ht="25.5" x14ac:dyDescent="0.2">
      <c r="A221" s="1"/>
      <c r="B221" s="26" t="s">
        <v>292</v>
      </c>
      <c r="C221" s="75">
        <v>2022</v>
      </c>
      <c r="D221" s="75">
        <v>2022</v>
      </c>
      <c r="E221" s="23"/>
      <c r="F221" s="76">
        <v>0</v>
      </c>
      <c r="G221" s="23">
        <v>0</v>
      </c>
      <c r="H221" s="23">
        <v>0</v>
      </c>
      <c r="I221" s="23">
        <v>0.11608631</v>
      </c>
      <c r="J221" s="23">
        <v>0.11608631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/>
    </row>
    <row r="222" spans="1:16" s="21" customFormat="1" ht="25.5" x14ac:dyDescent="0.2">
      <c r="A222" s="1"/>
      <c r="B222" s="68" t="s">
        <v>314</v>
      </c>
      <c r="C222" s="75">
        <v>2022</v>
      </c>
      <c r="D222" s="75">
        <v>2022</v>
      </c>
      <c r="E222" s="23"/>
      <c r="F222" s="76">
        <v>0</v>
      </c>
      <c r="G222" s="23">
        <v>0</v>
      </c>
      <c r="H222" s="23">
        <v>0</v>
      </c>
      <c r="I222" s="23">
        <v>0.31189195000000003</v>
      </c>
      <c r="J222" s="23">
        <v>0.31189195000000003</v>
      </c>
      <c r="K222" s="23">
        <v>0</v>
      </c>
      <c r="L222" s="23">
        <v>0</v>
      </c>
      <c r="M222" s="35">
        <v>0</v>
      </c>
      <c r="N222" s="23">
        <v>0</v>
      </c>
      <c r="O222" s="23">
        <v>0</v>
      </c>
      <c r="P222" s="23"/>
    </row>
    <row r="223" spans="1:16" s="21" customFormat="1" ht="25.5" x14ac:dyDescent="0.2">
      <c r="A223" s="1"/>
      <c r="B223" s="68" t="s">
        <v>315</v>
      </c>
      <c r="C223" s="75">
        <v>2022</v>
      </c>
      <c r="D223" s="75">
        <v>2022</v>
      </c>
      <c r="E223" s="23"/>
      <c r="F223" s="76">
        <v>0</v>
      </c>
      <c r="G223" s="23">
        <v>0</v>
      </c>
      <c r="H223" s="23">
        <v>0</v>
      </c>
      <c r="I223" s="23">
        <v>0.17427222000000001</v>
      </c>
      <c r="J223" s="23">
        <v>0.17427222000000001</v>
      </c>
      <c r="K223" s="23">
        <v>0</v>
      </c>
      <c r="L223" s="23">
        <v>0</v>
      </c>
      <c r="M223" s="35">
        <v>0</v>
      </c>
      <c r="N223" s="23">
        <v>0</v>
      </c>
      <c r="O223" s="23">
        <v>0</v>
      </c>
      <c r="P223" s="23"/>
    </row>
    <row r="224" spans="1:16" s="21" customFormat="1" ht="25.5" x14ac:dyDescent="0.2">
      <c r="A224" s="1"/>
      <c r="B224" s="68" t="s">
        <v>316</v>
      </c>
      <c r="C224" s="75">
        <v>2022</v>
      </c>
      <c r="D224" s="75">
        <v>2022</v>
      </c>
      <c r="E224" s="23"/>
      <c r="F224" s="76">
        <v>0</v>
      </c>
      <c r="G224" s="23">
        <v>0</v>
      </c>
      <c r="H224" s="23">
        <v>0</v>
      </c>
      <c r="I224" s="23">
        <v>0.29575369000000001</v>
      </c>
      <c r="J224" s="23">
        <v>0.29575369000000001</v>
      </c>
      <c r="K224" s="23">
        <v>0</v>
      </c>
      <c r="L224" s="23">
        <v>0</v>
      </c>
      <c r="M224" s="35">
        <v>0</v>
      </c>
      <c r="N224" s="23">
        <v>0</v>
      </c>
      <c r="O224" s="23">
        <v>0</v>
      </c>
      <c r="P224" s="23"/>
    </row>
    <row r="225" spans="1:16" s="21" customFormat="1" ht="25.5" x14ac:dyDescent="0.2">
      <c r="A225" s="1"/>
      <c r="B225" s="68" t="s">
        <v>339</v>
      </c>
      <c r="C225" s="75">
        <v>2022</v>
      </c>
      <c r="D225" s="75">
        <v>2022</v>
      </c>
      <c r="E225" s="23"/>
      <c r="F225" s="76">
        <v>0</v>
      </c>
      <c r="G225" s="23">
        <v>0</v>
      </c>
      <c r="H225" s="23">
        <v>0</v>
      </c>
      <c r="I225" s="23">
        <v>0.19151558000000002</v>
      </c>
      <c r="J225" s="23">
        <v>0.19151558000000002</v>
      </c>
      <c r="K225" s="23">
        <v>0</v>
      </c>
      <c r="L225" s="23">
        <v>0</v>
      </c>
      <c r="M225" s="35">
        <v>0</v>
      </c>
      <c r="N225" s="23">
        <v>0</v>
      </c>
      <c r="O225" s="23">
        <v>0</v>
      </c>
      <c r="P225" s="23"/>
    </row>
    <row r="226" spans="1:16" s="21" customFormat="1" x14ac:dyDescent="0.2">
      <c r="A226" s="1"/>
      <c r="B226" s="68" t="s">
        <v>340</v>
      </c>
      <c r="C226" s="75">
        <v>2022</v>
      </c>
      <c r="D226" s="75">
        <v>2022</v>
      </c>
      <c r="E226" s="23"/>
      <c r="F226" s="76">
        <v>0</v>
      </c>
      <c r="G226" s="23">
        <v>0</v>
      </c>
      <c r="H226" s="23">
        <v>0</v>
      </c>
      <c r="I226" s="23">
        <v>0.13632417999999999</v>
      </c>
      <c r="J226" s="23">
        <v>0.13632417999999999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/>
    </row>
    <row r="227" spans="1:16" s="21" customFormat="1" ht="25.5" x14ac:dyDescent="0.2">
      <c r="A227" s="1"/>
      <c r="B227" s="68" t="s">
        <v>341</v>
      </c>
      <c r="C227" s="75">
        <v>2022</v>
      </c>
      <c r="D227" s="75">
        <v>2022</v>
      </c>
      <c r="E227" s="23"/>
      <c r="F227" s="76">
        <v>0</v>
      </c>
      <c r="G227" s="23">
        <v>0</v>
      </c>
      <c r="H227" s="23">
        <v>0</v>
      </c>
      <c r="I227" s="23">
        <v>0.14802654999999998</v>
      </c>
      <c r="J227" s="23">
        <v>0.14802654999999998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/>
    </row>
    <row r="228" spans="1:16" s="21" customFormat="1" ht="25.5" x14ac:dyDescent="0.2">
      <c r="A228" s="1"/>
      <c r="B228" s="68" t="s">
        <v>342</v>
      </c>
      <c r="C228" s="75">
        <v>2022</v>
      </c>
      <c r="D228" s="75">
        <v>2022</v>
      </c>
      <c r="E228" s="23"/>
      <c r="F228" s="76">
        <v>0</v>
      </c>
      <c r="G228" s="23">
        <v>0</v>
      </c>
      <c r="H228" s="23">
        <v>0</v>
      </c>
      <c r="I228" s="23">
        <v>7.2832110000000005E-2</v>
      </c>
      <c r="J228" s="23">
        <v>7.2832110000000005E-2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/>
    </row>
    <row r="229" spans="1:16" ht="25.5" x14ac:dyDescent="0.2">
      <c r="A229" s="1"/>
      <c r="B229" s="68" t="s">
        <v>343</v>
      </c>
      <c r="C229" s="75">
        <v>2022</v>
      </c>
      <c r="D229" s="75">
        <v>2022</v>
      </c>
      <c r="E229" s="24"/>
      <c r="F229" s="76">
        <v>0</v>
      </c>
      <c r="G229" s="23">
        <v>0</v>
      </c>
      <c r="H229" s="23">
        <v>0</v>
      </c>
      <c r="I229" s="23">
        <v>0.10776848</v>
      </c>
      <c r="J229" s="23">
        <v>0.10776848</v>
      </c>
      <c r="K229" s="23">
        <v>0</v>
      </c>
      <c r="L229" s="23">
        <v>0</v>
      </c>
      <c r="M229" s="35">
        <v>0</v>
      </c>
      <c r="N229" s="23">
        <v>0</v>
      </c>
      <c r="O229" s="23">
        <v>0</v>
      </c>
      <c r="P229" s="24"/>
    </row>
    <row r="230" spans="1:16" ht="25.5" x14ac:dyDescent="0.2">
      <c r="A230" s="1"/>
      <c r="B230" s="68" t="s">
        <v>344</v>
      </c>
      <c r="C230" s="75">
        <v>2022</v>
      </c>
      <c r="D230" s="75">
        <v>2022</v>
      </c>
      <c r="E230" s="24"/>
      <c r="F230" s="76">
        <v>0</v>
      </c>
      <c r="G230" s="23">
        <v>0</v>
      </c>
      <c r="H230" s="23">
        <v>0</v>
      </c>
      <c r="I230" s="23">
        <v>0.18979275000000001</v>
      </c>
      <c r="J230" s="23">
        <v>0.18979275000000001</v>
      </c>
      <c r="K230" s="23">
        <v>0</v>
      </c>
      <c r="L230" s="23">
        <v>0</v>
      </c>
      <c r="M230" s="35">
        <v>0</v>
      </c>
      <c r="N230" s="23">
        <v>0</v>
      </c>
      <c r="O230" s="23">
        <v>0</v>
      </c>
      <c r="P230" s="24"/>
    </row>
    <row r="231" spans="1:16" ht="25.5" x14ac:dyDescent="0.2">
      <c r="A231" s="1"/>
      <c r="B231" s="68" t="s">
        <v>345</v>
      </c>
      <c r="C231" s="75">
        <v>2022</v>
      </c>
      <c r="D231" s="75">
        <v>2022</v>
      </c>
      <c r="E231" s="24"/>
      <c r="F231" s="76">
        <v>0</v>
      </c>
      <c r="G231" s="23">
        <v>0</v>
      </c>
      <c r="H231" s="23">
        <v>0</v>
      </c>
      <c r="I231" s="23">
        <v>9.0119550000000007E-2</v>
      </c>
      <c r="J231" s="23">
        <v>9.0119550000000007E-2</v>
      </c>
      <c r="K231" s="23">
        <v>0</v>
      </c>
      <c r="L231" s="23">
        <v>0</v>
      </c>
      <c r="M231" s="35">
        <v>0</v>
      </c>
      <c r="N231" s="23">
        <v>0</v>
      </c>
      <c r="O231" s="23">
        <v>0</v>
      </c>
      <c r="P231" s="24"/>
    </row>
    <row r="232" spans="1:16" ht="25.5" x14ac:dyDescent="0.2">
      <c r="A232" s="1"/>
      <c r="B232" s="68" t="s">
        <v>346</v>
      </c>
      <c r="C232" s="75">
        <v>2022</v>
      </c>
      <c r="D232" s="75">
        <v>2022</v>
      </c>
      <c r="E232" s="24"/>
      <c r="F232" s="76">
        <v>0</v>
      </c>
      <c r="G232" s="23">
        <v>0</v>
      </c>
      <c r="H232" s="23">
        <v>0</v>
      </c>
      <c r="I232" s="23">
        <v>0.18226276999999999</v>
      </c>
      <c r="J232" s="23">
        <v>0.18226276999999999</v>
      </c>
      <c r="K232" s="23">
        <v>0</v>
      </c>
      <c r="L232" s="23">
        <v>0</v>
      </c>
      <c r="M232" s="35">
        <v>0</v>
      </c>
      <c r="N232" s="23">
        <v>0</v>
      </c>
      <c r="O232" s="23">
        <v>0</v>
      </c>
      <c r="P232" s="24"/>
    </row>
    <row r="233" spans="1:16" ht="14.25" x14ac:dyDescent="0.2">
      <c r="A233" s="1" t="s">
        <v>82</v>
      </c>
      <c r="B233" s="72" t="s">
        <v>490</v>
      </c>
      <c r="C233" s="75">
        <v>2022</v>
      </c>
      <c r="D233" s="75">
        <v>2022</v>
      </c>
      <c r="E233" s="23"/>
      <c r="F233" s="76">
        <v>67.755623740294538</v>
      </c>
      <c r="G233" s="23">
        <v>1.4787749188767849</v>
      </c>
      <c r="H233" s="23">
        <v>0</v>
      </c>
      <c r="I233" s="23">
        <v>1.0019531699999999</v>
      </c>
      <c r="J233" s="23">
        <v>1.0019531699999999</v>
      </c>
      <c r="K233" s="23">
        <v>0.4768217488767848</v>
      </c>
      <c r="L233" s="23">
        <v>0</v>
      </c>
      <c r="M233" s="35">
        <v>0</v>
      </c>
      <c r="N233" s="23">
        <v>0</v>
      </c>
      <c r="O233" s="23">
        <v>0</v>
      </c>
      <c r="P233" s="23"/>
    </row>
    <row r="234" spans="1:16" ht="25.5" x14ac:dyDescent="0.2">
      <c r="A234" s="1"/>
      <c r="B234" s="68" t="s">
        <v>317</v>
      </c>
      <c r="C234" s="75">
        <v>2022</v>
      </c>
      <c r="D234" s="75">
        <v>2022</v>
      </c>
      <c r="E234" s="24"/>
      <c r="F234" s="76">
        <v>0</v>
      </c>
      <c r="G234" s="23">
        <v>0</v>
      </c>
      <c r="H234" s="23">
        <v>0</v>
      </c>
      <c r="I234" s="23">
        <v>6.4054089999999994E-2</v>
      </c>
      <c r="J234" s="23">
        <v>6.4054089999999994E-2</v>
      </c>
      <c r="K234" s="23">
        <v>0</v>
      </c>
      <c r="L234" s="23">
        <v>0</v>
      </c>
      <c r="M234" s="35">
        <v>0</v>
      </c>
      <c r="N234" s="23">
        <v>0</v>
      </c>
      <c r="O234" s="23">
        <v>0</v>
      </c>
      <c r="P234" s="24"/>
    </row>
    <row r="235" spans="1:16" ht="25.5" x14ac:dyDescent="0.2">
      <c r="A235" s="67"/>
      <c r="B235" s="26" t="s">
        <v>383</v>
      </c>
      <c r="C235" s="75">
        <v>2022</v>
      </c>
      <c r="D235" s="75">
        <v>2022</v>
      </c>
      <c r="E235" s="67"/>
      <c r="F235" s="76">
        <v>0</v>
      </c>
      <c r="G235" s="23">
        <v>0</v>
      </c>
      <c r="H235" s="23">
        <v>0</v>
      </c>
      <c r="I235" s="23">
        <v>0.36551908</v>
      </c>
      <c r="J235" s="23">
        <v>0.36551908</v>
      </c>
      <c r="K235" s="23">
        <v>0</v>
      </c>
      <c r="L235" s="23">
        <v>0</v>
      </c>
      <c r="M235" s="35">
        <v>0</v>
      </c>
      <c r="N235" s="23">
        <v>0</v>
      </c>
      <c r="O235" s="23">
        <v>0</v>
      </c>
      <c r="P235" s="67"/>
    </row>
    <row r="236" spans="1:16" ht="25.5" x14ac:dyDescent="0.2">
      <c r="A236" s="1"/>
      <c r="B236" s="26" t="s">
        <v>384</v>
      </c>
      <c r="C236" s="75">
        <v>2022</v>
      </c>
      <c r="D236" s="75">
        <v>2022</v>
      </c>
      <c r="E236" s="24"/>
      <c r="F236" s="76">
        <v>0</v>
      </c>
      <c r="G236" s="23">
        <v>0</v>
      </c>
      <c r="H236" s="23">
        <v>0</v>
      </c>
      <c r="I236" s="23">
        <v>0.57238</v>
      </c>
      <c r="J236" s="23">
        <v>0.57238</v>
      </c>
      <c r="K236" s="23">
        <v>0</v>
      </c>
      <c r="L236" s="23">
        <v>0</v>
      </c>
      <c r="M236" s="35">
        <v>0</v>
      </c>
      <c r="N236" s="23">
        <v>0</v>
      </c>
      <c r="O236" s="23">
        <v>0</v>
      </c>
      <c r="P236" s="24"/>
    </row>
    <row r="237" spans="1:16" ht="14.25" x14ac:dyDescent="0.2">
      <c r="A237" s="1" t="s">
        <v>83</v>
      </c>
      <c r="B237" s="72" t="s">
        <v>491</v>
      </c>
      <c r="C237" s="75">
        <v>2022</v>
      </c>
      <c r="D237" s="75">
        <v>2022</v>
      </c>
      <c r="E237" s="23"/>
      <c r="F237" s="76">
        <v>28.399814939100537</v>
      </c>
      <c r="G237" s="23">
        <v>6.615690081181584</v>
      </c>
      <c r="H237" s="23">
        <v>0</v>
      </c>
      <c r="I237" s="23">
        <v>2.7749657400000003</v>
      </c>
      <c r="J237" s="23">
        <v>1.87884374</v>
      </c>
      <c r="K237" s="23">
        <v>3.8407243411815837</v>
      </c>
      <c r="L237" s="23">
        <v>-0.8961220000000002</v>
      </c>
      <c r="M237" s="35">
        <v>-32.293083373346448</v>
      </c>
      <c r="N237" s="23">
        <v>-0.8961220000000002</v>
      </c>
      <c r="O237" s="23">
        <v>0</v>
      </c>
      <c r="P237" s="23"/>
    </row>
    <row r="238" spans="1:16" s="21" customFormat="1" ht="25.5" x14ac:dyDescent="0.2">
      <c r="A238" s="1"/>
      <c r="B238" s="26" t="s">
        <v>280</v>
      </c>
      <c r="C238" s="75">
        <v>2022</v>
      </c>
      <c r="D238" s="75">
        <v>2022</v>
      </c>
      <c r="E238" s="23"/>
      <c r="F238" s="76">
        <v>0</v>
      </c>
      <c r="G238" s="23">
        <v>0</v>
      </c>
      <c r="H238" s="23">
        <v>0</v>
      </c>
      <c r="I238" s="23">
        <v>0.59985299999999997</v>
      </c>
      <c r="J238" s="23">
        <v>0.59985299999999997</v>
      </c>
      <c r="K238" s="23">
        <v>0</v>
      </c>
      <c r="L238" s="23">
        <v>0</v>
      </c>
      <c r="M238" s="35">
        <v>0</v>
      </c>
      <c r="N238" s="23">
        <v>0</v>
      </c>
      <c r="O238" s="23">
        <v>0</v>
      </c>
      <c r="P238" s="23"/>
    </row>
    <row r="239" spans="1:16" s="21" customFormat="1" ht="25.5" x14ac:dyDescent="0.2">
      <c r="A239" s="1"/>
      <c r="B239" s="26" t="s">
        <v>355</v>
      </c>
      <c r="C239" s="75">
        <v>2022</v>
      </c>
      <c r="D239" s="75">
        <v>2022</v>
      </c>
      <c r="E239" s="23"/>
      <c r="F239" s="76">
        <v>0</v>
      </c>
      <c r="G239" s="23">
        <v>0</v>
      </c>
      <c r="H239" s="23">
        <v>0</v>
      </c>
      <c r="I239" s="23">
        <v>7.6552999999999996E-2</v>
      </c>
      <c r="J239" s="23">
        <v>7.6552999999999996E-2</v>
      </c>
      <c r="K239" s="23">
        <v>0</v>
      </c>
      <c r="L239" s="23">
        <v>0</v>
      </c>
      <c r="M239" s="35">
        <v>0</v>
      </c>
      <c r="N239" s="23">
        <v>0</v>
      </c>
      <c r="O239" s="23">
        <v>0</v>
      </c>
      <c r="P239" s="23"/>
    </row>
    <row r="240" spans="1:16" s="21" customFormat="1" ht="25.5" x14ac:dyDescent="0.2">
      <c r="A240" s="1"/>
      <c r="B240" s="68" t="s">
        <v>368</v>
      </c>
      <c r="C240" s="75">
        <v>2022</v>
      </c>
      <c r="D240" s="75">
        <v>2022</v>
      </c>
      <c r="E240" s="23"/>
      <c r="F240" s="76">
        <v>0</v>
      </c>
      <c r="G240" s="23">
        <v>0</v>
      </c>
      <c r="H240" s="23">
        <v>0</v>
      </c>
      <c r="I240" s="23">
        <v>0.15590699999999999</v>
      </c>
      <c r="J240" s="23">
        <v>0.15590699999999999</v>
      </c>
      <c r="K240" s="23">
        <v>0</v>
      </c>
      <c r="L240" s="23">
        <v>0</v>
      </c>
      <c r="M240" s="35">
        <v>0</v>
      </c>
      <c r="N240" s="23">
        <v>0</v>
      </c>
      <c r="O240" s="23">
        <v>0</v>
      </c>
      <c r="P240" s="23"/>
    </row>
    <row r="241" spans="1:16" x14ac:dyDescent="0.2">
      <c r="A241" s="1"/>
      <c r="B241" s="68" t="s">
        <v>385</v>
      </c>
      <c r="C241" s="75">
        <v>2022</v>
      </c>
      <c r="D241" s="75">
        <v>2022</v>
      </c>
      <c r="E241" s="24"/>
      <c r="F241" s="76">
        <v>0</v>
      </c>
      <c r="G241" s="23">
        <v>0</v>
      </c>
      <c r="H241" s="23">
        <v>0</v>
      </c>
      <c r="I241" s="23">
        <v>1.0465307399999999</v>
      </c>
      <c r="J241" s="23">
        <v>1.0465307399999999</v>
      </c>
      <c r="K241" s="23">
        <v>0</v>
      </c>
      <c r="L241" s="23">
        <v>0</v>
      </c>
      <c r="M241" s="35">
        <v>0</v>
      </c>
      <c r="N241" s="23">
        <v>0</v>
      </c>
      <c r="O241" s="23">
        <v>0</v>
      </c>
      <c r="P241" s="24"/>
    </row>
    <row r="242" spans="1:16" ht="14.25" x14ac:dyDescent="0.2">
      <c r="A242" s="1" t="s">
        <v>84</v>
      </c>
      <c r="B242" s="72" t="s">
        <v>492</v>
      </c>
      <c r="C242" s="75">
        <v>2022</v>
      </c>
      <c r="D242" s="75">
        <v>2022</v>
      </c>
      <c r="E242" s="23"/>
      <c r="F242" s="76">
        <v>100</v>
      </c>
      <c r="G242" s="23">
        <v>1.5910734645241709</v>
      </c>
      <c r="H242" s="23">
        <v>0</v>
      </c>
      <c r="I242" s="23">
        <v>1.5910734600000001</v>
      </c>
      <c r="J242" s="23">
        <v>6.4999159999999998</v>
      </c>
      <c r="K242" s="23">
        <v>4.5241708867251875E-9</v>
      </c>
      <c r="L242" s="23">
        <v>4.9088425400000002</v>
      </c>
      <c r="M242" s="35">
        <v>308.523940811633</v>
      </c>
      <c r="N242" s="23">
        <v>0</v>
      </c>
      <c r="O242" s="23">
        <v>4.9088425400000002</v>
      </c>
      <c r="P242" s="23"/>
    </row>
    <row r="243" spans="1:16" s="21" customFormat="1" ht="25.5" x14ac:dyDescent="0.2">
      <c r="A243" s="1"/>
      <c r="B243" s="26" t="s">
        <v>281</v>
      </c>
      <c r="C243" s="75">
        <v>2022</v>
      </c>
      <c r="D243" s="75">
        <v>2022</v>
      </c>
      <c r="E243" s="23"/>
      <c r="F243" s="76">
        <v>0</v>
      </c>
      <c r="G243" s="23">
        <v>4.5241708867251875E-9</v>
      </c>
      <c r="H243" s="23">
        <v>0</v>
      </c>
      <c r="I243" s="23">
        <v>0.53166199999999997</v>
      </c>
      <c r="J243" s="23">
        <v>0.53166199999999997</v>
      </c>
      <c r="K243" s="23">
        <v>0</v>
      </c>
      <c r="L243" s="23">
        <v>0</v>
      </c>
      <c r="M243" s="35">
        <v>0</v>
      </c>
      <c r="N243" s="23">
        <v>0</v>
      </c>
      <c r="O243" s="23">
        <v>0</v>
      </c>
      <c r="P243" s="23"/>
    </row>
    <row r="244" spans="1:16" x14ac:dyDescent="0.2">
      <c r="A244" s="1"/>
      <c r="B244" s="26" t="s">
        <v>302</v>
      </c>
      <c r="C244" s="75">
        <v>2022</v>
      </c>
      <c r="D244" s="75">
        <v>2022</v>
      </c>
      <c r="E244" s="24"/>
      <c r="F244" s="76">
        <v>0</v>
      </c>
      <c r="G244" s="23">
        <v>0</v>
      </c>
      <c r="H244" s="23">
        <v>0</v>
      </c>
      <c r="I244" s="23">
        <v>1.05941146</v>
      </c>
      <c r="J244" s="23">
        <v>1.317555</v>
      </c>
      <c r="K244" s="23">
        <v>0</v>
      </c>
      <c r="L244" s="23">
        <v>0.25814354000000006</v>
      </c>
      <c r="M244" s="35">
        <v>24.366693182646898</v>
      </c>
      <c r="N244" s="23">
        <v>0</v>
      </c>
      <c r="O244" s="23">
        <v>0</v>
      </c>
      <c r="P244" s="24"/>
    </row>
    <row r="245" spans="1:16" s="21" customFormat="1" ht="25.5" x14ac:dyDescent="0.2">
      <c r="A245" s="1"/>
      <c r="B245" s="22" t="s">
        <v>369</v>
      </c>
      <c r="C245" s="75">
        <v>2022</v>
      </c>
      <c r="D245" s="75">
        <v>2022</v>
      </c>
      <c r="E245" s="23"/>
      <c r="F245" s="76">
        <v>0</v>
      </c>
      <c r="G245" s="23">
        <v>0</v>
      </c>
      <c r="H245" s="23">
        <v>0</v>
      </c>
      <c r="I245" s="23">
        <v>0</v>
      </c>
      <c r="J245" s="23">
        <v>1.392476</v>
      </c>
      <c r="K245" s="23">
        <v>0</v>
      </c>
      <c r="L245" s="23">
        <v>1.392476</v>
      </c>
      <c r="M245" s="35">
        <v>0</v>
      </c>
      <c r="N245" s="23">
        <v>0</v>
      </c>
      <c r="O245" s="23">
        <v>0</v>
      </c>
      <c r="P245" s="23"/>
    </row>
    <row r="246" spans="1:16" ht="25.5" x14ac:dyDescent="0.2">
      <c r="A246" s="1"/>
      <c r="B246" s="22" t="s">
        <v>370</v>
      </c>
      <c r="C246" s="75">
        <v>2022</v>
      </c>
      <c r="D246" s="75">
        <v>2022</v>
      </c>
      <c r="E246" s="24"/>
      <c r="F246" s="76">
        <v>0</v>
      </c>
      <c r="G246" s="23">
        <v>0</v>
      </c>
      <c r="H246" s="23">
        <v>0</v>
      </c>
      <c r="I246" s="23">
        <v>0</v>
      </c>
      <c r="J246" s="23">
        <v>2.2887680000000001</v>
      </c>
      <c r="K246" s="23">
        <v>0</v>
      </c>
      <c r="L246" s="23">
        <v>2.2887680000000001</v>
      </c>
      <c r="M246" s="35">
        <v>0</v>
      </c>
      <c r="N246" s="23">
        <v>0</v>
      </c>
      <c r="O246" s="23">
        <v>0</v>
      </c>
      <c r="P246" s="24"/>
    </row>
    <row r="247" spans="1:16" ht="25.5" x14ac:dyDescent="0.2">
      <c r="A247" s="1"/>
      <c r="B247" s="26" t="s">
        <v>386</v>
      </c>
      <c r="C247" s="75">
        <v>2022</v>
      </c>
      <c r="D247" s="75">
        <v>2022</v>
      </c>
      <c r="E247" s="24"/>
      <c r="F247" s="76">
        <v>0</v>
      </c>
      <c r="G247" s="23">
        <v>0</v>
      </c>
      <c r="H247" s="23">
        <v>0</v>
      </c>
      <c r="I247" s="23">
        <v>0</v>
      </c>
      <c r="J247" s="23">
        <v>0.83334900000000001</v>
      </c>
      <c r="K247" s="23">
        <v>0</v>
      </c>
      <c r="L247" s="23">
        <v>0.83334900000000001</v>
      </c>
      <c r="M247" s="35">
        <v>0</v>
      </c>
      <c r="N247" s="23">
        <v>0</v>
      </c>
      <c r="O247" s="23">
        <v>0</v>
      </c>
      <c r="P247" s="24"/>
    </row>
    <row r="248" spans="1:16" s="21" customFormat="1" ht="25.5" x14ac:dyDescent="0.2">
      <c r="A248" s="1"/>
      <c r="B248" s="68" t="s">
        <v>396</v>
      </c>
      <c r="C248" s="75">
        <v>2022</v>
      </c>
      <c r="D248" s="75">
        <v>2022</v>
      </c>
      <c r="E248" s="23"/>
      <c r="F248" s="76">
        <v>0</v>
      </c>
      <c r="G248" s="23">
        <v>0</v>
      </c>
      <c r="H248" s="23">
        <v>0</v>
      </c>
      <c r="I248" s="23">
        <v>0</v>
      </c>
      <c r="J248" s="23">
        <v>0.136106</v>
      </c>
      <c r="K248" s="23">
        <v>0</v>
      </c>
      <c r="L248" s="23">
        <v>0.136106</v>
      </c>
      <c r="M248" s="35">
        <v>0</v>
      </c>
      <c r="N248" s="23">
        <v>0</v>
      </c>
      <c r="O248" s="23">
        <v>0</v>
      </c>
      <c r="P248" s="23"/>
    </row>
    <row r="249" spans="1:16" ht="14.25" x14ac:dyDescent="0.2">
      <c r="A249" s="1" t="s">
        <v>85</v>
      </c>
      <c r="B249" s="72" t="s">
        <v>493</v>
      </c>
      <c r="C249" s="75">
        <v>2022</v>
      </c>
      <c r="D249" s="75">
        <v>2022</v>
      </c>
      <c r="E249" s="24"/>
      <c r="F249" s="76">
        <v>0</v>
      </c>
      <c r="G249" s="23">
        <v>4.1348063007384894</v>
      </c>
      <c r="H249" s="23">
        <v>0</v>
      </c>
      <c r="I249" s="23">
        <v>0</v>
      </c>
      <c r="J249" s="23">
        <v>0</v>
      </c>
      <c r="K249" s="23">
        <v>4.1348063007384894</v>
      </c>
      <c r="L249" s="23">
        <v>0</v>
      </c>
      <c r="M249" s="35">
        <v>0</v>
      </c>
      <c r="N249" s="23">
        <v>0</v>
      </c>
      <c r="O249" s="23">
        <v>0</v>
      </c>
      <c r="P249" s="24"/>
    </row>
    <row r="250" spans="1:16" ht="14.25" x14ac:dyDescent="0.2">
      <c r="A250" s="1" t="s">
        <v>111</v>
      </c>
      <c r="B250" s="72" t="s">
        <v>494</v>
      </c>
      <c r="C250" s="75">
        <v>2022</v>
      </c>
      <c r="D250" s="75">
        <v>2022</v>
      </c>
      <c r="E250" s="24"/>
      <c r="F250" s="76">
        <v>0</v>
      </c>
      <c r="G250" s="23">
        <v>2.6197855424137879</v>
      </c>
      <c r="H250" s="23">
        <v>0</v>
      </c>
      <c r="I250" s="23">
        <v>0</v>
      </c>
      <c r="J250" s="23">
        <v>0</v>
      </c>
      <c r="K250" s="23">
        <v>2.6197855424137879</v>
      </c>
      <c r="L250" s="23">
        <v>0</v>
      </c>
      <c r="M250" s="35">
        <v>0</v>
      </c>
      <c r="N250" s="23">
        <v>0</v>
      </c>
      <c r="O250" s="23">
        <v>0</v>
      </c>
      <c r="P250" s="24"/>
    </row>
    <row r="251" spans="1:16" x14ac:dyDescent="0.2">
      <c r="A251" s="1" t="s">
        <v>86</v>
      </c>
      <c r="B251" s="72" t="s">
        <v>72</v>
      </c>
      <c r="C251" s="75">
        <v>2022</v>
      </c>
      <c r="D251" s="75">
        <v>2022</v>
      </c>
      <c r="E251" s="23"/>
      <c r="F251" s="76">
        <v>20.778739669246406</v>
      </c>
      <c r="G251" s="23">
        <v>11.424193179114466</v>
      </c>
      <c r="H251" s="23">
        <v>0</v>
      </c>
      <c r="I251" s="23">
        <v>2.3738033599999997</v>
      </c>
      <c r="J251" s="23">
        <v>2.3738033599999997</v>
      </c>
      <c r="K251" s="23">
        <v>9.0503898191144678</v>
      </c>
      <c r="L251" s="23">
        <v>0</v>
      </c>
      <c r="M251" s="35">
        <v>0</v>
      </c>
      <c r="N251" s="23">
        <v>0</v>
      </c>
      <c r="O251" s="23">
        <v>0</v>
      </c>
      <c r="P251" s="23"/>
    </row>
    <row r="252" spans="1:16" ht="14.25" x14ac:dyDescent="0.2">
      <c r="A252" s="1" t="s">
        <v>87</v>
      </c>
      <c r="B252" s="72" t="s">
        <v>495</v>
      </c>
      <c r="C252" s="75">
        <v>2022</v>
      </c>
      <c r="D252" s="75">
        <v>2022</v>
      </c>
      <c r="E252" s="23"/>
      <c r="F252" s="76">
        <v>20.778739669246406</v>
      </c>
      <c r="G252" s="23">
        <v>11.424193179114466</v>
      </c>
      <c r="H252" s="23">
        <v>0</v>
      </c>
      <c r="I252" s="23">
        <v>2.3738033599999997</v>
      </c>
      <c r="J252" s="23">
        <v>2.3738033599999997</v>
      </c>
      <c r="K252" s="23">
        <v>9.0503898191144678</v>
      </c>
      <c r="L252" s="23">
        <v>0</v>
      </c>
      <c r="M252" s="35">
        <v>0</v>
      </c>
      <c r="N252" s="23">
        <v>0</v>
      </c>
      <c r="O252" s="23">
        <v>0</v>
      </c>
      <c r="P252" s="23"/>
    </row>
    <row r="253" spans="1:16" ht="25.5" x14ac:dyDescent="0.2">
      <c r="A253" s="1"/>
      <c r="B253" s="26" t="s">
        <v>282</v>
      </c>
      <c r="C253" s="75">
        <v>2022</v>
      </c>
      <c r="D253" s="75">
        <v>2022</v>
      </c>
      <c r="E253" s="23"/>
      <c r="F253" s="76">
        <v>0</v>
      </c>
      <c r="G253" s="23">
        <v>0</v>
      </c>
      <c r="H253" s="23">
        <v>0</v>
      </c>
      <c r="I253" s="23">
        <v>0.68703199999999998</v>
      </c>
      <c r="J253" s="23">
        <v>0.68703199999999998</v>
      </c>
      <c r="K253" s="23">
        <v>0</v>
      </c>
      <c r="L253" s="23">
        <v>0</v>
      </c>
      <c r="M253" s="35">
        <v>0</v>
      </c>
      <c r="N253" s="23">
        <v>0</v>
      </c>
      <c r="O253" s="23">
        <v>0</v>
      </c>
      <c r="P253" s="23"/>
    </row>
    <row r="254" spans="1:16" s="10" customFormat="1" x14ac:dyDescent="0.2">
      <c r="A254" s="1"/>
      <c r="B254" s="26" t="s">
        <v>318</v>
      </c>
      <c r="C254" s="75">
        <v>2022</v>
      </c>
      <c r="D254" s="75">
        <v>2022</v>
      </c>
      <c r="E254" s="24"/>
      <c r="F254" s="76">
        <v>0</v>
      </c>
      <c r="G254" s="23">
        <v>0</v>
      </c>
      <c r="H254" s="23">
        <v>0</v>
      </c>
      <c r="I254" s="23">
        <v>0.15428514000000002</v>
      </c>
      <c r="J254" s="23">
        <v>0.15428514000000002</v>
      </c>
      <c r="K254" s="23">
        <v>0</v>
      </c>
      <c r="L254" s="23">
        <v>0</v>
      </c>
      <c r="M254" s="35">
        <v>0</v>
      </c>
      <c r="N254" s="23">
        <v>0</v>
      </c>
      <c r="O254" s="23">
        <v>0</v>
      </c>
      <c r="P254" s="24"/>
    </row>
    <row r="255" spans="1:16" s="10" customFormat="1" ht="25.5" x14ac:dyDescent="0.2">
      <c r="A255" s="1"/>
      <c r="B255" s="26" t="s">
        <v>319</v>
      </c>
      <c r="C255" s="75">
        <v>2022</v>
      </c>
      <c r="D255" s="75">
        <v>2022</v>
      </c>
      <c r="E255" s="24"/>
      <c r="F255" s="76">
        <v>0</v>
      </c>
      <c r="G255" s="23">
        <v>0</v>
      </c>
      <c r="H255" s="23">
        <v>0</v>
      </c>
      <c r="I255" s="23">
        <v>0.15719804999999998</v>
      </c>
      <c r="J255" s="23">
        <v>0.15719804999999998</v>
      </c>
      <c r="K255" s="23">
        <v>0</v>
      </c>
      <c r="L255" s="23">
        <v>0</v>
      </c>
      <c r="M255" s="35">
        <v>0</v>
      </c>
      <c r="N255" s="23">
        <v>0</v>
      </c>
      <c r="O255" s="23">
        <v>0</v>
      </c>
      <c r="P255" s="24"/>
    </row>
    <row r="256" spans="1:16" s="10" customFormat="1" ht="25.5" x14ac:dyDescent="0.2">
      <c r="A256" s="1"/>
      <c r="B256" s="68" t="s">
        <v>324</v>
      </c>
      <c r="C256" s="75">
        <v>2022</v>
      </c>
      <c r="D256" s="75">
        <v>2022</v>
      </c>
      <c r="E256" s="24"/>
      <c r="F256" s="76">
        <v>0</v>
      </c>
      <c r="G256" s="23">
        <v>0</v>
      </c>
      <c r="H256" s="23">
        <v>0</v>
      </c>
      <c r="I256" s="23">
        <v>5.6480000000000002E-2</v>
      </c>
      <c r="J256" s="23">
        <v>5.6480000000000002E-2</v>
      </c>
      <c r="K256" s="23">
        <v>0</v>
      </c>
      <c r="L256" s="23">
        <v>0</v>
      </c>
      <c r="M256" s="35">
        <v>0</v>
      </c>
      <c r="N256" s="23">
        <v>0</v>
      </c>
      <c r="O256" s="23">
        <v>0</v>
      </c>
      <c r="P256" s="24"/>
    </row>
    <row r="257" spans="1:16" s="10" customFormat="1" ht="25.5" x14ac:dyDescent="0.2">
      <c r="A257" s="1"/>
      <c r="B257" s="68" t="s">
        <v>325</v>
      </c>
      <c r="C257" s="75">
        <v>2022</v>
      </c>
      <c r="D257" s="75">
        <v>2022</v>
      </c>
      <c r="E257" s="24"/>
      <c r="F257" s="76">
        <v>0</v>
      </c>
      <c r="G257" s="23">
        <v>0</v>
      </c>
      <c r="H257" s="23">
        <v>0</v>
      </c>
      <c r="I257" s="23">
        <v>5.6480000000000002E-2</v>
      </c>
      <c r="J257" s="23">
        <v>5.6480000000000002E-2</v>
      </c>
      <c r="K257" s="23">
        <v>0</v>
      </c>
      <c r="L257" s="23">
        <v>0</v>
      </c>
      <c r="M257" s="35">
        <v>0</v>
      </c>
      <c r="N257" s="23">
        <v>0</v>
      </c>
      <c r="O257" s="23">
        <v>0</v>
      </c>
      <c r="P257" s="24"/>
    </row>
    <row r="258" spans="1:16" s="10" customFormat="1" ht="25.5" x14ac:dyDescent="0.2">
      <c r="A258" s="1"/>
      <c r="B258" s="68" t="s">
        <v>347</v>
      </c>
      <c r="C258" s="75">
        <v>2022</v>
      </c>
      <c r="D258" s="75">
        <v>2022</v>
      </c>
      <c r="E258" s="24"/>
      <c r="F258" s="76">
        <v>0</v>
      </c>
      <c r="G258" s="23">
        <v>0</v>
      </c>
      <c r="H258" s="23">
        <v>0</v>
      </c>
      <c r="I258" s="23">
        <v>0.16503634</v>
      </c>
      <c r="J258" s="23">
        <v>0.16503634</v>
      </c>
      <c r="K258" s="23">
        <v>0</v>
      </c>
      <c r="L258" s="23">
        <v>0</v>
      </c>
      <c r="M258" s="35">
        <v>0</v>
      </c>
      <c r="N258" s="23">
        <v>0</v>
      </c>
      <c r="O258" s="23">
        <v>0</v>
      </c>
      <c r="P258" s="24"/>
    </row>
    <row r="259" spans="1:16" s="10" customFormat="1" ht="25.5" x14ac:dyDescent="0.2">
      <c r="A259" s="1"/>
      <c r="B259" s="68" t="s">
        <v>348</v>
      </c>
      <c r="C259" s="75">
        <v>2022</v>
      </c>
      <c r="D259" s="75">
        <v>2022</v>
      </c>
      <c r="E259" s="24"/>
      <c r="F259" s="76">
        <v>0</v>
      </c>
      <c r="G259" s="23">
        <v>0</v>
      </c>
      <c r="H259" s="23">
        <v>0</v>
      </c>
      <c r="I259" s="23">
        <v>0.10793941999999999</v>
      </c>
      <c r="J259" s="23">
        <v>0.10793941999999999</v>
      </c>
      <c r="K259" s="23">
        <v>0</v>
      </c>
      <c r="L259" s="23">
        <v>0</v>
      </c>
      <c r="M259" s="35">
        <v>0</v>
      </c>
      <c r="N259" s="23">
        <v>0</v>
      </c>
      <c r="O259" s="23">
        <v>0</v>
      </c>
      <c r="P259" s="24"/>
    </row>
    <row r="260" spans="1:16" s="10" customFormat="1" ht="25.5" x14ac:dyDescent="0.2">
      <c r="A260" s="1"/>
      <c r="B260" s="68" t="s">
        <v>349</v>
      </c>
      <c r="C260" s="75">
        <v>2022</v>
      </c>
      <c r="D260" s="75">
        <v>2022</v>
      </c>
      <c r="E260" s="24"/>
      <c r="F260" s="76">
        <v>0</v>
      </c>
      <c r="G260" s="23">
        <v>0</v>
      </c>
      <c r="H260" s="23">
        <v>0</v>
      </c>
      <c r="I260" s="23">
        <v>0.10793941</v>
      </c>
      <c r="J260" s="23">
        <v>0.10793941</v>
      </c>
      <c r="K260" s="23">
        <v>0</v>
      </c>
      <c r="L260" s="23">
        <v>0</v>
      </c>
      <c r="M260" s="35">
        <v>0</v>
      </c>
      <c r="N260" s="23">
        <v>0</v>
      </c>
      <c r="O260" s="23">
        <v>0</v>
      </c>
      <c r="P260" s="24"/>
    </row>
    <row r="261" spans="1:16" s="10" customFormat="1" ht="25.5" x14ac:dyDescent="0.2">
      <c r="A261" s="1"/>
      <c r="B261" s="68" t="s">
        <v>387</v>
      </c>
      <c r="C261" s="75">
        <v>2022</v>
      </c>
      <c r="D261" s="75">
        <v>2022</v>
      </c>
      <c r="E261" s="24"/>
      <c r="F261" s="76">
        <v>0</v>
      </c>
      <c r="G261" s="23">
        <v>0</v>
      </c>
      <c r="H261" s="23">
        <v>0</v>
      </c>
      <c r="I261" s="23">
        <v>0.881413</v>
      </c>
      <c r="J261" s="23">
        <v>0.881413</v>
      </c>
      <c r="K261" s="23">
        <v>0</v>
      </c>
      <c r="L261" s="23">
        <v>0</v>
      </c>
      <c r="M261" s="35">
        <v>0</v>
      </c>
      <c r="N261" s="23">
        <v>0</v>
      </c>
      <c r="O261" s="23">
        <v>0</v>
      </c>
      <c r="P261" s="24"/>
    </row>
    <row r="262" spans="1:16" ht="25.5" x14ac:dyDescent="0.2">
      <c r="A262" s="1" t="s">
        <v>98</v>
      </c>
      <c r="B262" s="72" t="s">
        <v>99</v>
      </c>
      <c r="C262" s="75">
        <v>2022</v>
      </c>
      <c r="D262" s="75">
        <v>2022</v>
      </c>
      <c r="E262" s="23"/>
      <c r="F262" s="76">
        <v>0</v>
      </c>
      <c r="G262" s="23">
        <v>0</v>
      </c>
      <c r="H262" s="23">
        <v>0</v>
      </c>
      <c r="I262" s="23">
        <v>0</v>
      </c>
      <c r="J262" s="23">
        <v>4.2861937399999999</v>
      </c>
      <c r="K262" s="23">
        <v>0</v>
      </c>
      <c r="L262" s="23">
        <v>4.2861937399999999</v>
      </c>
      <c r="M262" s="35">
        <v>0</v>
      </c>
      <c r="N262" s="23">
        <v>0</v>
      </c>
      <c r="O262" s="23">
        <v>4.2861937399999999</v>
      </c>
      <c r="P262" s="23"/>
    </row>
    <row r="263" spans="1:16" s="21" customFormat="1" ht="25.5" x14ac:dyDescent="0.2">
      <c r="A263" s="1"/>
      <c r="B263" s="22" t="s">
        <v>283</v>
      </c>
      <c r="C263" s="75">
        <v>2022</v>
      </c>
      <c r="D263" s="75">
        <v>2022</v>
      </c>
      <c r="E263" s="23"/>
      <c r="F263" s="76">
        <v>0</v>
      </c>
      <c r="G263" s="23">
        <v>0</v>
      </c>
      <c r="H263" s="23">
        <v>0</v>
      </c>
      <c r="I263" s="23">
        <v>0</v>
      </c>
      <c r="J263" s="23">
        <v>4.2861937399999999</v>
      </c>
      <c r="K263" s="23">
        <v>0</v>
      </c>
      <c r="L263" s="23">
        <v>4.2861937399999999</v>
      </c>
      <c r="M263" s="35">
        <v>0</v>
      </c>
      <c r="N263" s="23">
        <v>0</v>
      </c>
      <c r="O263" s="23">
        <v>4.2861937399999999</v>
      </c>
      <c r="P263" s="23"/>
    </row>
    <row r="264" spans="1:16" s="14" customFormat="1" x14ac:dyDescent="0.2">
      <c r="A264" s="11" t="s">
        <v>31</v>
      </c>
      <c r="B264" s="16" t="s">
        <v>24</v>
      </c>
      <c r="C264" s="13"/>
      <c r="D264" s="13"/>
      <c r="E264" s="13"/>
      <c r="F264" s="74">
        <v>16.371942318033888</v>
      </c>
      <c r="G264" s="13">
        <v>19.342498333333335</v>
      </c>
      <c r="H264" s="13">
        <v>0</v>
      </c>
      <c r="I264" s="13">
        <v>2.0307059999999999</v>
      </c>
      <c r="J264" s="13">
        <v>3.1667426700000001</v>
      </c>
      <c r="K264" s="13">
        <v>17.311792333333337</v>
      </c>
      <c r="L264" s="13">
        <v>1.13603667</v>
      </c>
      <c r="M264" s="36">
        <v>55.94294151886092</v>
      </c>
      <c r="N264" s="13">
        <v>0</v>
      </c>
      <c r="O264" s="13">
        <v>1.13603667</v>
      </c>
      <c r="P264" s="13"/>
    </row>
    <row r="265" spans="1:16" s="21" customFormat="1" x14ac:dyDescent="0.2">
      <c r="A265" s="1" t="s">
        <v>33</v>
      </c>
      <c r="B265" s="25" t="s">
        <v>261</v>
      </c>
      <c r="C265" s="75">
        <v>2022</v>
      </c>
      <c r="D265" s="75">
        <v>2022</v>
      </c>
      <c r="E265" s="24"/>
      <c r="F265" s="76">
        <v>0</v>
      </c>
      <c r="G265" s="23">
        <v>2.5099999999999998</v>
      </c>
      <c r="H265" s="23">
        <v>0</v>
      </c>
      <c r="I265" s="23">
        <v>0</v>
      </c>
      <c r="J265" s="23">
        <v>0</v>
      </c>
      <c r="K265" s="23">
        <v>2.5099999999999998</v>
      </c>
      <c r="L265" s="23">
        <v>0</v>
      </c>
      <c r="M265" s="35">
        <v>0</v>
      </c>
      <c r="N265" s="23">
        <v>0</v>
      </c>
      <c r="O265" s="23">
        <v>0</v>
      </c>
      <c r="P265" s="24"/>
    </row>
    <row r="266" spans="1:16" s="21" customFormat="1" x14ac:dyDescent="0.2">
      <c r="A266" s="1" t="s">
        <v>34</v>
      </c>
      <c r="B266" s="25" t="s">
        <v>262</v>
      </c>
      <c r="C266" s="75">
        <v>2022</v>
      </c>
      <c r="D266" s="75">
        <v>2022</v>
      </c>
      <c r="E266" s="24"/>
      <c r="F266" s="76">
        <v>0</v>
      </c>
      <c r="G266" s="23">
        <v>4.666666666666667</v>
      </c>
      <c r="H266" s="23">
        <v>0</v>
      </c>
      <c r="I266" s="23">
        <v>0</v>
      </c>
      <c r="J266" s="23">
        <v>0</v>
      </c>
      <c r="K266" s="23">
        <v>4.666666666666667</v>
      </c>
      <c r="L266" s="23">
        <v>0</v>
      </c>
      <c r="M266" s="35">
        <v>0</v>
      </c>
      <c r="N266" s="23">
        <v>0</v>
      </c>
      <c r="O266" s="23">
        <v>0</v>
      </c>
      <c r="P266" s="24"/>
    </row>
    <row r="267" spans="1:16" s="21" customFormat="1" x14ac:dyDescent="0.2">
      <c r="A267" s="1" t="s">
        <v>35</v>
      </c>
      <c r="B267" s="25" t="s">
        <v>263</v>
      </c>
      <c r="C267" s="75">
        <v>2022</v>
      </c>
      <c r="D267" s="75">
        <v>2022</v>
      </c>
      <c r="E267" s="24"/>
      <c r="F267" s="76">
        <v>0</v>
      </c>
      <c r="G267" s="23">
        <v>5.666666666666667</v>
      </c>
      <c r="H267" s="23">
        <v>0</v>
      </c>
      <c r="I267" s="23">
        <v>0</v>
      </c>
      <c r="J267" s="23">
        <v>0</v>
      </c>
      <c r="K267" s="23">
        <v>5.666666666666667</v>
      </c>
      <c r="L267" s="23">
        <v>0</v>
      </c>
      <c r="M267" s="35">
        <v>0</v>
      </c>
      <c r="N267" s="23">
        <v>0</v>
      </c>
      <c r="O267" s="23">
        <v>0</v>
      </c>
      <c r="P267" s="24"/>
    </row>
    <row r="268" spans="1:16" s="21" customFormat="1" x14ac:dyDescent="0.2">
      <c r="A268" s="1" t="s">
        <v>36</v>
      </c>
      <c r="B268" s="25" t="s">
        <v>264</v>
      </c>
      <c r="C268" s="75">
        <v>2022</v>
      </c>
      <c r="D268" s="75">
        <v>2022</v>
      </c>
      <c r="E268" s="24"/>
      <c r="F268" s="76">
        <v>24.999981112703519</v>
      </c>
      <c r="G268" s="23">
        <v>3.3091024999999998</v>
      </c>
      <c r="H268" s="23">
        <v>0</v>
      </c>
      <c r="I268" s="23">
        <v>0.82727499999999998</v>
      </c>
      <c r="J268" s="23">
        <v>0.82727499999999998</v>
      </c>
      <c r="K268" s="23">
        <v>2.4818275000000001</v>
      </c>
      <c r="L268" s="23">
        <v>0</v>
      </c>
      <c r="M268" s="35">
        <v>0</v>
      </c>
      <c r="N268" s="23">
        <v>0</v>
      </c>
      <c r="O268" s="23">
        <v>0</v>
      </c>
      <c r="P268" s="24"/>
    </row>
    <row r="269" spans="1:16" s="21" customFormat="1" x14ac:dyDescent="0.2">
      <c r="A269" s="1" t="s">
        <v>175</v>
      </c>
      <c r="B269" s="25" t="s">
        <v>265</v>
      </c>
      <c r="C269" s="75">
        <v>2022</v>
      </c>
      <c r="D269" s="75">
        <v>2022</v>
      </c>
      <c r="E269" s="24"/>
      <c r="F269" s="76">
        <v>0</v>
      </c>
      <c r="G269" s="23">
        <v>0.98250000000000004</v>
      </c>
      <c r="H269" s="23">
        <v>0</v>
      </c>
      <c r="I269" s="23">
        <v>0</v>
      </c>
      <c r="J269" s="23">
        <v>0</v>
      </c>
      <c r="K269" s="23">
        <v>0.98250000000000004</v>
      </c>
      <c r="L269" s="23">
        <v>0</v>
      </c>
      <c r="M269" s="35">
        <v>0</v>
      </c>
      <c r="N269" s="23">
        <v>0</v>
      </c>
      <c r="O269" s="23">
        <v>0</v>
      </c>
      <c r="P269" s="24"/>
    </row>
    <row r="270" spans="1:16" s="21" customFormat="1" x14ac:dyDescent="0.2">
      <c r="A270" s="1" t="s">
        <v>177</v>
      </c>
      <c r="B270" s="25" t="s">
        <v>266</v>
      </c>
      <c r="C270" s="75">
        <v>2022</v>
      </c>
      <c r="D270" s="75">
        <v>2022</v>
      </c>
      <c r="E270" s="24"/>
      <c r="F270" s="76">
        <v>0</v>
      </c>
      <c r="G270" s="23">
        <v>0.92500000000000004</v>
      </c>
      <c r="H270" s="23">
        <v>0</v>
      </c>
      <c r="I270" s="23">
        <v>0</v>
      </c>
      <c r="J270" s="23">
        <v>0</v>
      </c>
      <c r="K270" s="23">
        <v>0.92500000000000004</v>
      </c>
      <c r="L270" s="23">
        <v>0</v>
      </c>
      <c r="M270" s="35">
        <v>0</v>
      </c>
      <c r="N270" s="23">
        <v>0</v>
      </c>
      <c r="O270" s="23">
        <v>0</v>
      </c>
      <c r="P270" s="24"/>
    </row>
    <row r="271" spans="1:16" s="21" customFormat="1" x14ac:dyDescent="0.2">
      <c r="A271" s="1" t="s">
        <v>284</v>
      </c>
      <c r="B271" s="26" t="s">
        <v>295</v>
      </c>
      <c r="C271" s="75">
        <v>2022</v>
      </c>
      <c r="D271" s="75">
        <v>2022</v>
      </c>
      <c r="E271" s="75">
        <v>2022</v>
      </c>
      <c r="F271" s="76">
        <v>0</v>
      </c>
      <c r="G271" s="23">
        <v>0</v>
      </c>
      <c r="H271" s="23">
        <v>0</v>
      </c>
      <c r="I271" s="23">
        <v>0</v>
      </c>
      <c r="J271" s="23">
        <v>0.70522499999999999</v>
      </c>
      <c r="K271" s="23">
        <v>0</v>
      </c>
      <c r="L271" s="23">
        <v>0.70522499999999999</v>
      </c>
      <c r="M271" s="35">
        <v>0</v>
      </c>
      <c r="N271" s="23">
        <v>0</v>
      </c>
      <c r="O271" s="23">
        <v>0.70522499999999999</v>
      </c>
      <c r="P271" s="24"/>
    </row>
    <row r="272" spans="1:16" s="21" customFormat="1" x14ac:dyDescent="0.2">
      <c r="A272" s="1" t="s">
        <v>293</v>
      </c>
      <c r="B272" s="26" t="s">
        <v>296</v>
      </c>
      <c r="C272" s="75">
        <v>2022</v>
      </c>
      <c r="D272" s="75">
        <v>2022</v>
      </c>
      <c r="E272" s="75">
        <v>2022</v>
      </c>
      <c r="F272" s="76">
        <v>0</v>
      </c>
      <c r="G272" s="23">
        <v>0</v>
      </c>
      <c r="H272" s="23">
        <v>0</v>
      </c>
      <c r="I272" s="23">
        <v>0</v>
      </c>
      <c r="J272" s="23">
        <v>0.17926667000000002</v>
      </c>
      <c r="K272" s="23">
        <v>0</v>
      </c>
      <c r="L272" s="23">
        <v>0.17926667000000002</v>
      </c>
      <c r="M272" s="35">
        <v>0</v>
      </c>
      <c r="N272" s="23">
        <v>0</v>
      </c>
      <c r="O272" s="23">
        <v>0.17926667000000002</v>
      </c>
      <c r="P272" s="24"/>
    </row>
    <row r="273" spans="1:16" s="21" customFormat="1" x14ac:dyDescent="0.2">
      <c r="A273" s="1" t="s">
        <v>294</v>
      </c>
      <c r="B273" s="22" t="s">
        <v>267</v>
      </c>
      <c r="C273" s="75">
        <v>2022</v>
      </c>
      <c r="D273" s="75">
        <v>2022</v>
      </c>
      <c r="E273" s="75">
        <v>2022</v>
      </c>
      <c r="F273" s="76">
        <v>93.830203206471424</v>
      </c>
      <c r="G273" s="23">
        <v>1.2825625</v>
      </c>
      <c r="H273" s="23">
        <v>0</v>
      </c>
      <c r="I273" s="23">
        <v>1.2034309999999999</v>
      </c>
      <c r="J273" s="23">
        <v>1.2034309999999999</v>
      </c>
      <c r="K273" s="23">
        <v>7.9131499999999994E-2</v>
      </c>
      <c r="L273" s="23">
        <v>0</v>
      </c>
      <c r="M273" s="35">
        <v>0</v>
      </c>
      <c r="N273" s="23">
        <v>0</v>
      </c>
      <c r="O273" s="23">
        <v>0</v>
      </c>
      <c r="P273" s="24"/>
    </row>
    <row r="274" spans="1:16" s="21" customFormat="1" x14ac:dyDescent="0.2">
      <c r="A274" s="1" t="s">
        <v>390</v>
      </c>
      <c r="B274" s="68" t="s">
        <v>389</v>
      </c>
      <c r="C274" s="75">
        <v>2022</v>
      </c>
      <c r="D274" s="75">
        <v>2022</v>
      </c>
      <c r="E274" s="75">
        <v>2022</v>
      </c>
      <c r="F274" s="76">
        <v>0</v>
      </c>
      <c r="G274" s="23">
        <v>0</v>
      </c>
      <c r="H274" s="23">
        <v>0</v>
      </c>
      <c r="I274" s="23">
        <v>0</v>
      </c>
      <c r="J274" s="23">
        <v>4.0411000000000002E-2</v>
      </c>
      <c r="K274" s="23">
        <v>0</v>
      </c>
      <c r="L274" s="23">
        <v>4.0411000000000002E-2</v>
      </c>
      <c r="M274" s="35">
        <v>0</v>
      </c>
      <c r="N274" s="23">
        <v>0</v>
      </c>
      <c r="O274" s="23">
        <v>4.0411000000000002E-2</v>
      </c>
      <c r="P274" s="24"/>
    </row>
    <row r="275" spans="1:16" s="21" customFormat="1" x14ac:dyDescent="0.2">
      <c r="A275" s="1" t="s">
        <v>391</v>
      </c>
      <c r="B275" s="68" t="s">
        <v>392</v>
      </c>
      <c r="C275" s="75">
        <v>2022</v>
      </c>
      <c r="D275" s="75">
        <v>2022</v>
      </c>
      <c r="E275" s="75">
        <v>2022</v>
      </c>
      <c r="F275" s="76">
        <v>0</v>
      </c>
      <c r="G275" s="23">
        <v>0</v>
      </c>
      <c r="H275" s="23">
        <v>0</v>
      </c>
      <c r="I275" s="23">
        <v>0</v>
      </c>
      <c r="J275" s="23">
        <v>0.21113399999999999</v>
      </c>
      <c r="K275" s="23">
        <v>0</v>
      </c>
      <c r="L275" s="23">
        <v>0.21113399999999999</v>
      </c>
      <c r="M275" s="35">
        <v>0</v>
      </c>
      <c r="N275" s="23">
        <v>0</v>
      </c>
      <c r="O275" s="23">
        <v>0.21113399999999999</v>
      </c>
      <c r="P275" s="24"/>
    </row>
    <row r="276" spans="1:16" s="14" customFormat="1" ht="25.5" x14ac:dyDescent="0.2">
      <c r="A276" s="11" t="s">
        <v>93</v>
      </c>
      <c r="B276" s="2" t="s">
        <v>95</v>
      </c>
      <c r="C276" s="18"/>
      <c r="D276" s="18"/>
      <c r="E276" s="18"/>
      <c r="F276" s="74">
        <v>0</v>
      </c>
      <c r="G276" s="13">
        <v>1.6666666666666667</v>
      </c>
      <c r="H276" s="13">
        <v>0</v>
      </c>
      <c r="I276" s="13">
        <v>0</v>
      </c>
      <c r="J276" s="13">
        <v>0</v>
      </c>
      <c r="K276" s="13">
        <v>1.6666666666666667</v>
      </c>
      <c r="L276" s="13">
        <v>0</v>
      </c>
      <c r="M276" s="36">
        <v>0</v>
      </c>
      <c r="N276" s="13">
        <v>0</v>
      </c>
      <c r="O276" s="13">
        <v>0</v>
      </c>
      <c r="P276" s="18"/>
    </row>
    <row r="277" spans="1:16" s="21" customFormat="1" ht="25.5" x14ac:dyDescent="0.2">
      <c r="A277" s="1" t="s">
        <v>94</v>
      </c>
      <c r="B277" s="25" t="s">
        <v>268</v>
      </c>
      <c r="C277" s="75">
        <v>2022</v>
      </c>
      <c r="D277" s="75">
        <v>2022</v>
      </c>
      <c r="E277" s="24"/>
      <c r="F277" s="76">
        <v>0</v>
      </c>
      <c r="G277" s="23">
        <v>1.6666666666666667</v>
      </c>
      <c r="H277" s="23">
        <v>0</v>
      </c>
      <c r="I277" s="23">
        <v>0</v>
      </c>
      <c r="J277" s="23">
        <v>0</v>
      </c>
      <c r="K277" s="23">
        <v>1.6666666666666667</v>
      </c>
      <c r="L277" s="23">
        <v>0</v>
      </c>
      <c r="M277" s="35">
        <v>0</v>
      </c>
      <c r="N277" s="23">
        <v>0</v>
      </c>
      <c r="O277" s="23">
        <v>0</v>
      </c>
      <c r="P277" s="24"/>
    </row>
    <row r="278" spans="1:16" s="28" customFormat="1" ht="25.5" x14ac:dyDescent="0.2">
      <c r="A278" s="11" t="s">
        <v>269</v>
      </c>
      <c r="B278" s="2" t="s">
        <v>270</v>
      </c>
      <c r="C278" s="18"/>
      <c r="D278" s="18"/>
      <c r="E278" s="18"/>
      <c r="F278" s="74">
        <v>33.080111111111108</v>
      </c>
      <c r="G278" s="13">
        <v>0.495</v>
      </c>
      <c r="H278" s="13">
        <v>0</v>
      </c>
      <c r="I278" s="13">
        <v>0.16374654999999999</v>
      </c>
      <c r="J278" s="13">
        <v>0.16374654999999999</v>
      </c>
      <c r="K278" s="13">
        <v>0.33125345</v>
      </c>
      <c r="L278" s="13">
        <v>0</v>
      </c>
      <c r="M278" s="36">
        <v>0</v>
      </c>
      <c r="N278" s="13">
        <v>0</v>
      </c>
      <c r="O278" s="13">
        <v>0</v>
      </c>
      <c r="P278" s="18"/>
    </row>
    <row r="279" spans="1:16" s="21" customFormat="1" x14ac:dyDescent="0.2">
      <c r="A279" s="1" t="s">
        <v>272</v>
      </c>
      <c r="B279" s="26" t="s">
        <v>271</v>
      </c>
      <c r="C279" s="75">
        <v>2022</v>
      </c>
      <c r="D279" s="75">
        <v>2022</v>
      </c>
      <c r="E279" s="24"/>
      <c r="F279" s="76">
        <v>33.080111111111108</v>
      </c>
      <c r="G279" s="23">
        <v>0.495</v>
      </c>
      <c r="H279" s="23">
        <v>0</v>
      </c>
      <c r="I279" s="23">
        <v>0.16374654999999999</v>
      </c>
      <c r="J279" s="23">
        <v>0.16374654999999999</v>
      </c>
      <c r="K279" s="23">
        <v>0.33125345</v>
      </c>
      <c r="L279" s="23">
        <v>0</v>
      </c>
      <c r="M279" s="35">
        <v>0</v>
      </c>
      <c r="N279" s="23">
        <v>0</v>
      </c>
      <c r="O279" s="23">
        <v>0</v>
      </c>
      <c r="P279" s="24"/>
    </row>
    <row r="280" spans="1:16" x14ac:dyDescent="0.2"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</row>
    <row r="281" spans="1:16" x14ac:dyDescent="0.2"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</row>
    <row r="282" spans="1:16" x14ac:dyDescent="0.2"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</row>
    <row r="283" spans="1:16" s="14" customFormat="1" ht="15.75" x14ac:dyDescent="0.2">
      <c r="B283" s="69" t="s">
        <v>472</v>
      </c>
      <c r="C283" s="69"/>
      <c r="D283" s="69"/>
      <c r="E283" s="69"/>
      <c r="F283" s="69"/>
      <c r="G283" s="69"/>
      <c r="H283" s="69"/>
      <c r="I283" s="69"/>
      <c r="J283" s="69"/>
      <c r="L283" s="69"/>
      <c r="M283" s="70" t="s">
        <v>473</v>
      </c>
      <c r="N283" s="69"/>
      <c r="O283" s="69"/>
      <c r="P283" s="69"/>
    </row>
    <row r="284" spans="1:16" s="14" customFormat="1" ht="15.75" x14ac:dyDescent="0.2">
      <c r="B284" s="63"/>
      <c r="C284" s="63"/>
      <c r="D284" s="63"/>
      <c r="E284" s="63"/>
      <c r="F284" s="63"/>
      <c r="G284" s="63"/>
      <c r="H284" s="63"/>
      <c r="I284" s="63"/>
      <c r="J284" s="63"/>
      <c r="L284" s="63"/>
      <c r="M284" s="63"/>
      <c r="N284" s="63"/>
      <c r="O284" s="63"/>
      <c r="P284" s="63"/>
    </row>
    <row r="285" spans="1:16" s="14" customFormat="1" ht="15.75" x14ac:dyDescent="0.2">
      <c r="B285" s="71" t="s">
        <v>474</v>
      </c>
      <c r="C285" s="71"/>
      <c r="D285" s="71"/>
      <c r="E285" s="71"/>
      <c r="F285" s="71"/>
      <c r="G285" s="71"/>
      <c r="H285" s="71"/>
      <c r="I285" s="71"/>
      <c r="J285" s="71"/>
      <c r="L285" s="71"/>
      <c r="M285" s="63" t="s">
        <v>475</v>
      </c>
      <c r="N285" s="71"/>
      <c r="O285" s="71"/>
      <c r="P285" s="71"/>
    </row>
    <row r="286" spans="1:16" s="14" customFormat="1" ht="15.75" x14ac:dyDescent="0.2">
      <c r="B286" s="60"/>
      <c r="C286" s="60"/>
      <c r="D286" s="60"/>
      <c r="E286" s="60"/>
      <c r="F286" s="60"/>
      <c r="G286" s="60"/>
      <c r="H286" s="60"/>
      <c r="I286" s="60"/>
      <c r="J286" s="60"/>
      <c r="L286" s="60"/>
      <c r="M286" s="63"/>
      <c r="N286" s="60"/>
      <c r="O286" s="60"/>
      <c r="P286" s="60"/>
    </row>
    <row r="287" spans="1:16" s="14" customFormat="1" ht="15.75" x14ac:dyDescent="0.2">
      <c r="B287" s="60" t="s">
        <v>462</v>
      </c>
      <c r="C287" s="60"/>
      <c r="D287" s="60"/>
      <c r="E287" s="60"/>
      <c r="F287" s="60"/>
      <c r="G287" s="60"/>
      <c r="H287" s="60"/>
      <c r="I287" s="60"/>
      <c r="J287" s="60"/>
      <c r="L287" s="60"/>
      <c r="M287" s="63" t="s">
        <v>463</v>
      </c>
      <c r="N287" s="60"/>
      <c r="O287" s="60"/>
      <c r="P287" s="60"/>
    </row>
  </sheetData>
  <mergeCells count="18">
    <mergeCell ref="M6:M8"/>
    <mergeCell ref="A5:A8"/>
    <mergeCell ref="B5:B8"/>
    <mergeCell ref="L5:O5"/>
    <mergeCell ref="N7:N8"/>
    <mergeCell ref="O7:O8"/>
    <mergeCell ref="A3:P3"/>
    <mergeCell ref="G5:K5"/>
    <mergeCell ref="G6:G8"/>
    <mergeCell ref="H6:H8"/>
    <mergeCell ref="I6:J7"/>
    <mergeCell ref="K6:K8"/>
    <mergeCell ref="L6:L8"/>
    <mergeCell ref="N6:O6"/>
    <mergeCell ref="P5:P8"/>
    <mergeCell ref="C5:C8"/>
    <mergeCell ref="D5:E7"/>
    <mergeCell ref="F5:F8"/>
  </mergeCells>
  <conditionalFormatting sqref="B276:B1048576 B233 B1:B92 B187:B193 B204:B205 B211:B212 B237:B238 B262:B272 B110 B139:B149 B160:B161 B107 B163:B165 B101 B173:B180 B114:B117 B134:B135 B242:B244 B96:B98 B168:B170 B217:B218 B220:B221 B249:B253 B119 B121:B125 B94 B214:B215 B153:B157">
    <cfRule type="duplicateValues" dxfId="5" priority="6"/>
  </conditionalFormatting>
  <conditionalFormatting sqref="B276:B1048576 B1:B92 B211:B212 B217:B218 B220:B234 B242:B244 B249:B260 B262:B272 B107:B112 B119 B121:B127 B168:B171 B173:B182 B187:B208 B237:B239 B94:B103 B114:B117 B214:B215 B153:B166 B134:B149">
    <cfRule type="duplicateValues" dxfId="4" priority="5"/>
  </conditionalFormatting>
  <conditionalFormatting sqref="B273">
    <cfRule type="duplicateValues" dxfId="3" priority="4"/>
  </conditionalFormatting>
  <conditionalFormatting sqref="B273">
    <cfRule type="duplicateValues" dxfId="2" priority="3"/>
  </conditionalFormatting>
  <conditionalFormatting sqref="B128:B129">
    <cfRule type="duplicateValues" dxfId="1" priority="2"/>
  </conditionalFormatting>
  <conditionalFormatting sqref="B1:B1048576">
    <cfRule type="duplicateValues" dxfId="0" priority="1"/>
  </conditionalFormatting>
  <pageMargins left="0.78740157480314965" right="0.39370078740157483" top="0.78740157480314965" bottom="0.39370078740157483" header="0.51181102362204722" footer="0.19685039370078741"/>
  <pageSetup paperSize="9" scale="62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topLeftCell="A22" zoomScaleNormal="100" zoomScaleSheetLayoutView="100" workbookViewId="0">
      <selection activeCell="CU213" sqref="CU213"/>
    </sheetView>
  </sheetViews>
  <sheetFormatPr defaultRowHeight="12.75" x14ac:dyDescent="0.2"/>
  <cols>
    <col min="1" max="1" width="9.7109375" style="39" customWidth="1"/>
    <col min="2" max="2" width="45.140625" style="39" customWidth="1"/>
    <col min="3" max="4" width="11.7109375" style="39" customWidth="1"/>
    <col min="5" max="5" width="10.28515625" style="39" customWidth="1"/>
    <col min="6" max="6" width="5.5703125" style="39" bestFit="1" customWidth="1"/>
    <col min="7" max="7" width="15.7109375" style="39" customWidth="1"/>
    <col min="8" max="16384" width="9.140625" style="39"/>
  </cols>
  <sheetData>
    <row r="1" spans="1:11" ht="15" x14ac:dyDescent="0.2">
      <c r="A1" s="37"/>
      <c r="B1" s="37"/>
      <c r="C1" s="37"/>
      <c r="D1" s="37"/>
      <c r="E1" s="37"/>
      <c r="F1" s="37"/>
      <c r="G1" s="38" t="s">
        <v>408</v>
      </c>
    </row>
    <row r="2" spans="1:11" ht="15.75" x14ac:dyDescent="0.25">
      <c r="A2" s="37"/>
      <c r="B2" s="37"/>
      <c r="C2" s="37"/>
      <c r="D2" s="37"/>
      <c r="E2" s="37"/>
      <c r="F2" s="37"/>
      <c r="G2" s="40"/>
    </row>
    <row r="3" spans="1:11" ht="15.75" customHeight="1" x14ac:dyDescent="0.2">
      <c r="A3" s="84" t="s">
        <v>409</v>
      </c>
      <c r="B3" s="84"/>
      <c r="C3" s="84"/>
      <c r="D3" s="84"/>
      <c r="E3" s="84"/>
      <c r="F3" s="84"/>
      <c r="G3" s="84"/>
    </row>
    <row r="4" spans="1:11" ht="15.75" customHeight="1" x14ac:dyDescent="0.2">
      <c r="A4" s="84" t="s">
        <v>464</v>
      </c>
      <c r="B4" s="84"/>
      <c r="C4" s="84"/>
      <c r="D4" s="84"/>
      <c r="E4" s="84"/>
      <c r="F4" s="84"/>
      <c r="G4" s="84"/>
      <c r="J4" s="41"/>
      <c r="K4" s="41"/>
    </row>
    <row r="6" spans="1:11" ht="52.5" customHeight="1" x14ac:dyDescent="0.2">
      <c r="A6" s="85" t="s">
        <v>410</v>
      </c>
      <c r="B6" s="85" t="s">
        <v>411</v>
      </c>
      <c r="C6" s="85" t="s">
        <v>465</v>
      </c>
      <c r="D6" s="85"/>
      <c r="E6" s="85" t="s">
        <v>412</v>
      </c>
      <c r="F6" s="85"/>
      <c r="G6" s="85" t="s">
        <v>104</v>
      </c>
    </row>
    <row r="7" spans="1:11" ht="25.5" x14ac:dyDescent="0.2">
      <c r="A7" s="85"/>
      <c r="B7" s="85"/>
      <c r="C7" s="42" t="s">
        <v>96</v>
      </c>
      <c r="D7" s="42" t="s">
        <v>97</v>
      </c>
      <c r="E7" s="42" t="s">
        <v>413</v>
      </c>
      <c r="F7" s="42" t="s">
        <v>106</v>
      </c>
      <c r="G7" s="85"/>
    </row>
    <row r="8" spans="1:11" x14ac:dyDescent="0.2">
      <c r="A8" s="43"/>
      <c r="B8" s="43" t="s">
        <v>404</v>
      </c>
      <c r="C8" s="43" t="s">
        <v>25</v>
      </c>
      <c r="D8" s="43" t="s">
        <v>31</v>
      </c>
      <c r="E8" s="43" t="s">
        <v>93</v>
      </c>
      <c r="F8" s="43" t="s">
        <v>269</v>
      </c>
      <c r="G8" s="43" t="s">
        <v>414</v>
      </c>
    </row>
    <row r="9" spans="1:11" x14ac:dyDescent="0.2">
      <c r="A9" s="44"/>
      <c r="B9" s="45" t="s">
        <v>415</v>
      </c>
      <c r="C9" s="46">
        <f>C10+C23+C29+C30+C33+C34</f>
        <v>45.152104999999999</v>
      </c>
      <c r="D9" s="46">
        <f>D10+D23+D29+D30+D33+D34</f>
        <v>57.222894999999994</v>
      </c>
      <c r="E9" s="46">
        <f>D9-C9</f>
        <v>12.070789999999995</v>
      </c>
      <c r="F9" s="47">
        <f>D9/C9*100-100</f>
        <v>26.733615188040488</v>
      </c>
      <c r="G9" s="42"/>
      <c r="I9" s="39" t="s">
        <v>416</v>
      </c>
    </row>
    <row r="10" spans="1:11" x14ac:dyDescent="0.2">
      <c r="A10" s="42" t="s">
        <v>417</v>
      </c>
      <c r="B10" s="45" t="s">
        <v>418</v>
      </c>
      <c r="C10" s="46">
        <f>C11+C15+C19+C21</f>
        <v>44.324829999999999</v>
      </c>
      <c r="D10" s="46">
        <f>D11+D15+D19+D21</f>
        <v>56.395619999999994</v>
      </c>
      <c r="E10" s="46">
        <f>D10-C10</f>
        <v>12.070789999999995</v>
      </c>
      <c r="F10" s="47">
        <f>D10/C10*100-100</f>
        <v>27.23256919428681</v>
      </c>
      <c r="G10" s="42"/>
    </row>
    <row r="11" spans="1:11" x14ac:dyDescent="0.2">
      <c r="A11" s="42" t="s">
        <v>419</v>
      </c>
      <c r="B11" s="45" t="s">
        <v>420</v>
      </c>
      <c r="C11" s="46">
        <f>C13</f>
        <v>28.67362</v>
      </c>
      <c r="D11" s="46">
        <f>D13</f>
        <v>38.084269999999997</v>
      </c>
      <c r="E11" s="46">
        <f>D11-C11</f>
        <v>9.4106499999999969</v>
      </c>
      <c r="F11" s="47">
        <f>D11/C11*100-100</f>
        <v>32.819888106210499</v>
      </c>
      <c r="G11" s="42"/>
    </row>
    <row r="12" spans="1:11" ht="25.5" x14ac:dyDescent="0.2">
      <c r="A12" s="42" t="s">
        <v>421</v>
      </c>
      <c r="B12" s="45" t="s">
        <v>422</v>
      </c>
      <c r="C12" s="42"/>
      <c r="D12" s="42"/>
      <c r="E12" s="42"/>
      <c r="F12" s="42"/>
      <c r="G12" s="42"/>
    </row>
    <row r="13" spans="1:11" x14ac:dyDescent="0.2">
      <c r="A13" s="42" t="s">
        <v>423</v>
      </c>
      <c r="B13" s="45" t="s">
        <v>424</v>
      </c>
      <c r="C13" s="48">
        <f>C14</f>
        <v>28.67362</v>
      </c>
      <c r="D13" s="49">
        <f>D14</f>
        <v>38.084269999999997</v>
      </c>
      <c r="E13" s="46">
        <f>D13-C13</f>
        <v>9.4106499999999969</v>
      </c>
      <c r="F13" s="47">
        <f>D13/C13*100-100</f>
        <v>32.819888106210499</v>
      </c>
      <c r="G13" s="42"/>
      <c r="H13" s="41"/>
    </row>
    <row r="14" spans="1:11" x14ac:dyDescent="0.2">
      <c r="A14" s="42" t="s">
        <v>425</v>
      </c>
      <c r="B14" s="45" t="s">
        <v>426</v>
      </c>
      <c r="C14" s="50">
        <v>28.67362</v>
      </c>
      <c r="D14" s="49">
        <v>38.084269999999997</v>
      </c>
      <c r="E14" s="46">
        <f>D14-C14</f>
        <v>9.4106499999999969</v>
      </c>
      <c r="F14" s="47">
        <f>D14/C14*100-100</f>
        <v>32.819888106210499</v>
      </c>
      <c r="G14" s="42"/>
      <c r="I14" s="41"/>
    </row>
    <row r="15" spans="1:11" x14ac:dyDescent="0.2">
      <c r="A15" s="42" t="s">
        <v>427</v>
      </c>
      <c r="B15" s="45" t="s">
        <v>428</v>
      </c>
      <c r="C15" s="46">
        <f>C16+C17+C18</f>
        <v>15.651210000000001</v>
      </c>
      <c r="D15" s="46">
        <f>D16+D17+D18</f>
        <v>18.311350000000001</v>
      </c>
      <c r="E15" s="46">
        <f>D15-C15</f>
        <v>2.6601400000000002</v>
      </c>
      <c r="F15" s="47">
        <f>D15/C15*100-100</f>
        <v>16.996385582967704</v>
      </c>
      <c r="G15" s="42"/>
    </row>
    <row r="16" spans="1:11" x14ac:dyDescent="0.2">
      <c r="A16" s="42" t="s">
        <v>429</v>
      </c>
      <c r="B16" s="45" t="s">
        <v>430</v>
      </c>
      <c r="C16" s="50">
        <v>15.651210000000001</v>
      </c>
      <c r="D16" s="48">
        <v>18.311350000000001</v>
      </c>
      <c r="E16" s="46">
        <f>D16-C16</f>
        <v>2.6601400000000002</v>
      </c>
      <c r="F16" s="47">
        <f>D16/C16*100-100</f>
        <v>16.996385582967704</v>
      </c>
      <c r="G16" s="42"/>
    </row>
    <row r="17" spans="1:7" x14ac:dyDescent="0.2">
      <c r="A17" s="42" t="s">
        <v>431</v>
      </c>
      <c r="B17" s="45" t="s">
        <v>432</v>
      </c>
      <c r="C17" s="48"/>
      <c r="D17" s="49"/>
      <c r="E17" s="46"/>
      <c r="F17" s="47"/>
      <c r="G17" s="42"/>
    </row>
    <row r="18" spans="1:7" x14ac:dyDescent="0.2">
      <c r="A18" s="42" t="s">
        <v>433</v>
      </c>
      <c r="B18" s="45" t="s">
        <v>434</v>
      </c>
      <c r="C18" s="46">
        <v>0</v>
      </c>
      <c r="D18" s="46">
        <v>0</v>
      </c>
      <c r="E18" s="46">
        <f>D18-C18</f>
        <v>0</v>
      </c>
      <c r="F18" s="47">
        <v>0</v>
      </c>
      <c r="G18" s="51"/>
    </row>
    <row r="19" spans="1:7" x14ac:dyDescent="0.2">
      <c r="A19" s="42" t="s">
        <v>435</v>
      </c>
      <c r="B19" s="45" t="s">
        <v>436</v>
      </c>
      <c r="C19" s="42"/>
      <c r="D19" s="42"/>
      <c r="E19" s="46"/>
      <c r="F19" s="47"/>
      <c r="G19" s="42"/>
    </row>
    <row r="20" spans="1:7" x14ac:dyDescent="0.2">
      <c r="A20" s="42" t="s">
        <v>437</v>
      </c>
      <c r="B20" s="45" t="s">
        <v>438</v>
      </c>
      <c r="C20" s="42"/>
      <c r="D20" s="42"/>
      <c r="E20" s="42"/>
      <c r="F20" s="42"/>
      <c r="G20" s="42"/>
    </row>
    <row r="21" spans="1:7" x14ac:dyDescent="0.2">
      <c r="A21" s="42" t="s">
        <v>439</v>
      </c>
      <c r="B21" s="45" t="s">
        <v>440</v>
      </c>
      <c r="C21" s="52">
        <v>0</v>
      </c>
      <c r="D21" s="52">
        <v>0</v>
      </c>
      <c r="E21" s="46">
        <v>0</v>
      </c>
      <c r="F21" s="47">
        <v>0</v>
      </c>
      <c r="G21" s="42"/>
    </row>
    <row r="22" spans="1:7" x14ac:dyDescent="0.2">
      <c r="A22" s="42" t="s">
        <v>441</v>
      </c>
      <c r="B22" s="44"/>
      <c r="C22" s="42"/>
      <c r="D22" s="42"/>
      <c r="E22" s="42"/>
      <c r="F22" s="42"/>
      <c r="G22" s="44"/>
    </row>
    <row r="23" spans="1:7" x14ac:dyDescent="0.2">
      <c r="A23" s="42" t="s">
        <v>442</v>
      </c>
      <c r="B23" s="45" t="s">
        <v>443</v>
      </c>
      <c r="C23" s="46">
        <f>C24</f>
        <v>0</v>
      </c>
      <c r="D23" s="46">
        <f>D24</f>
        <v>0</v>
      </c>
      <c r="E23" s="46">
        <f>D23-C23</f>
        <v>0</v>
      </c>
      <c r="F23" s="47">
        <v>0</v>
      </c>
      <c r="G23" s="44"/>
    </row>
    <row r="24" spans="1:7" x14ac:dyDescent="0.2">
      <c r="A24" s="42" t="s">
        <v>444</v>
      </c>
      <c r="B24" s="45" t="s">
        <v>445</v>
      </c>
      <c r="C24" s="50">
        <v>0</v>
      </c>
      <c r="D24" s="50">
        <v>0</v>
      </c>
      <c r="E24" s="46">
        <f>D24-C24</f>
        <v>0</v>
      </c>
      <c r="F24" s="47">
        <v>0</v>
      </c>
      <c r="G24" s="44"/>
    </row>
    <row r="25" spans="1:7" x14ac:dyDescent="0.2">
      <c r="A25" s="42" t="s">
        <v>446</v>
      </c>
      <c r="B25" s="45" t="s">
        <v>447</v>
      </c>
      <c r="C25" s="44"/>
      <c r="D25" s="44"/>
      <c r="E25" s="44"/>
      <c r="F25" s="44"/>
      <c r="G25" s="44"/>
    </row>
    <row r="26" spans="1:7" x14ac:dyDescent="0.2">
      <c r="A26" s="42" t="s">
        <v>448</v>
      </c>
      <c r="B26" s="45" t="s">
        <v>449</v>
      </c>
      <c r="C26" s="44"/>
      <c r="D26" s="44"/>
      <c r="E26" s="44"/>
      <c r="F26" s="44"/>
      <c r="G26" s="44"/>
    </row>
    <row r="27" spans="1:7" x14ac:dyDescent="0.2">
      <c r="A27" s="42" t="s">
        <v>450</v>
      </c>
      <c r="B27" s="45" t="s">
        <v>438</v>
      </c>
      <c r="C27" s="44"/>
      <c r="D27" s="44"/>
      <c r="E27" s="44"/>
      <c r="F27" s="44"/>
      <c r="G27" s="44"/>
    </row>
    <row r="28" spans="1:7" x14ac:dyDescent="0.2">
      <c r="A28" s="42" t="s">
        <v>441</v>
      </c>
      <c r="B28" s="44"/>
      <c r="C28" s="44"/>
      <c r="D28" s="44"/>
      <c r="E28" s="44"/>
      <c r="F28" s="44"/>
      <c r="G28" s="44"/>
    </row>
    <row r="29" spans="1:7" x14ac:dyDescent="0.2">
      <c r="A29" s="42" t="s">
        <v>451</v>
      </c>
      <c r="B29" s="45" t="s">
        <v>452</v>
      </c>
      <c r="C29" s="52">
        <v>0</v>
      </c>
      <c r="D29" s="52">
        <v>0</v>
      </c>
      <c r="E29" s="46">
        <v>0</v>
      </c>
      <c r="F29" s="47">
        <v>0</v>
      </c>
      <c r="G29" s="44"/>
    </row>
    <row r="30" spans="1:7" x14ac:dyDescent="0.2">
      <c r="A30" s="42" t="s">
        <v>453</v>
      </c>
      <c r="B30" s="45" t="s">
        <v>454</v>
      </c>
      <c r="C30" s="52">
        <f>C31</f>
        <v>0.82727499999999998</v>
      </c>
      <c r="D30" s="52">
        <f>D31</f>
        <v>0.82727499999999998</v>
      </c>
      <c r="E30" s="46">
        <f>D30-C30</f>
        <v>0</v>
      </c>
      <c r="F30" s="47">
        <f>D30/C30*100-100</f>
        <v>0</v>
      </c>
      <c r="G30" s="44"/>
    </row>
    <row r="31" spans="1:7" x14ac:dyDescent="0.2">
      <c r="A31" s="42" t="s">
        <v>455</v>
      </c>
      <c r="B31" s="45" t="s">
        <v>456</v>
      </c>
      <c r="C31" s="50">
        <v>0.82727499999999998</v>
      </c>
      <c r="D31" s="50">
        <v>0.82727499999999998</v>
      </c>
      <c r="E31" s="46">
        <f>D31-C31</f>
        <v>0</v>
      </c>
      <c r="F31" s="47">
        <f>D31/C31*100-100</f>
        <v>0</v>
      </c>
      <c r="G31" s="44"/>
    </row>
    <row r="32" spans="1:7" x14ac:dyDescent="0.2">
      <c r="A32" s="44"/>
      <c r="B32" s="45" t="s">
        <v>457</v>
      </c>
      <c r="C32" s="44"/>
      <c r="D32" s="44"/>
      <c r="E32" s="44"/>
      <c r="F32" s="44"/>
      <c r="G32" s="44"/>
    </row>
    <row r="33" spans="1:7" x14ac:dyDescent="0.2">
      <c r="A33" s="42" t="s">
        <v>458</v>
      </c>
      <c r="B33" s="53" t="s">
        <v>459</v>
      </c>
      <c r="C33" s="52">
        <v>0</v>
      </c>
      <c r="D33" s="52">
        <v>0</v>
      </c>
      <c r="E33" s="46">
        <v>0</v>
      </c>
      <c r="F33" s="47">
        <v>0</v>
      </c>
      <c r="G33" s="44"/>
    </row>
    <row r="34" spans="1:7" x14ac:dyDescent="0.2">
      <c r="A34" s="42" t="s">
        <v>460</v>
      </c>
      <c r="B34" s="53" t="s">
        <v>461</v>
      </c>
      <c r="C34" s="52">
        <v>0</v>
      </c>
      <c r="D34" s="52">
        <v>0</v>
      </c>
      <c r="E34" s="46">
        <v>0</v>
      </c>
      <c r="F34" s="47">
        <v>0</v>
      </c>
      <c r="G34" s="44"/>
    </row>
    <row r="35" spans="1:7" x14ac:dyDescent="0.2">
      <c r="A35" s="54"/>
      <c r="B35" s="55"/>
      <c r="C35" s="56"/>
      <c r="D35" s="56"/>
      <c r="E35" s="57"/>
      <c r="F35" s="58"/>
      <c r="G35" s="59"/>
    </row>
    <row r="36" spans="1:7" x14ac:dyDescent="0.2">
      <c r="A36" s="54"/>
      <c r="B36" s="55"/>
      <c r="C36" s="56"/>
      <c r="D36" s="56"/>
      <c r="E36" s="57"/>
      <c r="F36" s="58"/>
      <c r="G36" s="59"/>
    </row>
    <row r="39" spans="1:7" ht="15.75" x14ac:dyDescent="0.25">
      <c r="A39" s="60" t="s">
        <v>462</v>
      </c>
      <c r="B39" s="61"/>
      <c r="C39" s="61"/>
      <c r="D39" s="37"/>
      <c r="E39" s="62"/>
      <c r="F39" s="63" t="s">
        <v>463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8740157480314965" right="0.39370078740157483" top="0.78740157480314965" bottom="0.3937007874015748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 1П</vt:lpstr>
      <vt:lpstr>202 2П</vt:lpstr>
      <vt:lpstr>'202 1П'!Заголовки_для_печати</vt:lpstr>
      <vt:lpstr>'202 1П'!Область_печати</vt:lpstr>
      <vt:lpstr>'202 2П'!Область_печати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2022-05-13T10:09:26Z</cp:lastPrinted>
  <dcterms:created xsi:type="dcterms:W3CDTF">1996-10-08T23:32:33Z</dcterms:created>
  <dcterms:modified xsi:type="dcterms:W3CDTF">2022-05-16T10:42:39Z</dcterms:modified>
</cp:coreProperties>
</file>