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368 П  Дегтярев\"/>
    </mc:Choice>
  </mc:AlternateContent>
  <bookViews>
    <workbookView xWindow="0" yWindow="0" windowWidth="21600" windowHeight="9135"/>
  </bookViews>
  <sheets>
    <sheet name="Дегтярев, смета" sheetId="1" r:id="rId1"/>
  </sheets>
  <definedNames>
    <definedName name="_xlnm.Print_Area" localSheetId="0">'Дегтярев, смета'!$A$1:$I$30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I22" i="1"/>
  <c r="I20" i="1"/>
  <c r="G21" i="1" l="1"/>
  <c r="I21" i="1" s="1"/>
  <c r="I24" i="1" s="1"/>
  <c r="I25" i="1" l="1"/>
  <c r="I26" i="1" s="1"/>
</calcChain>
</file>

<file path=xl/sharedStrings.xml><?xml version="1.0" encoding="utf-8"?>
<sst xmlns="http://schemas.openxmlformats.org/spreadsheetml/2006/main" count="34" uniqueCount="34">
  <si>
    <t>Приложение № _____к договору №_____от "____"____________20____г.</t>
  </si>
  <si>
    <t xml:space="preserve">Заказчик:        </t>
  </si>
  <si>
    <t>Исполнитель:</t>
  </si>
  <si>
    <t>1-й заместитель генерального директора</t>
  </si>
  <si>
    <t>Директор</t>
  </si>
  <si>
    <t>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</si>
  <si>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</si>
  <si>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 xml:space="preserve">   </t>
  </si>
  <si>
    <t xml:space="preserve">____________________А. Д. Филимонов </t>
  </si>
  <si>
    <t>_____________</t>
  </si>
  <si>
    <t>С. Ю. Яценко</t>
  </si>
  <si>
    <t xml:space="preserve"> "_____"____________________ 20___ г.</t>
  </si>
  <si>
    <t xml:space="preserve">                "_____" __________________20____г.</t>
  </si>
  <si>
    <t xml:space="preserve"> </t>
  </si>
  <si>
    <t>Смета № ______</t>
  </si>
  <si>
    <t>Проектные работы.</t>
  </si>
  <si>
    <t>Монтаж ВЛИ-0,4 кВ,  от промежуточной опоры ВЛИ-0,4 кВ ТП 729  до концевой опоры, расположенной вблизи границы земельного участка по адресу: г. Саратов, 6 Динамовский пер., д. № 11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</si>
  <si>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</si>
  <si>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</si>
  <si>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</si>
  <si>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(общая стоимость строительства) х а%/100хКi</t>
  </si>
  <si>
    <t xml:space="preserve">Стоимость
руб.
</t>
  </si>
  <si>
    <t xml:space="preserve">ВЛИ-0,4 кВ 
Общая стоимость строительства 277654,70 руб.,                                   в ценах 2001г.- 42859,85 руб.
</t>
  </si>
  <si>
    <t>СБЦ 2003г. Раздел3.
Табл.12 БЦП=3428,79;             Раздел3.Табл.11 п.1 стр.31; К1=2,4 Табл.11 п.4 стр.31; К2=1,2; Табл. А12 п.1; К3=0,805;          К4(удорож.)=3,64</t>
  </si>
  <si>
    <t>3428,79×2,4×1,2×0,805×3.64=</t>
  </si>
  <si>
    <t xml:space="preserve">Сбор исходных данных 10%                                  </t>
  </si>
  <si>
    <t>От п.1</t>
  </si>
  <si>
    <t>Инженерно- геодезические изыскания</t>
  </si>
  <si>
    <t>Согласование с организациями города</t>
  </si>
  <si>
    <t xml:space="preserve">ИТОГО </t>
  </si>
  <si>
    <t>НДС 18%</t>
  </si>
  <si>
    <t>ВСЕГО</t>
  </si>
  <si>
    <t>Т. В. Маркина____________________</t>
  </si>
  <si>
    <t>Сахаров А. П.______________________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</si>
</sst>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1" applyFont="1"/>
    <xf numFmtId="0" fontId="3" fillId="0" borderId="0" xfId="1"/>
    <xf numFmtId="0" fontId="4" fillId="0" borderId="0" xfId="1" applyFont="1"/>
    <xf numFmtId="0" fontId="4" fillId="0" borderId="0" xfId="1" applyFont="1" applyAlignment="1"/>
    <xf numFmtId="0" fontId="1" fillId="0" borderId="0" xfId="1" applyFont="1" applyAlignment="1">
      <alignment horizontal="left"/>
    </xf>
    <xf numFmtId="0" fontId="5" fillId="0" borderId="0" xfId="1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/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/>
    <xf numFmtId="0" fontId="1" fillId="0" borderId="7" xfId="0" applyFont="1" applyBorder="1" applyAlignment="1"/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2" fontId="8" fillId="0" borderId="12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1" fillId="0" borderId="2" xfId="0" applyFont="1" applyBorder="1"/>
    <xf numFmtId="0" fontId="6" fillId="0" borderId="10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2" fontId="1" fillId="0" borderId="2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1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tabSelected="1" view="pageBreakPreview" zoomScaleNormal="90" zoomScaleSheetLayoutView="100" workbookViewId="0">
      <selection activeCell="G16" sqref="G16:H19"/>
    </sheetView>
  </sheetViews>
  <sheetFormatPr defaultRowHeight="15.75" x14ac:dyDescent="0.25"/>
  <cols>
    <col min="1" max="1" width="5.5703125" style="1" customWidth="1"/>
    <col min="2" max="3" width="9.140625" style="1"/>
    <col min="4" max="4" width="7.28515625" style="1" customWidth="1"/>
    <col min="5" max="5" width="9.140625" style="1" customWidth="1"/>
    <col min="6" max="6" width="14.85546875" style="1" customWidth="1"/>
    <col min="7" max="7" width="9.140625" style="1"/>
    <col min="8" max="8" width="23.85546875" style="1" customWidth="1"/>
    <col min="9" max="9" width="18.140625" style="1" customWidth="1"/>
    <col min="10" max="10" width="0.140625" style="1" customWidth="1"/>
    <col min="11" max="16384" width="9.140625" style="1"/>
  </cols>
  <sheetData>
    <row r="1" spans="1:9" x14ac:dyDescent="0.25">
      <c r="B1" s="2" t="s">
        <v>0</v>
      </c>
      <c r="C1" s="2"/>
      <c r="D1" s="2"/>
      <c r="E1" s="2"/>
      <c r="F1" s="2"/>
      <c r="G1" s="2"/>
      <c r="H1" s="2"/>
      <c r="I1" s="2"/>
    </row>
    <row r="3" spans="1:9" s="4" customFormat="1" x14ac:dyDescent="0.25">
      <c r="A3" s="3" t="s">
        <v>1</v>
      </c>
      <c r="B3" s="3"/>
      <c r="C3" s="3"/>
      <c r="D3" s="3"/>
      <c r="E3" s="3"/>
      <c r="F3" s="3"/>
      <c r="G3" s="3"/>
      <c r="H3" s="3" t="s">
        <v>2</v>
      </c>
      <c r="I3" s="3"/>
    </row>
    <row r="4" spans="1:9" s="4" customFormat="1" x14ac:dyDescent="0.25">
      <c r="A4" s="3" t="s">
        <v>3</v>
      </c>
      <c r="B4" s="3"/>
      <c r="C4" s="3"/>
      <c r="D4" s="3"/>
      <c r="E4" s="3"/>
      <c r="F4" s="3"/>
      <c r="G4" s="3"/>
      <c r="H4" s="3" t="s">
        <v>4</v>
      </c>
      <c r="I4" s="3"/>
    </row>
    <row r="5" spans="1:9" s="4" customFormat="1" x14ac:dyDescent="0.25">
      <c r="A5" s="3" t="s">
        <v>5</v>
      </c>
      <c r="B5" s="3"/>
      <c r="C5" s="3"/>
      <c r="D5" s="3"/>
      <c r="E5" s="3"/>
      <c r="F5" s="3"/>
      <c r="G5" s="3"/>
      <c r="H5" s="3" t="s">
        <v>6</v>
      </c>
      <c r="I5" s="3"/>
    </row>
    <row r="6" spans="1:9" s="4" customFormat="1" x14ac:dyDescent="0.25">
      <c r="A6" s="3" t="s">
        <v>7</v>
      </c>
      <c r="B6" s="3"/>
      <c r="C6" s="3"/>
      <c r="D6" s="3"/>
      <c r="E6" s="3"/>
      <c r="F6" s="3"/>
      <c r="G6" s="3"/>
      <c r="H6" s="3"/>
      <c r="I6" s="3"/>
    </row>
    <row r="7" spans="1:9" s="4" customFormat="1" x14ac:dyDescent="0.25">
      <c r="A7" s="5" t="s">
        <v>8</v>
      </c>
      <c r="B7" s="3"/>
      <c r="C7" s="3"/>
      <c r="D7" s="3"/>
      <c r="E7" s="3"/>
      <c r="F7" s="3"/>
      <c r="G7" s="3"/>
      <c r="H7" s="5" t="s">
        <v>9</v>
      </c>
      <c r="I7" s="3" t="s">
        <v>10</v>
      </c>
    </row>
    <row r="8" spans="1:9" s="4" customFormat="1" x14ac:dyDescent="0.25">
      <c r="A8" s="6" t="s">
        <v>11</v>
      </c>
      <c r="B8" s="6"/>
      <c r="C8" s="6"/>
      <c r="D8" s="6"/>
      <c r="E8" s="6"/>
      <c r="F8" s="3"/>
      <c r="G8" s="7" t="s">
        <v>12</v>
      </c>
      <c r="H8" s="7"/>
      <c r="I8" s="7"/>
    </row>
    <row r="9" spans="1:9" s="4" customFormat="1" x14ac:dyDescent="0.25">
      <c r="A9" s="5"/>
      <c r="B9" s="8"/>
      <c r="C9" s="8"/>
      <c r="D9" s="8"/>
      <c r="E9" s="8"/>
      <c r="F9" s="8"/>
      <c r="G9" s="8" t="s">
        <v>13</v>
      </c>
      <c r="H9" s="5"/>
      <c r="I9" s="8"/>
    </row>
    <row r="10" spans="1:9" x14ac:dyDescent="0.25">
      <c r="A10" s="9" t="s">
        <v>14</v>
      </c>
      <c r="B10" s="9"/>
      <c r="C10" s="9"/>
      <c r="D10" s="9"/>
      <c r="E10" s="9"/>
      <c r="F10" s="9"/>
      <c r="G10" s="9"/>
      <c r="H10" s="9"/>
      <c r="I10" s="9"/>
    </row>
    <row r="11" spans="1:9" x14ac:dyDescent="0.25">
      <c r="A11" s="10"/>
      <c r="B11" s="10"/>
      <c r="C11" s="10"/>
      <c r="D11" s="10"/>
      <c r="E11" s="10"/>
      <c r="F11" s="10"/>
      <c r="G11" s="10"/>
      <c r="H11" s="10"/>
      <c r="I11" s="10"/>
    </row>
    <row r="12" spans="1:9" x14ac:dyDescent="0.25">
      <c r="A12" s="9" t="s">
        <v>15</v>
      </c>
      <c r="B12" s="9"/>
      <c r="C12" s="9"/>
      <c r="D12" s="9"/>
      <c r="E12" s="9"/>
      <c r="F12" s="9"/>
      <c r="G12" s="9"/>
      <c r="H12" s="9"/>
      <c r="I12" s="9"/>
    </row>
    <row r="13" spans="1:9" x14ac:dyDescent="0.25">
      <c r="A13" s="10"/>
      <c r="B13" s="10"/>
      <c r="C13" s="10"/>
      <c r="D13" s="10"/>
      <c r="E13" s="10"/>
      <c r="F13" s="10"/>
      <c r="G13" s="10"/>
      <c r="H13" s="10"/>
      <c r="I13" s="10"/>
    </row>
    <row r="14" spans="1:9" hidden="1" x14ac:dyDescent="0.25">
      <c r="A14" s="10"/>
      <c r="B14" s="10"/>
      <c r="C14" s="10"/>
      <c r="D14" s="10"/>
      <c r="E14" s="10"/>
      <c r="F14" s="10"/>
      <c r="G14" s="10"/>
      <c r="H14" s="10"/>
      <c r="I14" s="10"/>
    </row>
    <row r="15" spans="1:9" customFormat="1" ht="57.75" customHeight="1" x14ac:dyDescent="0.25">
      <c r="A15" s="11" t="s">
        <v>16</v>
      </c>
      <c r="B15" s="11"/>
      <c r="C15" s="11"/>
      <c r="D15" s="11"/>
      <c r="E15" s="11"/>
      <c r="F15" s="11"/>
      <c r="G15" s="11"/>
      <c r="H15" s="11"/>
      <c r="I15" s="11"/>
    </row>
    <row r="16" spans="1:9" x14ac:dyDescent="0.25">
      <c r="A16" s="12" t="s">
        <v>17</v>
      </c>
      <c r="B16" s="13" t="s">
        <v>18</v>
      </c>
      <c r="C16" s="14"/>
      <c r="D16" s="15"/>
      <c r="E16" s="13" t="s">
        <v>19</v>
      </c>
      <c r="F16" s="15"/>
      <c r="G16" s="13" t="s">
        <v>20</v>
      </c>
      <c r="H16" s="16"/>
      <c r="I16" s="17" t="s">
        <v>21</v>
      </c>
    </row>
    <row r="17" spans="1:21" x14ac:dyDescent="0.25">
      <c r="A17" s="12"/>
      <c r="B17" s="18"/>
      <c r="C17" s="19"/>
      <c r="D17" s="20"/>
      <c r="E17" s="18"/>
      <c r="F17" s="20"/>
      <c r="G17" s="21"/>
      <c r="H17" s="22"/>
      <c r="I17" s="23"/>
    </row>
    <row r="18" spans="1:21" x14ac:dyDescent="0.25">
      <c r="A18" s="12"/>
      <c r="B18" s="18"/>
      <c r="C18" s="19"/>
      <c r="D18" s="20"/>
      <c r="E18" s="18"/>
      <c r="F18" s="20"/>
      <c r="G18" s="21"/>
      <c r="H18" s="22"/>
      <c r="I18" s="23"/>
    </row>
    <row r="19" spans="1:21" x14ac:dyDescent="0.25">
      <c r="A19" s="12"/>
      <c r="B19" s="24"/>
      <c r="C19" s="25"/>
      <c r="D19" s="26"/>
      <c r="E19" s="24"/>
      <c r="F19" s="26"/>
      <c r="G19" s="27"/>
      <c r="H19" s="28"/>
      <c r="I19" s="23"/>
    </row>
    <row r="20" spans="1:21" ht="139.5" customHeight="1" x14ac:dyDescent="0.25">
      <c r="A20" s="29">
        <v>1</v>
      </c>
      <c r="B20" s="30" t="s">
        <v>22</v>
      </c>
      <c r="C20" s="31"/>
      <c r="D20" s="32"/>
      <c r="E20" s="30" t="s">
        <v>23</v>
      </c>
      <c r="F20" s="32"/>
      <c r="G20" s="30" t="s">
        <v>24</v>
      </c>
      <c r="H20" s="32"/>
      <c r="I20" s="33">
        <f>3428.79*2.4*1.2*0.805*3.64</f>
        <v>28935.476519040003</v>
      </c>
    </row>
    <row r="21" spans="1:21" ht="61.5" customHeight="1" x14ac:dyDescent="0.25">
      <c r="A21" s="29">
        <v>2</v>
      </c>
      <c r="B21" s="34" t="s">
        <v>25</v>
      </c>
      <c r="C21" s="35"/>
      <c r="D21" s="36"/>
      <c r="E21" s="34" t="s">
        <v>26</v>
      </c>
      <c r="F21" s="36"/>
      <c r="G21" s="37">
        <f>(I20*0.1)</f>
        <v>2893.5476519040003</v>
      </c>
      <c r="H21" s="38"/>
      <c r="I21" s="39">
        <f>G21</f>
        <v>2893.5476519040003</v>
      </c>
      <c r="M21" s="40"/>
      <c r="N21" s="41"/>
      <c r="O21" s="41"/>
      <c r="P21" s="41"/>
      <c r="Q21" s="41"/>
      <c r="R21" s="41"/>
      <c r="S21" s="41"/>
      <c r="T21" s="41"/>
      <c r="U21" s="42"/>
    </row>
    <row r="22" spans="1:21" ht="61.5" customHeight="1" x14ac:dyDescent="0.25">
      <c r="A22" s="29">
        <v>3</v>
      </c>
      <c r="B22" s="30" t="s">
        <v>27</v>
      </c>
      <c r="C22" s="31"/>
      <c r="D22" s="32"/>
      <c r="E22" s="43"/>
      <c r="F22" s="44"/>
      <c r="G22" s="37">
        <v>88734</v>
      </c>
      <c r="H22" s="38"/>
      <c r="I22" s="39">
        <f>G22</f>
        <v>88734</v>
      </c>
      <c r="M22" s="40"/>
      <c r="N22" s="45"/>
      <c r="O22" s="45"/>
      <c r="P22" s="45"/>
      <c r="Q22" s="45"/>
      <c r="R22" s="45"/>
      <c r="S22" s="45"/>
      <c r="T22" s="45"/>
      <c r="U22" s="42"/>
    </row>
    <row r="23" spans="1:21" ht="61.5" customHeight="1" x14ac:dyDescent="0.25">
      <c r="A23" s="29">
        <v>4</v>
      </c>
      <c r="B23" s="30" t="s">
        <v>28</v>
      </c>
      <c r="C23" s="31"/>
      <c r="D23" s="32"/>
      <c r="E23" s="43"/>
      <c r="F23" s="44"/>
      <c r="G23" s="37">
        <v>15000</v>
      </c>
      <c r="H23" s="38"/>
      <c r="I23" s="39">
        <f>G23</f>
        <v>15000</v>
      </c>
      <c r="M23" s="40"/>
      <c r="N23" s="45"/>
      <c r="O23" s="45"/>
      <c r="P23" s="45"/>
      <c r="Q23" s="45"/>
      <c r="R23" s="45"/>
      <c r="S23" s="45"/>
      <c r="T23" s="45"/>
      <c r="U23" s="42"/>
    </row>
    <row r="24" spans="1:21" x14ac:dyDescent="0.25">
      <c r="A24" s="46"/>
      <c r="B24" s="47" t="s">
        <v>29</v>
      </c>
      <c r="C24" s="48"/>
      <c r="D24" s="49"/>
      <c r="E24" s="43"/>
      <c r="F24" s="44"/>
      <c r="G24" s="43"/>
      <c r="H24" s="44"/>
      <c r="I24" s="50">
        <f>I20+I21+I22+I23</f>
        <v>135563.024170944</v>
      </c>
    </row>
    <row r="25" spans="1:21" x14ac:dyDescent="0.25">
      <c r="A25" s="46"/>
      <c r="B25" s="47" t="s">
        <v>30</v>
      </c>
      <c r="C25" s="48"/>
      <c r="D25" s="49"/>
      <c r="E25" s="43"/>
      <c r="F25" s="44"/>
      <c r="G25" s="43"/>
      <c r="H25" s="44"/>
      <c r="I25" s="50">
        <f>ROUND(I24*18%,2)</f>
        <v>24401.34</v>
      </c>
    </row>
    <row r="26" spans="1:21" x14ac:dyDescent="0.25">
      <c r="A26" s="46"/>
      <c r="B26" s="47" t="s">
        <v>31</v>
      </c>
      <c r="C26" s="48"/>
      <c r="D26" s="49"/>
      <c r="E26" s="43"/>
      <c r="F26" s="44"/>
      <c r="G26" s="43"/>
      <c r="H26" s="44"/>
      <c r="I26" s="51">
        <f>I24+I25</f>
        <v>159964.364170944</v>
      </c>
    </row>
    <row r="27" spans="1:21" x14ac:dyDescent="0.25">
      <c r="A27" s="52"/>
      <c r="B27" s="53"/>
      <c r="C27" s="54"/>
      <c r="D27" s="54"/>
      <c r="E27" s="55"/>
      <c r="F27" s="55"/>
      <c r="G27" s="56"/>
      <c r="H27" s="56"/>
      <c r="I27" s="57"/>
    </row>
    <row r="28" spans="1:21" x14ac:dyDescent="0.25">
      <c r="A28" s="1" t="s">
        <v>32</v>
      </c>
    </row>
    <row r="30" spans="1:21" x14ac:dyDescent="0.25">
      <c r="A30" s="1" t="s">
        <v>33</v>
      </c>
    </row>
    <row r="31" spans="1:21" x14ac:dyDescent="0.25">
      <c r="E31" s="58"/>
      <c r="F31" s="58"/>
      <c r="G31" s="58"/>
    </row>
  </sheetData>
  <mergeCells count="35">
    <mergeCell ref="B26:D26"/>
    <mergeCell ref="E26:F26"/>
    <mergeCell ref="G26:H26"/>
    <mergeCell ref="B24:D24"/>
    <mergeCell ref="E24:F24"/>
    <mergeCell ref="G24:H24"/>
    <mergeCell ref="B25:D25"/>
    <mergeCell ref="E25:F25"/>
    <mergeCell ref="G25:H25"/>
    <mergeCell ref="B22:D22"/>
    <mergeCell ref="E22:F22"/>
    <mergeCell ref="G22:H22"/>
    <mergeCell ref="B23:D23"/>
    <mergeCell ref="E23:F23"/>
    <mergeCell ref="G23:H23"/>
    <mergeCell ref="B21:D21"/>
    <mergeCell ref="E21:F21"/>
    <mergeCell ref="G21:H21"/>
    <mergeCell ref="N21:P21"/>
    <mergeCell ref="Q21:R21"/>
    <mergeCell ref="S21:T21"/>
    <mergeCell ref="A16:A19"/>
    <mergeCell ref="B16:D19"/>
    <mergeCell ref="E16:F19"/>
    <mergeCell ref="G16:H19"/>
    <mergeCell ref="I16:I19"/>
    <mergeCell ref="B20:D20"/>
    <mergeCell ref="E20:F20"/>
    <mergeCell ref="G20:H20"/>
    <mergeCell ref="B1:I1"/>
    <mergeCell ref="A8:E8"/>
    <mergeCell ref="G8:I8"/>
    <mergeCell ref="A10:I10"/>
    <mergeCell ref="A12:I12"/>
    <mergeCell ref="A15:I15"/>
  </mergeCells>
  <pageMargins left="0.7" right="0.7" top="0.75" bottom="0.75" header="0.3" footer="0.3"/>
  <pageSetup paperSize="9" scale="80" orientation="portrait" r:id="rId1"/>
  <headerFooter alignWithMargins="0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Дегтярев, смета</vt:lpstr>
      <vt:lpstr>'Дегтярев, смета'!Область_печати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 Sergey Aleksandrovich</dc:creator>
  <cp:lastModifiedBy>Kalinin Sergey Aleksandrovich</cp:lastModifiedBy>
  <dcterms:created xsi:type="dcterms:W3CDTF">2013-12-11T12:49:55Z</dcterms:created>
  <dcterms:modified xsi:type="dcterms:W3CDTF">2013-12-11T12:51:25Z</dcterms:modified>
</cp:coreProperties>
</file>