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 КТП-787- Булатова Т.Р." sheetId="1" r:id="rId1"/>
  </sheets>
  <calcPr calcId="145621"/>
</workbook>
</file>

<file path=xl/calcChain.xml><?xml version="1.0" encoding="utf-8"?>
<calcChain xmlns="http://schemas.openxmlformats.org/spreadsheetml/2006/main">
  <c r="E17" i="1" l="1"/>
  <c r="E16" i="1"/>
  <c r="D18" i="1" s="1"/>
  <c r="E18" i="1" s="1"/>
  <c r="E21" i="1" s="1"/>
  <c r="D8" i="1"/>
  <c r="E22" i="1" l="1"/>
  <c r="E23" i="1" s="1"/>
</calcChain>
</file>

<file path=xl/sharedStrings.xml><?xml version="1.0" encoding="utf-8"?>
<sst xmlns="http://schemas.openxmlformats.org/spreadsheetml/2006/main" count="38" uniqueCount="37">
  <si>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</si>
  <si>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</si>
  <si>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</si>
  <si>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</si>
  <si>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</si>
  <si>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</si>
  <si>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</si>
  <si>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</si>
  <si>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</si>
  <si>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</si>
  <si>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</si>
  <si>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на рабочую документацию</t>
  </si>
  <si>
    <t>Монтаж ВЛИ- 0,4кВ от опоры №1-02/4 ВЛИ-0,4кВ КТП-787 до границ земельного участка, ул. Строителей, уч. 48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</si>
  <si>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</si>
  <si>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</si>
  <si>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</si>
  <si>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</si>
  <si>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</si>
  <si>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217132,93                                             руб.,                                                                     в ценах 2001г.-33517,48 руб. </t>
  </si>
  <si>
    <t>СБЦ 2003г.                                               Раздел3.Табл.12 БЦП=2681,40; Раздел3.Табл.11п.1 стр.31  К1=2,4; Табл.11п.4 стр.31  К2=1,2;   К4=0,805; К5(удорож.)=3,83</t>
  </si>
  <si>
    <t>2681,40х2,4х1,2х0,805х3,83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</si>
  <si>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</si>
  <si>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</si>
  <si>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(0+800*1)*0,5*3,83</t>
  </si>
  <si>
    <t>Сбор исходных данных 10%</t>
  </si>
  <si>
    <t>От п.1-2</t>
  </si>
  <si>
    <t>Согласование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</si>
  <si>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</si>
  <si>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</si>
  <si>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</si>
  <si>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НДС 18%</t>
  </si>
  <si>
    <t>ВСЕГО</t>
  </si>
  <si>
    <t>Инженер-сметчик ООО "ГЭС"</t>
  </si>
  <si>
    <t>Лоскуткина С.Д._____________________</t>
  </si>
  <si>
    <t>Проверил:</t>
  </si>
  <si>
    <t>Сахаров А.П.____________________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</si>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</sst>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4" xfId="3"/>
    <cellStyle name="Обычный_557-ТП 396-ак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6" zoomScaleNormal="100" workbookViewId="0">
      <selection activeCell="C16" sqref="C16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2" t="s">
        <v>0</v>
      </c>
      <c r="C1" s="2"/>
      <c r="D1" s="2"/>
    </row>
    <row r="3" spans="1:5" x14ac:dyDescent="0.25">
      <c r="A3" s="1" t="s">
        <v>1</v>
      </c>
      <c r="D3" s="3" t="s">
        <v>2</v>
      </c>
      <c r="E3" s="4"/>
    </row>
    <row r="4" spans="1:5" x14ac:dyDescent="0.25">
      <c r="A4" s="1" t="s">
        <v>3</v>
      </c>
      <c r="D4" s="3" t="s">
        <v>4</v>
      </c>
      <c r="E4" s="4"/>
    </row>
    <row r="5" spans="1:5" x14ac:dyDescent="0.25">
      <c r="A5" s="1" t="s">
        <v>5</v>
      </c>
      <c r="D5" s="3" t="s">
        <v>6</v>
      </c>
      <c r="E5" s="4"/>
    </row>
    <row r="6" spans="1:5" x14ac:dyDescent="0.25">
      <c r="D6" s="4"/>
      <c r="E6" s="4"/>
    </row>
    <row r="7" spans="1:5" x14ac:dyDescent="0.25">
      <c r="A7" s="5" t="s">
        <v>7</v>
      </c>
      <c r="D7" s="3" t="s">
        <v>8</v>
      </c>
      <c r="E7" s="4"/>
    </row>
    <row r="8" spans="1:5" x14ac:dyDescent="0.25">
      <c r="A8" s="5" t="s">
        <v>9</v>
      </c>
      <c r="D8" s="3" t="str">
        <f>A8</f>
        <v>"___" ___________ 2018 г.</v>
      </c>
      <c r="E8" s="4"/>
    </row>
    <row r="9" spans="1:5" x14ac:dyDescent="0.25">
      <c r="A9" s="5"/>
      <c r="D9" s="6"/>
      <c r="E9" s="7"/>
    </row>
    <row r="10" spans="1:5" ht="18" customHeight="1" x14ac:dyDescent="0.25">
      <c r="A10" s="8" t="s">
        <v>10</v>
      </c>
      <c r="B10" s="8"/>
      <c r="C10" s="8"/>
      <c r="D10" s="8"/>
      <c r="E10" s="8"/>
    </row>
    <row r="11" spans="1:5" x14ac:dyDescent="0.25">
      <c r="C11" s="9" t="s">
        <v>11</v>
      </c>
    </row>
    <row r="12" spans="1:5" x14ac:dyDescent="0.25">
      <c r="C12" s="10"/>
    </row>
    <row r="13" spans="1:5" ht="35.25" customHeight="1" x14ac:dyDescent="0.25">
      <c r="A13" s="11" t="s">
        <v>12</v>
      </c>
      <c r="B13" s="11"/>
      <c r="C13" s="11"/>
      <c r="D13" s="11"/>
      <c r="E13" s="11"/>
    </row>
    <row r="14" spans="1:5" x14ac:dyDescent="0.25">
      <c r="A14" s="12"/>
      <c r="B14" s="12"/>
      <c r="C14" s="12"/>
      <c r="D14" s="12"/>
      <c r="E14" s="12"/>
    </row>
    <row r="15" spans="1:5" ht="95.25" customHeight="1" x14ac:dyDescent="0.25">
      <c r="A15" s="13" t="s">
        <v>13</v>
      </c>
      <c r="B15" s="13" t="s">
        <v>14</v>
      </c>
      <c r="C15" s="13" t="s">
        <v>15</v>
      </c>
      <c r="D15" s="13" t="s">
        <v>16</v>
      </c>
      <c r="E15" s="13" t="s">
        <v>17</v>
      </c>
    </row>
    <row r="16" spans="1:5" ht="123.75" customHeight="1" x14ac:dyDescent="0.25">
      <c r="A16" s="14">
        <v>1</v>
      </c>
      <c r="B16" s="15" t="s">
        <v>18</v>
      </c>
      <c r="C16" s="15" t="s">
        <v>19</v>
      </c>
      <c r="D16" s="16" t="s">
        <v>20</v>
      </c>
      <c r="E16" s="17">
        <f>2681.4*2.4*1.2*0.805*3.83</f>
        <v>23809.416220799998</v>
      </c>
    </row>
    <row r="17" spans="1:5" ht="57.75" customHeight="1" x14ac:dyDescent="0.25">
      <c r="A17" s="14">
        <v>2</v>
      </c>
      <c r="B17" s="18" t="s">
        <v>21</v>
      </c>
      <c r="C17" s="16" t="s">
        <v>22</v>
      </c>
      <c r="D17" s="16" t="s">
        <v>23</v>
      </c>
      <c r="E17" s="17">
        <f>800*1*0.5*3.83</f>
        <v>1532</v>
      </c>
    </row>
    <row r="18" spans="1:5" ht="48" customHeight="1" x14ac:dyDescent="0.25">
      <c r="A18" s="14">
        <v>3</v>
      </c>
      <c r="B18" s="16" t="s">
        <v>24</v>
      </c>
      <c r="C18" s="19" t="s">
        <v>25</v>
      </c>
      <c r="D18" s="20">
        <f>(E16+E17)*0.1</f>
        <v>2534.1416220800002</v>
      </c>
      <c r="E18" s="21">
        <f>D18</f>
        <v>2534.1416220800002</v>
      </c>
    </row>
    <row r="19" spans="1:5" ht="48" customHeight="1" x14ac:dyDescent="0.25">
      <c r="A19" s="14">
        <v>4</v>
      </c>
      <c r="B19" s="16" t="s">
        <v>26</v>
      </c>
      <c r="C19" s="16" t="s">
        <v>27</v>
      </c>
      <c r="D19" s="20"/>
      <c r="E19" s="21">
        <v>5000</v>
      </c>
    </row>
    <row r="20" spans="1:5" ht="48" customHeight="1" x14ac:dyDescent="0.25">
      <c r="A20" s="14">
        <v>5</v>
      </c>
      <c r="B20" s="16" t="s">
        <v>28</v>
      </c>
      <c r="C20" s="19"/>
      <c r="D20" s="20"/>
      <c r="E20" s="21">
        <v>66522</v>
      </c>
    </row>
    <row r="21" spans="1:5" x14ac:dyDescent="0.25">
      <c r="A21" s="22"/>
      <c r="B21" s="23" t="s">
        <v>29</v>
      </c>
      <c r="C21" s="19"/>
      <c r="D21" s="19"/>
      <c r="E21" s="21">
        <f>E19+E18+E17+E16+E20</f>
        <v>99397.557842879993</v>
      </c>
    </row>
    <row r="22" spans="1:5" x14ac:dyDescent="0.25">
      <c r="A22" s="22"/>
      <c r="B22" s="23" t="s">
        <v>30</v>
      </c>
      <c r="C22" s="19"/>
      <c r="D22" s="19"/>
      <c r="E22" s="21">
        <f>ROUND(E21*18%,2)</f>
        <v>17891.560000000001</v>
      </c>
    </row>
    <row r="23" spans="1:5" x14ac:dyDescent="0.25">
      <c r="A23" s="22"/>
      <c r="B23" s="23" t="s">
        <v>31</v>
      </c>
      <c r="C23" s="19"/>
      <c r="D23" s="19"/>
      <c r="E23" s="21">
        <f>E21+E22</f>
        <v>117289.11784287999</v>
      </c>
    </row>
    <row r="24" spans="1:5" x14ac:dyDescent="0.25">
      <c r="A24" s="24"/>
      <c r="B24" s="25"/>
      <c r="C24" s="26"/>
      <c r="D24" s="26"/>
      <c r="E24" s="27"/>
    </row>
    <row r="25" spans="1:5" x14ac:dyDescent="0.25">
      <c r="A25" s="1" t="s">
        <v>2</v>
      </c>
    </row>
    <row r="26" spans="1:5" x14ac:dyDescent="0.25">
      <c r="A26" s="1" t="s">
        <v>32</v>
      </c>
    </row>
    <row r="27" spans="1:5" x14ac:dyDescent="0.25">
      <c r="A27" s="1" t="s">
        <v>33</v>
      </c>
    </row>
    <row r="28" spans="1:5" x14ac:dyDescent="0.25">
      <c r="A28" s="5" t="s">
        <v>34</v>
      </c>
    </row>
    <row r="29" spans="1:5" x14ac:dyDescent="0.25">
      <c r="A29" s="1" t="s">
        <v>35</v>
      </c>
    </row>
    <row r="33" spans="5:5" x14ac:dyDescent="0.25">
      <c r="E33" s="1" t="s">
        <v>36</v>
      </c>
    </row>
  </sheetData>
  <mergeCells count="3">
    <mergeCell ref="B1:D1"/>
    <mergeCell ref="A10:E10"/>
    <mergeCell ref="A13:E1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КТП-787- Булатова Т.Р.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2018-08-28T12:20:47Z</dcterms:created>
  <dcterms:modified xsi:type="dcterms:W3CDTF">2018-08-28T12:21:06Z</dcterms:modified>
</cp:coreProperties>
</file>