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Hago\"/>
    </mc:Choice>
  </mc:AlternateContent>
  <bookViews>
    <workbookView xWindow="0" yWindow="0" windowWidth="20400" windowHeight="7935"/>
  </bookViews>
  <sheets>
    <sheet name="ТП 866-Кронверк"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6" i="1" l="1"/>
  <c r="I47" i="1" s="1"/>
  <c r="A9" i="1"/>
</calcChain>
</file>

<file path=xl/sharedStrings.xml><?xml version="1.0" encoding="utf-8"?>
<sst xmlns="http://schemas.openxmlformats.org/spreadsheetml/2006/main" count="104" uniqueCount="74">
  <si>
    <t xml:space="preserve">   Приложение  № _____ к договору № _______ от "____"_________________ 201   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</si>
  <si>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</si>
  <si>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</si>
  <si>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</si>
  <si>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</si>
  <si>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</si>
  <si>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</si>
  <si>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</si>
  <si>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</si>
  <si>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</si>
  <si>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</si>
  <si>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   г.</t>
  </si>
  <si>
    <t>Смета №</t>
  </si>
  <si>
    <t>на рабочую документацию</t>
  </si>
  <si>
    <t>Монтаж оборудования в ТП 866 Солнечный -2, 11 микрорайон, 1-я жилая группа..(трансформатор   ТМГ 630-10/0,4-2шт.)</t>
  </si>
  <si>
    <t>Монтаж двух КЛ-0,4кВ, от РУ-0,4кВ  ТП 866 до ж/д ВРУ 3,4  Солнечный -2, 11 микрорайон, 1-я жилая группа.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</si>
  <si>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</si>
  <si>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</si>
  <si>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</si>
  <si>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</si>
  <si>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</si>
  <si>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</si>
  <si>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трансформаторов    ТМГ 630-10/0,4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</si>
  <si>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Стек=0,72762881(млн.руб)
Сбаз=0,72762881/5,26*1=0.138332473(млн.руб);</t>
  </si>
  <si>
    <t>C * (Aкрайнее / Скрайнее) * Кст * Ктек
0.138332473 млн.руб * (0.018 / 0.2) * 1 * 3.83 * 0.85</t>
  </si>
  <si>
    <t/>
  </si>
  <si>
    <t>Коэффициенты</t>
  </si>
  <si>
    <t>Стадия: Рабочий проект</t>
  </si>
  <si>
    <t>Кст = 1</t>
  </si>
  <si>
    <t>Ктек = 3.83
Письмо Минстроя России от 04.04.2018 №13606-ХМ/09</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</si>
  <si>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</si>
  <si>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</si>
  <si>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</si>
  <si>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</si>
  <si>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Х=114 (м) 
Количество = 2</t>
  </si>
  <si>
    <t>(A + B * Xзад) * Количество * Кст * Ктек * K2 * (1 + дроб.ч. K1)
(7763 руб + 42 руб * 114) * 2 * 0.6 * 3.83 * 1.4 * (1 + 0.1) * 0.905</t>
  </si>
  <si>
    <t>Стадия: Рабочая документация</t>
  </si>
  <si>
    <t>Кст = 0.6</t>
  </si>
  <si>
    <t>K1 = 1.1
Глава 2.8, п.2.8.1.1</t>
  </si>
  <si>
    <t>K2 = 1.4
Глава 2.8, п.2.8.1.1</t>
  </si>
  <si>
    <t>(24.5% + 23.5% + 2.5% + 17.0% + 8.0% + 5.0% + 10.0%) = 90.5%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</si>
  <si>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</si>
  <si>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</si>
  <si>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</si>
  <si>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</si>
  <si>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</si>
  <si>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</si>
  <si>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4</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</si>
  <si>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</si>
  <si>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2</t>
  </si>
  <si>
    <t>(A + B * Xзад) * Количество * Кст * Ктек
(0 руб + 1220 руб * 1) * 2 * 0.68 * 3.83</t>
  </si>
  <si>
    <t>Кст = 0.68</t>
  </si>
  <si>
    <t>5</t>
  </si>
  <si>
    <t>Итого по смете:</t>
  </si>
  <si>
    <t>6</t>
  </si>
  <si>
    <t>Сбор исходных данных</t>
  </si>
  <si>
    <t>10% от п.5</t>
  </si>
  <si>
    <t>7</t>
  </si>
  <si>
    <t>Согласование  с организациями города</t>
  </si>
  <si>
    <t>Проектные</t>
  </si>
  <si>
    <t>8</t>
  </si>
  <si>
    <t>Итого без НДС</t>
  </si>
  <si>
    <t>Сумма от п.5 - 7</t>
  </si>
  <si>
    <t>9</t>
  </si>
  <si>
    <t>НДС</t>
  </si>
  <si>
    <t>20% от п.8</t>
  </si>
  <si>
    <t>10</t>
  </si>
  <si>
    <t>Всего по смете:</t>
  </si>
  <si>
    <t>Сумма от п.8-9</t>
  </si>
  <si>
    <t>Составил:</t>
  </si>
  <si>
    <t>Ведущий инженер-сметчик ООО "ГЭС"</t>
  </si>
  <si>
    <t>ГолахО.И. _____________________</t>
  </si>
  <si>
    <t>Проверил:</t>
  </si>
  <si>
    <t>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</si>
</sst>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2">
    <cellStyle name="Обычный" xfId="0" builtinId="0"/>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tabSelected="1" topLeftCell="A43" zoomScaleNormal="100" workbookViewId="0">
      <selection activeCell="I47" sqref="I4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2" style="1" customWidth="1"/>
    <col min="8" max="8" width="23.8554687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tr">
        <f>H9</f>
        <v>"___"  ____________  201   г.</v>
      </c>
      <c r="B9" s="9"/>
      <c r="C9" s="5"/>
      <c r="D9" s="5"/>
      <c r="F9" s="3"/>
      <c r="G9" s="3"/>
      <c r="H9" s="7" t="s">
        <v>11</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30.75"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5.75"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30"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9.75" customHeight="1" x14ac:dyDescent="0.25">
      <c r="A17" s="19"/>
      <c r="B17" s="19"/>
      <c r="C17" s="19"/>
      <c r="D17" s="19"/>
      <c r="E17" s="19"/>
      <c r="F17" s="19"/>
      <c r="G17" s="19"/>
      <c r="H17" s="19"/>
      <c r="I17" s="19"/>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97.5" customHeight="1" x14ac:dyDescent="0.2">
      <c r="A18" s="20" t="s">
        <v>16</v>
      </c>
      <c r="B18" s="21" t="s">
        <v>17</v>
      </c>
      <c r="C18" s="22"/>
      <c r="D18" s="21" t="s">
        <v>18</v>
      </c>
      <c r="E18" s="23"/>
      <c r="F18" s="23"/>
      <c r="G18" s="22"/>
      <c r="H18" s="24" t="s">
        <v>19</v>
      </c>
      <c r="I18" s="20" t="s">
        <v>20</v>
      </c>
    </row>
    <row r="19" spans="1:256" ht="12.75" customHeight="1" x14ac:dyDescent="0.2">
      <c r="A19" s="25" t="s">
        <v>21</v>
      </c>
      <c r="B19" s="26">
        <v>2</v>
      </c>
      <c r="C19" s="27"/>
      <c r="D19" s="26">
        <v>3</v>
      </c>
      <c r="E19" s="28"/>
      <c r="F19" s="28"/>
      <c r="G19" s="27"/>
      <c r="H19" s="29">
        <v>4</v>
      </c>
      <c r="I19" s="29">
        <v>5</v>
      </c>
    </row>
    <row r="20" spans="1:256" ht="145.35" customHeight="1" x14ac:dyDescent="0.2">
      <c r="A20" s="30" t="s">
        <v>21</v>
      </c>
      <c r="B20" s="31" t="s">
        <v>22</v>
      </c>
      <c r="C20" s="32"/>
      <c r="D20" s="33" t="s">
        <v>23</v>
      </c>
      <c r="E20" s="34"/>
      <c r="F20" s="34"/>
      <c r="G20" s="35"/>
      <c r="H20" s="36" t="s">
        <v>24</v>
      </c>
      <c r="I20" s="37">
        <v>40530.720000000001</v>
      </c>
    </row>
    <row r="21" spans="1:256" ht="15.75" customHeight="1" x14ac:dyDescent="0.2">
      <c r="A21" s="38" t="s">
        <v>25</v>
      </c>
      <c r="B21" s="39" t="s">
        <v>26</v>
      </c>
      <c r="C21" s="40"/>
      <c r="D21" s="39"/>
      <c r="E21" s="41"/>
      <c r="F21" s="41"/>
      <c r="G21" s="40"/>
      <c r="H21" s="42"/>
      <c r="I21" s="43"/>
    </row>
    <row r="22" spans="1:256" ht="12.75" customHeight="1" x14ac:dyDescent="0.2">
      <c r="A22" s="44" t="s">
        <v>25</v>
      </c>
      <c r="B22" s="45" t="s">
        <v>27</v>
      </c>
      <c r="C22" s="46"/>
      <c r="D22" s="45" t="s">
        <v>28</v>
      </c>
      <c r="E22" s="47"/>
      <c r="F22" s="47"/>
      <c r="G22" s="46"/>
      <c r="H22" s="48"/>
      <c r="I22" s="49"/>
    </row>
    <row r="23" spans="1:256" ht="38.25" customHeight="1" x14ac:dyDescent="0.2">
      <c r="A23" s="44" t="s">
        <v>25</v>
      </c>
      <c r="B23" s="45"/>
      <c r="C23" s="46"/>
      <c r="D23" s="45" t="s">
        <v>29</v>
      </c>
      <c r="E23" s="47"/>
      <c r="F23" s="47"/>
      <c r="G23" s="46"/>
      <c r="H23" s="48"/>
      <c r="I23" s="49"/>
    </row>
    <row r="24" spans="1:256" ht="25.5" customHeight="1" x14ac:dyDescent="0.2">
      <c r="A24" s="50" t="s">
        <v>25</v>
      </c>
      <c r="B24" s="51" t="s">
        <v>30</v>
      </c>
      <c r="C24" s="52"/>
      <c r="D24" s="51"/>
      <c r="E24" s="53"/>
      <c r="F24" s="53"/>
      <c r="G24" s="52"/>
      <c r="H24" s="54" t="s">
        <v>31</v>
      </c>
      <c r="I24" s="55"/>
    </row>
    <row r="25" spans="1:256" ht="107.1" customHeight="1" x14ac:dyDescent="0.2">
      <c r="A25" s="56" t="s">
        <v>32</v>
      </c>
      <c r="B25" s="57" t="s">
        <v>33</v>
      </c>
      <c r="C25" s="58"/>
      <c r="D25" s="59" t="s">
        <v>34</v>
      </c>
      <c r="E25" s="60"/>
      <c r="F25" s="60"/>
      <c r="G25" s="61"/>
      <c r="H25" s="62" t="s">
        <v>35</v>
      </c>
      <c r="I25" s="63">
        <v>80394.740000000005</v>
      </c>
    </row>
    <row r="26" spans="1:256" ht="15.75" customHeight="1" x14ac:dyDescent="0.2">
      <c r="A26" s="38" t="s">
        <v>25</v>
      </c>
      <c r="B26" s="39" t="s">
        <v>26</v>
      </c>
      <c r="C26" s="40"/>
      <c r="D26" s="39"/>
      <c r="E26" s="41"/>
      <c r="F26" s="41"/>
      <c r="G26" s="40"/>
      <c r="H26" s="42"/>
      <c r="I26" s="43"/>
    </row>
    <row r="27" spans="1:256" ht="25.5" customHeight="1" x14ac:dyDescent="0.2">
      <c r="A27" s="44" t="s">
        <v>25</v>
      </c>
      <c r="B27" s="45" t="s">
        <v>36</v>
      </c>
      <c r="C27" s="46"/>
      <c r="D27" s="45" t="s">
        <v>37</v>
      </c>
      <c r="E27" s="47"/>
      <c r="F27" s="47"/>
      <c r="G27" s="46"/>
      <c r="H27" s="48"/>
      <c r="I27" s="49"/>
    </row>
    <row r="28" spans="1:256" ht="38.25" customHeight="1" x14ac:dyDescent="0.2">
      <c r="A28" s="44" t="s">
        <v>25</v>
      </c>
      <c r="B28" s="45"/>
      <c r="C28" s="46"/>
      <c r="D28" s="45" t="s">
        <v>29</v>
      </c>
      <c r="E28" s="47"/>
      <c r="F28" s="47"/>
      <c r="G28" s="46"/>
      <c r="H28" s="48"/>
      <c r="I28" s="49"/>
    </row>
    <row r="29" spans="1:256" ht="25.5" customHeight="1" x14ac:dyDescent="0.2">
      <c r="A29" s="44" t="s">
        <v>25</v>
      </c>
      <c r="B29" s="45"/>
      <c r="C29" s="46"/>
      <c r="D29" s="45" t="s">
        <v>38</v>
      </c>
      <c r="E29" s="47"/>
      <c r="F29" s="47"/>
      <c r="G29" s="46"/>
      <c r="H29" s="48"/>
      <c r="I29" s="49"/>
    </row>
    <row r="30" spans="1:256" ht="25.5" customHeight="1" x14ac:dyDescent="0.2">
      <c r="A30" s="44" t="s">
        <v>25</v>
      </c>
      <c r="B30" s="45"/>
      <c r="C30" s="46"/>
      <c r="D30" s="45" t="s">
        <v>39</v>
      </c>
      <c r="E30" s="47"/>
      <c r="F30" s="47"/>
      <c r="G30" s="46"/>
      <c r="H30" s="48"/>
      <c r="I30" s="49"/>
    </row>
    <row r="31" spans="1:256" ht="51" customHeight="1" x14ac:dyDescent="0.2">
      <c r="A31" s="50" t="s">
        <v>25</v>
      </c>
      <c r="B31" s="51" t="s">
        <v>30</v>
      </c>
      <c r="C31" s="52"/>
      <c r="D31" s="51"/>
      <c r="E31" s="53"/>
      <c r="F31" s="53"/>
      <c r="G31" s="52"/>
      <c r="H31" s="54" t="s">
        <v>40</v>
      </c>
      <c r="I31" s="55"/>
    </row>
    <row r="32" spans="1:256" ht="132.6" customHeight="1" x14ac:dyDescent="0.2">
      <c r="A32" s="56" t="s">
        <v>41</v>
      </c>
      <c r="B32" s="57" t="s">
        <v>42</v>
      </c>
      <c r="C32" s="58"/>
      <c r="D32" s="59" t="s">
        <v>43</v>
      </c>
      <c r="E32" s="60"/>
      <c r="F32" s="60"/>
      <c r="G32" s="61"/>
      <c r="H32" s="62" t="s">
        <v>44</v>
      </c>
      <c r="I32" s="63">
        <v>3064</v>
      </c>
    </row>
    <row r="33" spans="1:9" ht="15.75" customHeight="1" x14ac:dyDescent="0.2">
      <c r="A33" s="38" t="s">
        <v>25</v>
      </c>
      <c r="B33" s="39" t="s">
        <v>26</v>
      </c>
      <c r="C33" s="40"/>
      <c r="D33" s="39"/>
      <c r="E33" s="41"/>
      <c r="F33" s="41"/>
      <c r="G33" s="40"/>
      <c r="H33" s="42"/>
      <c r="I33" s="43"/>
    </row>
    <row r="34" spans="1:9" ht="12.75" customHeight="1" x14ac:dyDescent="0.2">
      <c r="A34" s="44" t="s">
        <v>25</v>
      </c>
      <c r="B34" s="45" t="s">
        <v>27</v>
      </c>
      <c r="C34" s="46"/>
      <c r="D34" s="45" t="s">
        <v>45</v>
      </c>
      <c r="E34" s="47"/>
      <c r="F34" s="47"/>
      <c r="G34" s="46"/>
      <c r="H34" s="48"/>
      <c r="I34" s="49"/>
    </row>
    <row r="35" spans="1:9" ht="38.25" customHeight="1" x14ac:dyDescent="0.2">
      <c r="A35" s="44" t="s">
        <v>25</v>
      </c>
      <c r="B35" s="45"/>
      <c r="C35" s="46"/>
      <c r="D35" s="45" t="s">
        <v>29</v>
      </c>
      <c r="E35" s="47"/>
      <c r="F35" s="47"/>
      <c r="G35" s="46"/>
      <c r="H35" s="48"/>
      <c r="I35" s="49"/>
    </row>
    <row r="36" spans="1:9" ht="12.75" customHeight="1" x14ac:dyDescent="0.2">
      <c r="A36" s="50" t="s">
        <v>25</v>
      </c>
      <c r="B36" s="51" t="s">
        <v>30</v>
      </c>
      <c r="C36" s="52"/>
      <c r="D36" s="51"/>
      <c r="E36" s="53"/>
      <c r="F36" s="53"/>
      <c r="G36" s="52"/>
      <c r="H36" s="54" t="s">
        <v>46</v>
      </c>
      <c r="I36" s="55"/>
    </row>
    <row r="37" spans="1:9" ht="132.6" customHeight="1" x14ac:dyDescent="0.2">
      <c r="A37" s="56" t="s">
        <v>47</v>
      </c>
      <c r="B37" s="57" t="s">
        <v>48</v>
      </c>
      <c r="C37" s="58"/>
      <c r="D37" s="59" t="s">
        <v>49</v>
      </c>
      <c r="E37" s="60"/>
      <c r="F37" s="60"/>
      <c r="G37" s="61"/>
      <c r="H37" s="62" t="s">
        <v>50</v>
      </c>
      <c r="I37" s="63">
        <v>6354.74</v>
      </c>
    </row>
    <row r="38" spans="1:9" ht="15.75" customHeight="1" x14ac:dyDescent="0.2">
      <c r="A38" s="38" t="s">
        <v>25</v>
      </c>
      <c r="B38" s="39" t="s">
        <v>26</v>
      </c>
      <c r="C38" s="40"/>
      <c r="D38" s="39"/>
      <c r="E38" s="41"/>
      <c r="F38" s="41"/>
      <c r="G38" s="40"/>
      <c r="H38" s="42"/>
      <c r="I38" s="43"/>
    </row>
    <row r="39" spans="1:9" ht="12.75" customHeight="1" x14ac:dyDescent="0.2">
      <c r="A39" s="44" t="s">
        <v>25</v>
      </c>
      <c r="B39" s="45" t="s">
        <v>27</v>
      </c>
      <c r="C39" s="46"/>
      <c r="D39" s="45" t="s">
        <v>51</v>
      </c>
      <c r="E39" s="47"/>
      <c r="F39" s="47"/>
      <c r="G39" s="46"/>
      <c r="H39" s="48"/>
      <c r="I39" s="49"/>
    </row>
    <row r="40" spans="1:9" ht="38.25" customHeight="1" x14ac:dyDescent="0.2">
      <c r="A40" s="44" t="s">
        <v>25</v>
      </c>
      <c r="B40" s="45"/>
      <c r="C40" s="46"/>
      <c r="D40" s="45" t="s">
        <v>29</v>
      </c>
      <c r="E40" s="47"/>
      <c r="F40" s="47"/>
      <c r="G40" s="46"/>
      <c r="H40" s="48"/>
      <c r="I40" s="49"/>
    </row>
    <row r="41" spans="1:9" ht="12.75" customHeight="1" x14ac:dyDescent="0.2">
      <c r="A41" s="50" t="s">
        <v>25</v>
      </c>
      <c r="B41" s="51" t="s">
        <v>30</v>
      </c>
      <c r="C41" s="52"/>
      <c r="D41" s="51"/>
      <c r="E41" s="53"/>
      <c r="F41" s="53"/>
      <c r="G41" s="52"/>
      <c r="H41" s="54" t="s">
        <v>46</v>
      </c>
      <c r="I41" s="55"/>
    </row>
    <row r="42" spans="1:9" ht="12.75" customHeight="1" x14ac:dyDescent="0.2">
      <c r="A42" s="50" t="s">
        <v>52</v>
      </c>
      <c r="B42" s="64" t="s">
        <v>53</v>
      </c>
      <c r="C42" s="65"/>
      <c r="D42" s="64"/>
      <c r="E42" s="66"/>
      <c r="F42" s="66"/>
      <c r="G42" s="65"/>
      <c r="H42" s="67"/>
      <c r="I42" s="68">
        <v>130344.2</v>
      </c>
    </row>
    <row r="43" spans="1:9" ht="12.75" customHeight="1" x14ac:dyDescent="0.2">
      <c r="A43" s="69" t="s">
        <v>54</v>
      </c>
      <c r="B43" s="70" t="s">
        <v>55</v>
      </c>
      <c r="C43" s="71"/>
      <c r="D43" s="70"/>
      <c r="E43" s="72"/>
      <c r="F43" s="72"/>
      <c r="G43" s="71"/>
      <c r="H43" s="73" t="s">
        <v>56</v>
      </c>
      <c r="I43" s="74">
        <v>13034.42</v>
      </c>
    </row>
    <row r="44" spans="1:9" ht="25.5" customHeight="1" x14ac:dyDescent="0.2">
      <c r="A44" s="69" t="s">
        <v>57</v>
      </c>
      <c r="B44" s="70" t="s">
        <v>58</v>
      </c>
      <c r="C44" s="71"/>
      <c r="D44" s="70"/>
      <c r="E44" s="72"/>
      <c r="F44" s="72"/>
      <c r="G44" s="71"/>
      <c r="H44" s="73" t="s">
        <v>59</v>
      </c>
      <c r="I44" s="74">
        <v>16949.150000000001</v>
      </c>
    </row>
    <row r="45" spans="1:9" ht="12.75" customHeight="1" x14ac:dyDescent="0.2">
      <c r="A45" s="69" t="s">
        <v>60</v>
      </c>
      <c r="B45" s="70" t="s">
        <v>61</v>
      </c>
      <c r="C45" s="71"/>
      <c r="D45" s="70"/>
      <c r="E45" s="72"/>
      <c r="F45" s="72"/>
      <c r="G45" s="71"/>
      <c r="H45" s="73" t="s">
        <v>62</v>
      </c>
      <c r="I45" s="74">
        <v>160327.76999999999</v>
      </c>
    </row>
    <row r="46" spans="1:9" ht="12.75" customHeight="1" x14ac:dyDescent="0.2">
      <c r="A46" s="69" t="s">
        <v>63</v>
      </c>
      <c r="B46" s="70" t="s">
        <v>64</v>
      </c>
      <c r="C46" s="71"/>
      <c r="D46" s="70"/>
      <c r="E46" s="72"/>
      <c r="F46" s="72"/>
      <c r="G46" s="71"/>
      <c r="H46" s="73" t="s">
        <v>65</v>
      </c>
      <c r="I46" s="74">
        <f>I45*20%</f>
        <v>32065.554</v>
      </c>
    </row>
    <row r="47" spans="1:9" ht="12.75" customHeight="1" x14ac:dyDescent="0.2">
      <c r="A47" s="69" t="s">
        <v>66</v>
      </c>
      <c r="B47" s="75" t="s">
        <v>67</v>
      </c>
      <c r="C47" s="76"/>
      <c r="D47" s="75"/>
      <c r="E47" s="77"/>
      <c r="F47" s="77"/>
      <c r="G47" s="76"/>
      <c r="H47" s="78" t="s">
        <v>68</v>
      </c>
      <c r="I47" s="79">
        <f>I46+I45</f>
        <v>192393.32399999999</v>
      </c>
    </row>
    <row r="50" spans="1:256" ht="12.75" customHeight="1" x14ac:dyDescent="0.25">
      <c r="A50" s="6" t="s">
        <v>69</v>
      </c>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1" spans="1:256" ht="13.5" customHeight="1" x14ac:dyDescent="0.25">
      <c r="A51" s="6" t="s">
        <v>70</v>
      </c>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row>
    <row r="52" spans="1:256" ht="18" customHeight="1" x14ac:dyDescent="0.25">
      <c r="A52" s="6" t="s">
        <v>71</v>
      </c>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3" spans="1:256" ht="18.75" customHeight="1" x14ac:dyDescent="0.25">
      <c r="A53" s="7" t="s">
        <v>72</v>
      </c>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row>
    <row r="54" spans="1:256" ht="17.25" customHeight="1" x14ac:dyDescent="0.25">
      <c r="A54" s="6" t="s">
        <v>73</v>
      </c>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c r="HA54" s="6"/>
      <c r="HB54" s="6"/>
      <c r="HC54" s="6"/>
      <c r="HD54" s="6"/>
      <c r="HE54" s="6"/>
      <c r="HF54" s="6"/>
      <c r="HG54" s="6"/>
      <c r="HH54" s="6"/>
      <c r="HI54" s="6"/>
      <c r="HJ54" s="6"/>
      <c r="HK54" s="6"/>
      <c r="HL54" s="6"/>
      <c r="HM54" s="6"/>
      <c r="HN54" s="6"/>
      <c r="HO54" s="6"/>
      <c r="HP54" s="6"/>
      <c r="HQ54" s="6"/>
      <c r="HR54" s="6"/>
      <c r="HS54" s="6"/>
      <c r="HT54" s="6"/>
      <c r="HU54" s="6"/>
      <c r="HV54" s="6"/>
      <c r="HW54" s="6"/>
      <c r="HX54" s="6"/>
      <c r="HY54" s="6"/>
      <c r="HZ54" s="6"/>
      <c r="IA54" s="6"/>
      <c r="IB54" s="6"/>
      <c r="IC54" s="6"/>
      <c r="ID54" s="6"/>
      <c r="IE54" s="6"/>
      <c r="IF54" s="6"/>
      <c r="IG54" s="6"/>
      <c r="IH54" s="6"/>
      <c r="II54" s="6"/>
      <c r="IJ54" s="6"/>
      <c r="IK54" s="6"/>
      <c r="IL54" s="6"/>
      <c r="IM54" s="6"/>
      <c r="IN54" s="6"/>
      <c r="IO54" s="6"/>
      <c r="IP54" s="6"/>
      <c r="IQ54" s="6"/>
      <c r="IR54" s="6"/>
      <c r="IS54" s="6"/>
      <c r="IT54" s="6"/>
      <c r="IU54" s="6"/>
      <c r="IV54" s="6"/>
    </row>
  </sheetData>
  <mergeCells count="67">
    <mergeCell ref="B45:C45"/>
    <mergeCell ref="D45:G45"/>
    <mergeCell ref="B46:C46"/>
    <mergeCell ref="D46:G46"/>
    <mergeCell ref="B47:C47"/>
    <mergeCell ref="D47:G47"/>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A16:I16"/>
    <mergeCell ref="B18:C18"/>
    <mergeCell ref="D18:G18"/>
    <mergeCell ref="B19:C19"/>
    <mergeCell ref="D19:G19"/>
    <mergeCell ref="B20:C20"/>
    <mergeCell ref="D20:G20"/>
    <mergeCell ref="C1:I1"/>
    <mergeCell ref="A3:D3"/>
    <mergeCell ref="A4:C4"/>
    <mergeCell ref="A11:I11"/>
    <mergeCell ref="A12:I12"/>
    <mergeCell ref="A14:I14"/>
  </mergeCells>
  <pageMargins left="0.11811023622047245" right="0.19685039370078741" top="0.19685039370078741"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866-Кронверк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Golah Ol'ga Ivanovna</dc:creator>
  <cp:lastModifiedBy>Golah Ol'ga Ivanovna</cp:lastModifiedBy>
  <dcterms:created xsi:type="dcterms:W3CDTF">2018-12-27T07:14:06Z</dcterms:created>
  <dcterms:modified xsi:type="dcterms:W3CDTF">2018-12-27T07:14:36Z</dcterms:modified>
</cp:coreProperties>
</file>