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557" windowHeight="6806"/>
  </bookViews>
  <sheets>
    <sheet name="Детсад 195 Проект" sheetId="4" r:id="rId1"/>
    <sheet name="Лист1" sheetId="1" r:id="rId2"/>
    <sheet name="Лист2" sheetId="2" r:id="rId3"/>
    <sheet name="Лист3" sheetId="3" r:id="rId4"/>
  </sheets>
  <calcPr calcId="152511"/>
</workbook>
</file>

<file path=xl/calcChain.xml><?xml version="1.0" encoding="utf-8"?>
<calcChain xmlns="http://schemas.openxmlformats.org/spreadsheetml/2006/main">
  <c r="I17" i="4" l="1"/>
  <c r="I23" i="4" s="1"/>
  <c r="I24" i="4" l="1"/>
  <c r="I25" i="4" s="1"/>
  <c r="I26" i="4" l="1"/>
  <c r="I27" i="4" s="1"/>
</calcChain>
</file>

<file path=xl/sharedStrings.xml><?xml version="1.0" encoding="utf-8"?>
<sst xmlns="http://schemas.openxmlformats.org/spreadsheetml/2006/main" count="53" uniqueCount="46">
  <si>
    <t xml:space="preserve">Приложение № </t>
  </si>
  <si>
    <t>к договору №       от    "____"___________ 2019г.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</si>
  <si>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</si>
  <si>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</si>
  <si>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</si>
  <si>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</si>
  <si>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</si>
  <si>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</si>
  <si>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</si>
  <si>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2019г.</t>
  </si>
  <si>
    <t>Смета №</t>
  </si>
  <si>
    <t>на проектную документацию</t>
  </si>
  <si>
    <t>Строительство новой ТП с монтажом комплекта оборудования по типу К-42-630м4 здания МДОУ "Детский сад №195, корпус 2 ", на земельном участке с кадастровым номером 64:48:040823:1089  по адресу: г. Саратов, Ленинский район, ул. Лунная, 27В.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</si>
  <si>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</si>
  <si>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</si>
  <si>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</si>
  <si>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</si>
  <si>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</si>
  <si>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</si>
  <si>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напряжением 6-20/0,4 кВ:  закрытая двухтрансформаторная с распределительным устройством высокого напряжения, мощностью до 2х630 кВ А и количеством ячеек до 6</t>
  </si>
  <si>
    <t>Коммунальные инженерные сети и сооружения, 2012 г. Раздел 3.  Трансформаторные подстанции напряжением 6-20/0,4-10 кВ, распределительные и секционирующие пункты напряжением 6-20 кВ п.4
A=68.38 тыс.руб; 
Количество = 1 (1 подстанция)</t>
  </si>
  <si>
    <t>A * Количество * Кст * Ктек * K1
68380 руб * 1 * 0.5 * 4.09 * 1.1 * 0.79</t>
  </si>
  <si>
    <t/>
  </si>
  <si>
    <t>Коэффициенты</t>
  </si>
  <si>
    <t>Стадия: Проектная документация</t>
  </si>
  <si>
    <t>Кст = 0.5</t>
  </si>
  <si>
    <t>Ктек = 4.15
Письмо Минстроя России от 17.05.2019 №17798-ДВ/09</t>
  </si>
  <si>
    <t>K1 = 1.1
Основные положения, п.1.10</t>
  </si>
  <si>
    <t>Разделы документации</t>
  </si>
  <si>
    <t>(2.0% + 2.0% + 5.0% + 11.0% + 7.0% + 30.0% + 3.0% + 8.0% + 6.0% + 5.0%) = 79%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</si>
  <si>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</si>
  <si>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</si>
  <si>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</si>
  <si>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</si>
  <si>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</si>
  <si>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</si>
  <si>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</si>
  <si>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п.2 - 3</t>
  </si>
  <si>
    <t>5</t>
  </si>
  <si>
    <t>НДС</t>
  </si>
  <si>
    <t>20% от п.4</t>
  </si>
  <si>
    <t>6</t>
  </si>
  <si>
    <t>Всего по смете:</t>
  </si>
  <si>
    <t>Сумма от п.4-5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</si>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</sst>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0"/>
    <xf numFmtId="0" fontId="5" fillId="0" borderId="0"/>
    <xf numFmtId="0" fontId="5" fillId="0" borderId="0"/>
    <xf numFmtId="0" fontId="20" fillId="0" borderId="24">
      <alignment horizontal="center"/>
    </xf>
    <xf numFmtId="0" fontId="2" fillId="0" borderId="0">
      <alignment vertical="top"/>
    </xf>
    <xf numFmtId="0" fontId="3" fillId="0" borderId="24">
      <alignment horizontal="center"/>
    </xf>
    <xf numFmtId="0" fontId="3" fillId="0" borderId="0">
      <alignment vertical="top"/>
    </xf>
    <xf numFmtId="0" fontId="3" fillId="0" borderId="0">
      <alignment horizontal="right" vertical="top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24">
      <alignment horizontal="center" wrapText="1"/>
    </xf>
    <xf numFmtId="0" fontId="2" fillId="0" borderId="0">
      <alignment vertical="top"/>
    </xf>
    <xf numFmtId="0" fontId="3" fillId="0" borderId="24">
      <alignment horizontal="center"/>
    </xf>
    <xf numFmtId="0" fontId="3" fillId="0" borderId="0"/>
    <xf numFmtId="0" fontId="3" fillId="0" borderId="24">
      <alignment horizontal="center" wrapText="1"/>
    </xf>
    <xf numFmtId="0" fontId="3" fillId="0" borderId="24">
      <alignment horizontal="center"/>
    </xf>
    <xf numFmtId="0" fontId="3" fillId="0" borderId="24">
      <alignment horizontal="center" wrapText="1"/>
    </xf>
    <xf numFmtId="0" fontId="3" fillId="0" borderId="24">
      <alignment horizontal="center"/>
    </xf>
    <xf numFmtId="0" fontId="3" fillId="0" borderId="0">
      <alignment horizontal="center" vertical="top" wrapText="1"/>
    </xf>
    <xf numFmtId="0" fontId="3" fillId="0" borderId="0">
      <alignment horizontal="center"/>
    </xf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>
      <alignment horizontal="left" vertical="top"/>
    </xf>
    <xf numFmtId="0" fontId="3" fillId="0" borderId="0"/>
  </cellStyleXfs>
  <cellXfs count="81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0" applyFont="1"/>
    <xf numFmtId="0" fontId="8" fillId="0" borderId="0" xfId="0" applyFont="1"/>
    <xf numFmtId="0" fontId="9" fillId="0" borderId="0" xfId="2" applyFont="1"/>
    <xf numFmtId="0" fontId="10" fillId="0" borderId="0" xfId="2" applyFont="1"/>
    <xf numFmtId="0" fontId="9" fillId="0" borderId="0" xfId="2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1" fillId="0" borderId="0" xfId="2" applyFont="1"/>
    <xf numFmtId="0" fontId="5" fillId="0" borderId="0" xfId="2" applyNumberFormat="1" applyFont="1"/>
    <xf numFmtId="0" fontId="13" fillId="0" borderId="0" xfId="2" applyNumberFormat="1" applyFont="1" applyAlignment="1">
      <alignment horizontal="left"/>
    </xf>
    <xf numFmtId="0" fontId="13" fillId="0" borderId="0" xfId="2" applyNumberFormat="1" applyFont="1" applyAlignment="1"/>
    <xf numFmtId="0" fontId="14" fillId="0" borderId="0" xfId="2" applyNumberFormat="1" applyFont="1" applyBorder="1" applyAlignment="1">
      <alignment horizontal="right" vertical="top"/>
    </xf>
    <xf numFmtId="0" fontId="15" fillId="0" borderId="0" xfId="2" applyNumberFormat="1" applyFont="1" applyAlignment="1"/>
    <xf numFmtId="0" fontId="16" fillId="0" borderId="0" xfId="3" applyFont="1" applyAlignment="1"/>
    <xf numFmtId="0" fontId="16" fillId="0" borderId="0" xfId="3" applyFont="1" applyAlignment="1">
      <alignment horizontal="center" vertical="center" wrapText="1"/>
    </xf>
    <xf numFmtId="0" fontId="17" fillId="0" borderId="1" xfId="2" applyNumberFormat="1" applyFont="1" applyBorder="1" applyAlignment="1">
      <alignment horizontal="center" vertical="top" wrapText="1"/>
    </xf>
    <xf numFmtId="0" fontId="15" fillId="0" borderId="1" xfId="2" applyNumberFormat="1" applyFont="1" applyBorder="1" applyAlignment="1">
      <alignment horizontal="center" vertical="top" wrapText="1"/>
    </xf>
    <xf numFmtId="49" fontId="5" fillId="0" borderId="1" xfId="2" applyNumberFormat="1" applyFont="1" applyBorder="1" applyAlignment="1">
      <alignment horizontal="center" wrapText="1"/>
    </xf>
    <xf numFmtId="0" fontId="5" fillId="0" borderId="1" xfId="2" applyNumberFormat="1" applyFont="1" applyBorder="1" applyAlignment="1">
      <alignment horizontal="center" wrapText="1"/>
    </xf>
    <xf numFmtId="49" fontId="18" fillId="0" borderId="8" xfId="2" applyNumberFormat="1" applyFont="1" applyBorder="1" applyAlignment="1">
      <alignment horizontal="right" vertical="top" wrapText="1"/>
    </xf>
    <xf numFmtId="0" fontId="5" fillId="0" borderId="8" xfId="2" applyNumberFormat="1" applyFont="1" applyBorder="1" applyAlignment="1">
      <alignment horizontal="left" vertical="top" wrapText="1"/>
    </xf>
    <xf numFmtId="4" fontId="5" fillId="0" borderId="8" xfId="2" applyNumberFormat="1" applyFont="1" applyBorder="1" applyAlignment="1">
      <alignment horizontal="right" vertical="top" wrapText="1"/>
    </xf>
    <xf numFmtId="2" fontId="5" fillId="0" borderId="0" xfId="2" applyNumberFormat="1" applyFont="1"/>
    <xf numFmtId="49" fontId="18" fillId="0" borderId="12" xfId="2" applyNumberFormat="1" applyFont="1" applyBorder="1" applyAlignment="1">
      <alignment horizontal="right" vertical="top" wrapText="1"/>
    </xf>
    <xf numFmtId="0" fontId="18" fillId="0" borderId="12" xfId="2" applyNumberFormat="1" applyFont="1" applyBorder="1" applyAlignment="1">
      <alignment horizontal="left" vertical="top" wrapText="1"/>
    </xf>
    <xf numFmtId="0" fontId="18" fillId="0" borderId="12" xfId="2" applyNumberFormat="1" applyFont="1" applyBorder="1" applyAlignment="1">
      <alignment horizontal="right" vertical="top" wrapText="1"/>
    </xf>
    <xf numFmtId="49" fontId="18" fillId="0" borderId="16" xfId="2" applyNumberFormat="1" applyFont="1" applyBorder="1" applyAlignment="1">
      <alignment horizontal="right" vertical="top" wrapText="1"/>
    </xf>
    <xf numFmtId="0" fontId="5" fillId="0" borderId="16" xfId="2" applyNumberFormat="1" applyFont="1" applyBorder="1" applyAlignment="1">
      <alignment horizontal="left" vertical="top" wrapText="1"/>
    </xf>
    <xf numFmtId="0" fontId="5" fillId="0" borderId="16" xfId="2" applyNumberFormat="1" applyFont="1" applyBorder="1" applyAlignment="1">
      <alignment horizontal="right" vertical="top" wrapText="1"/>
    </xf>
    <xf numFmtId="49" fontId="18" fillId="0" borderId="20" xfId="2" applyNumberFormat="1" applyFont="1" applyBorder="1" applyAlignment="1">
      <alignment horizontal="right" vertical="top" wrapText="1"/>
    </xf>
    <xf numFmtId="0" fontId="17" fillId="0" borderId="20" xfId="2" applyNumberFormat="1" applyFont="1" applyBorder="1" applyAlignment="1">
      <alignment horizontal="left" vertical="top" wrapText="1"/>
    </xf>
    <xf numFmtId="0" fontId="5" fillId="0" borderId="20" xfId="2" applyNumberFormat="1" applyFont="1" applyBorder="1" applyAlignment="1">
      <alignment horizontal="right" vertical="top" wrapText="1"/>
    </xf>
    <xf numFmtId="0" fontId="18" fillId="0" borderId="20" xfId="2" applyNumberFormat="1" applyFont="1" applyBorder="1" applyAlignment="1">
      <alignment horizontal="left" vertical="top" wrapText="1"/>
    </xf>
    <xf numFmtId="4" fontId="18" fillId="0" borderId="20" xfId="2" applyNumberFormat="1" applyFont="1" applyBorder="1" applyAlignment="1">
      <alignment horizontal="right" vertical="top" wrapText="1"/>
    </xf>
    <xf numFmtId="49" fontId="18" fillId="0" borderId="24" xfId="2" applyNumberFormat="1" applyFont="1" applyBorder="1" applyAlignment="1">
      <alignment horizontal="right" vertical="top" wrapText="1"/>
    </xf>
    <xf numFmtId="0" fontId="5" fillId="0" borderId="24" xfId="2" applyNumberFormat="1" applyFont="1" applyBorder="1" applyAlignment="1">
      <alignment horizontal="left" vertical="top" wrapText="1"/>
    </xf>
    <xf numFmtId="4" fontId="5" fillId="0" borderId="24" xfId="2" applyNumberFormat="1" applyFont="1" applyBorder="1" applyAlignment="1">
      <alignment horizontal="right" vertical="top" wrapText="1"/>
    </xf>
    <xf numFmtId="0" fontId="18" fillId="0" borderId="24" xfId="2" applyNumberFormat="1" applyFont="1" applyBorder="1" applyAlignment="1">
      <alignment horizontal="left" vertical="top" wrapText="1"/>
    </xf>
    <xf numFmtId="4" fontId="18" fillId="0" borderId="24" xfId="2" applyNumberFormat="1" applyFont="1" applyBorder="1" applyAlignment="1">
      <alignment horizontal="right" vertical="top" wrapText="1"/>
    </xf>
    <xf numFmtId="49" fontId="18" fillId="0" borderId="0" xfId="2" applyNumberFormat="1" applyFont="1" applyBorder="1" applyAlignment="1">
      <alignment horizontal="right" vertical="top" wrapText="1"/>
    </xf>
    <xf numFmtId="0" fontId="18" fillId="0" borderId="0" xfId="2" applyNumberFormat="1" applyFont="1" applyBorder="1" applyAlignment="1">
      <alignment horizontal="left" vertical="top" wrapText="1"/>
    </xf>
    <xf numFmtId="4" fontId="18" fillId="0" borderId="0" xfId="2" applyNumberFormat="1" applyFont="1" applyBorder="1" applyAlignment="1">
      <alignment horizontal="right" vertical="top" wrapText="1"/>
    </xf>
    <xf numFmtId="0" fontId="4" fillId="0" borderId="0" xfId="0" applyFont="1"/>
    <xf numFmtId="0" fontId="19" fillId="0" borderId="0" xfId="0" applyFont="1"/>
    <xf numFmtId="0" fontId="5" fillId="0" borderId="0" xfId="2" applyNumberFormat="1" applyFont="1" applyAlignment="1">
      <alignment wrapText="1"/>
    </xf>
    <xf numFmtId="0" fontId="5" fillId="0" borderId="25" xfId="2" applyNumberFormat="1" applyFont="1" applyBorder="1" applyAlignment="1">
      <alignment horizontal="left" vertical="top" wrapText="1"/>
    </xf>
    <xf numFmtId="0" fontId="5" fillId="0" borderId="26" xfId="2" applyNumberFormat="1" applyFont="1" applyBorder="1" applyAlignment="1">
      <alignment horizontal="left" vertical="top" wrapText="1"/>
    </xf>
    <xf numFmtId="0" fontId="5" fillId="0" borderId="27" xfId="2" applyNumberFormat="1" applyFont="1" applyBorder="1" applyAlignment="1">
      <alignment horizontal="left" vertical="top" wrapText="1"/>
    </xf>
    <xf numFmtId="0" fontId="18" fillId="0" borderId="25" xfId="2" applyNumberFormat="1" applyFont="1" applyBorder="1" applyAlignment="1">
      <alignment horizontal="left" vertical="top" wrapText="1"/>
    </xf>
    <xf numFmtId="0" fontId="18" fillId="0" borderId="26" xfId="2" applyNumberFormat="1" applyFont="1" applyBorder="1" applyAlignment="1">
      <alignment horizontal="left" vertical="top" wrapText="1"/>
    </xf>
    <xf numFmtId="0" fontId="18" fillId="0" borderId="27" xfId="2" applyNumberFormat="1" applyFont="1" applyBorder="1" applyAlignment="1">
      <alignment horizontal="left" vertical="top" wrapText="1"/>
    </xf>
    <xf numFmtId="0" fontId="18" fillId="0" borderId="21" xfId="2" applyNumberFormat="1" applyFont="1" applyBorder="1" applyAlignment="1">
      <alignment horizontal="left" vertical="top" wrapText="1"/>
    </xf>
    <xf numFmtId="0" fontId="18" fillId="0" borderId="22" xfId="2" applyNumberFormat="1" applyFont="1" applyBorder="1" applyAlignment="1">
      <alignment horizontal="left" vertical="top" wrapText="1"/>
    </xf>
    <xf numFmtId="0" fontId="18" fillId="0" borderId="23" xfId="2" applyNumberFormat="1" applyFont="1" applyBorder="1" applyAlignment="1">
      <alignment horizontal="left" vertical="top" wrapText="1"/>
    </xf>
    <xf numFmtId="0" fontId="5" fillId="0" borderId="17" xfId="2" applyNumberFormat="1" applyFont="1" applyBorder="1" applyAlignment="1">
      <alignment horizontal="left" vertical="top" wrapText="1"/>
    </xf>
    <xf numFmtId="0" fontId="5" fillId="0" borderId="18" xfId="2" applyNumberFormat="1" applyFont="1" applyBorder="1" applyAlignment="1">
      <alignment horizontal="left" vertical="top" wrapText="1"/>
    </xf>
    <xf numFmtId="0" fontId="5" fillId="0" borderId="19" xfId="2" applyNumberFormat="1" applyFont="1" applyBorder="1" applyAlignment="1">
      <alignment horizontal="left" vertical="top" wrapText="1"/>
    </xf>
    <xf numFmtId="0" fontId="5" fillId="0" borderId="21" xfId="2" applyNumberFormat="1" applyFont="1" applyBorder="1" applyAlignment="1">
      <alignment horizontal="left" vertical="top" wrapText="1"/>
    </xf>
    <xf numFmtId="0" fontId="5" fillId="0" borderId="22" xfId="2" applyNumberFormat="1" applyFont="1" applyBorder="1" applyAlignment="1">
      <alignment horizontal="left" vertical="top" wrapText="1"/>
    </xf>
    <xf numFmtId="0" fontId="5" fillId="0" borderId="23" xfId="2" applyNumberFormat="1" applyFont="1" applyBorder="1" applyAlignment="1">
      <alignment horizontal="left" vertical="top" wrapText="1"/>
    </xf>
    <xf numFmtId="0" fontId="18" fillId="0" borderId="9" xfId="2" applyNumberFormat="1" applyFont="1" applyBorder="1" applyAlignment="1">
      <alignment horizontal="left" vertical="top" wrapText="1"/>
    </xf>
    <xf numFmtId="0" fontId="18" fillId="0" borderId="10" xfId="2" applyNumberFormat="1" applyFont="1" applyBorder="1" applyAlignment="1">
      <alignment horizontal="left" vertical="top" wrapText="1"/>
    </xf>
    <xf numFmtId="0" fontId="5" fillId="0" borderId="9" xfId="2" applyNumberFormat="1" applyFont="1" applyBorder="1" applyAlignment="1">
      <alignment horizontal="left" vertical="top" wrapText="1"/>
    </xf>
    <xf numFmtId="0" fontId="5" fillId="0" borderId="11" xfId="2" applyNumberFormat="1" applyFont="1" applyBorder="1" applyAlignment="1">
      <alignment horizontal="left" vertical="top" wrapText="1"/>
    </xf>
    <xf numFmtId="0" fontId="5" fillId="0" borderId="10" xfId="2" applyNumberFormat="1" applyFont="1" applyBorder="1" applyAlignment="1">
      <alignment horizontal="left" vertical="top" wrapText="1"/>
    </xf>
    <xf numFmtId="0" fontId="18" fillId="0" borderId="13" xfId="2" applyNumberFormat="1" applyFont="1" applyBorder="1" applyAlignment="1">
      <alignment horizontal="left" vertical="top" wrapText="1"/>
    </xf>
    <xf numFmtId="0" fontId="18" fillId="0" borderId="14" xfId="2" applyNumberFormat="1" applyFont="1" applyBorder="1" applyAlignment="1">
      <alignment horizontal="left" vertical="top" wrapText="1"/>
    </xf>
    <xf numFmtId="0" fontId="18" fillId="0" borderId="15" xfId="2" applyNumberFormat="1" applyFont="1" applyBorder="1" applyAlignment="1">
      <alignment horizontal="left" vertical="top" wrapText="1"/>
    </xf>
    <xf numFmtId="0" fontId="12" fillId="0" borderId="0" xfId="2" applyNumberFormat="1" applyFont="1" applyBorder="1" applyAlignment="1">
      <alignment horizontal="center" vertical="top" wrapText="1"/>
    </xf>
    <xf numFmtId="0" fontId="3" fillId="0" borderId="0" xfId="2" applyNumberFormat="1" applyFont="1" applyBorder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7" fillId="0" borderId="2" xfId="2" applyNumberFormat="1" applyFont="1" applyBorder="1" applyAlignment="1">
      <alignment horizontal="center" vertical="top" wrapText="1"/>
    </xf>
    <xf numFmtId="0" fontId="17" fillId="0" borderId="3" xfId="2" applyNumberFormat="1" applyFont="1" applyBorder="1" applyAlignment="1">
      <alignment horizontal="center" vertical="top" wrapText="1"/>
    </xf>
    <xf numFmtId="0" fontId="17" fillId="0" borderId="4" xfId="2" applyNumberFormat="1" applyFont="1" applyBorder="1" applyAlignment="1">
      <alignment horizontal="center" vertical="top" wrapText="1"/>
    </xf>
    <xf numFmtId="0" fontId="5" fillId="0" borderId="5" xfId="2" applyNumberFormat="1" applyFont="1" applyBorder="1" applyAlignment="1">
      <alignment horizontal="center" wrapText="1"/>
    </xf>
    <xf numFmtId="0" fontId="5" fillId="0" borderId="6" xfId="2" applyNumberFormat="1" applyFont="1" applyBorder="1" applyAlignment="1">
      <alignment horizontal="center" wrapText="1"/>
    </xf>
    <xf numFmtId="0" fontId="5" fillId="0" borderId="7" xfId="2" applyNumberFormat="1" applyFont="1" applyBorder="1" applyAlignment="1">
      <alignment horizontal="center" wrapText="1"/>
    </xf>
  </cellXfs>
  <cellStyles count="29">
    <cellStyle name="Акт" xfId="4"/>
    <cellStyle name="АктМТСН" xfId="5"/>
    <cellStyle name="ВедРесурсов" xfId="6"/>
    <cellStyle name="ВедРесурсовАкт" xfId="7"/>
    <cellStyle name="Итоги" xfId="8"/>
    <cellStyle name="ИтогоАктБазЦ" xfId="9"/>
    <cellStyle name="ИтогоАктТекЦ" xfId="10"/>
    <cellStyle name="ИтогоБазЦ" xfId="11"/>
    <cellStyle name="ИтогоТекЦ" xfId="12"/>
    <cellStyle name="ЛокСмета" xfId="13"/>
    <cellStyle name="ЛокСмМТСН" xfId="14"/>
    <cellStyle name="ОбСмета" xfId="15"/>
    <cellStyle name="Обычный" xfId="0" builtinId="0"/>
    <cellStyle name="Обычный 2" xfId="1"/>
    <cellStyle name="Обычный 3" xfId="2"/>
    <cellStyle name="Обычный 4" xfId="3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Список ресурсов" xfId="21"/>
    <cellStyle name="Титул" xfId="22"/>
    <cellStyle name="Финансовый 2" xfId="23"/>
    <cellStyle name="Финансовый 2 2" xfId="24"/>
    <cellStyle name="Финансовый 3" xfId="25"/>
    <cellStyle name="Финансовый 4" xfId="26"/>
    <cellStyle name="Хвост" xfId="27"/>
    <cellStyle name="Экспертиза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tabSelected="1" topLeftCell="A19" zoomScaleNormal="100" workbookViewId="0">
      <selection activeCell="D17" sqref="D17:G17"/>
    </sheetView>
  </sheetViews>
  <sheetFormatPr defaultColWidth="11.5" defaultRowHeight="12.9" x14ac:dyDescent="0.2"/>
  <cols>
    <col min="1" max="1" width="3.625" style="48" customWidth="1"/>
    <col min="2" max="2" width="10.625" style="48" customWidth="1"/>
    <col min="3" max="3" width="12.875" style="48" customWidth="1"/>
    <col min="4" max="6" width="9.375" style="48" customWidth="1"/>
    <col min="7" max="7" width="12" style="48" customWidth="1"/>
    <col min="8" max="9" width="15.375" style="48" customWidth="1"/>
    <col min="10" max="10" width="19.625" style="12" customWidth="1"/>
    <col min="11" max="256" width="11.5" style="12"/>
    <col min="257" max="257" width="3.625" style="12" customWidth="1"/>
    <col min="258" max="259" width="10.625" style="12" customWidth="1"/>
    <col min="260" max="263" width="9.375" style="12" customWidth="1"/>
    <col min="264" max="264" width="14.5" style="12" customWidth="1"/>
    <col min="265" max="265" width="17.625" style="12" customWidth="1"/>
    <col min="266" max="266" width="19.625" style="12" customWidth="1"/>
    <col min="267" max="512" width="11.5" style="12"/>
    <col min="513" max="513" width="3.625" style="12" customWidth="1"/>
    <col min="514" max="515" width="10.625" style="12" customWidth="1"/>
    <col min="516" max="519" width="9.375" style="12" customWidth="1"/>
    <col min="520" max="520" width="14.5" style="12" customWidth="1"/>
    <col min="521" max="521" width="17.625" style="12" customWidth="1"/>
    <col min="522" max="522" width="19.625" style="12" customWidth="1"/>
    <col min="523" max="768" width="11.5" style="12"/>
    <col min="769" max="769" width="3.625" style="12" customWidth="1"/>
    <col min="770" max="771" width="10.625" style="12" customWidth="1"/>
    <col min="772" max="775" width="9.375" style="12" customWidth="1"/>
    <col min="776" max="776" width="14.5" style="12" customWidth="1"/>
    <col min="777" max="777" width="17.625" style="12" customWidth="1"/>
    <col min="778" max="778" width="19.625" style="12" customWidth="1"/>
    <col min="779" max="1024" width="11.5" style="12"/>
    <col min="1025" max="1025" width="3.625" style="12" customWidth="1"/>
    <col min="1026" max="1027" width="10.625" style="12" customWidth="1"/>
    <col min="1028" max="1031" width="9.375" style="12" customWidth="1"/>
    <col min="1032" max="1032" width="14.5" style="12" customWidth="1"/>
    <col min="1033" max="1033" width="17.625" style="12" customWidth="1"/>
    <col min="1034" max="1034" width="19.625" style="12" customWidth="1"/>
    <col min="1035" max="1280" width="11.5" style="12"/>
    <col min="1281" max="1281" width="3.625" style="12" customWidth="1"/>
    <col min="1282" max="1283" width="10.625" style="12" customWidth="1"/>
    <col min="1284" max="1287" width="9.375" style="12" customWidth="1"/>
    <col min="1288" max="1288" width="14.5" style="12" customWidth="1"/>
    <col min="1289" max="1289" width="17.625" style="12" customWidth="1"/>
    <col min="1290" max="1290" width="19.625" style="12" customWidth="1"/>
    <col min="1291" max="1536" width="11.5" style="12"/>
    <col min="1537" max="1537" width="3.625" style="12" customWidth="1"/>
    <col min="1538" max="1539" width="10.625" style="12" customWidth="1"/>
    <col min="1540" max="1543" width="9.375" style="12" customWidth="1"/>
    <col min="1544" max="1544" width="14.5" style="12" customWidth="1"/>
    <col min="1545" max="1545" width="17.625" style="12" customWidth="1"/>
    <col min="1546" max="1546" width="19.625" style="12" customWidth="1"/>
    <col min="1547" max="1792" width="11.5" style="12"/>
    <col min="1793" max="1793" width="3.625" style="12" customWidth="1"/>
    <col min="1794" max="1795" width="10.625" style="12" customWidth="1"/>
    <col min="1796" max="1799" width="9.375" style="12" customWidth="1"/>
    <col min="1800" max="1800" width="14.5" style="12" customWidth="1"/>
    <col min="1801" max="1801" width="17.625" style="12" customWidth="1"/>
    <col min="1802" max="1802" width="19.625" style="12" customWidth="1"/>
    <col min="1803" max="2048" width="11.5" style="12"/>
    <col min="2049" max="2049" width="3.625" style="12" customWidth="1"/>
    <col min="2050" max="2051" width="10.625" style="12" customWidth="1"/>
    <col min="2052" max="2055" width="9.375" style="12" customWidth="1"/>
    <col min="2056" max="2056" width="14.5" style="12" customWidth="1"/>
    <col min="2057" max="2057" width="17.625" style="12" customWidth="1"/>
    <col min="2058" max="2058" width="19.625" style="12" customWidth="1"/>
    <col min="2059" max="2304" width="11.5" style="12"/>
    <col min="2305" max="2305" width="3.625" style="12" customWidth="1"/>
    <col min="2306" max="2307" width="10.625" style="12" customWidth="1"/>
    <col min="2308" max="2311" width="9.375" style="12" customWidth="1"/>
    <col min="2312" max="2312" width="14.5" style="12" customWidth="1"/>
    <col min="2313" max="2313" width="17.625" style="12" customWidth="1"/>
    <col min="2314" max="2314" width="19.625" style="12" customWidth="1"/>
    <col min="2315" max="2560" width="11.5" style="12"/>
    <col min="2561" max="2561" width="3.625" style="12" customWidth="1"/>
    <col min="2562" max="2563" width="10.625" style="12" customWidth="1"/>
    <col min="2564" max="2567" width="9.375" style="12" customWidth="1"/>
    <col min="2568" max="2568" width="14.5" style="12" customWidth="1"/>
    <col min="2569" max="2569" width="17.625" style="12" customWidth="1"/>
    <col min="2570" max="2570" width="19.625" style="12" customWidth="1"/>
    <col min="2571" max="2816" width="11.5" style="12"/>
    <col min="2817" max="2817" width="3.625" style="12" customWidth="1"/>
    <col min="2818" max="2819" width="10.625" style="12" customWidth="1"/>
    <col min="2820" max="2823" width="9.375" style="12" customWidth="1"/>
    <col min="2824" max="2824" width="14.5" style="12" customWidth="1"/>
    <col min="2825" max="2825" width="17.625" style="12" customWidth="1"/>
    <col min="2826" max="2826" width="19.625" style="12" customWidth="1"/>
    <col min="2827" max="3072" width="11.5" style="12"/>
    <col min="3073" max="3073" width="3.625" style="12" customWidth="1"/>
    <col min="3074" max="3075" width="10.625" style="12" customWidth="1"/>
    <col min="3076" max="3079" width="9.375" style="12" customWidth="1"/>
    <col min="3080" max="3080" width="14.5" style="12" customWidth="1"/>
    <col min="3081" max="3081" width="17.625" style="12" customWidth="1"/>
    <col min="3082" max="3082" width="19.625" style="12" customWidth="1"/>
    <col min="3083" max="3328" width="11.5" style="12"/>
    <col min="3329" max="3329" width="3.625" style="12" customWidth="1"/>
    <col min="3330" max="3331" width="10.625" style="12" customWidth="1"/>
    <col min="3332" max="3335" width="9.375" style="12" customWidth="1"/>
    <col min="3336" max="3336" width="14.5" style="12" customWidth="1"/>
    <col min="3337" max="3337" width="17.625" style="12" customWidth="1"/>
    <col min="3338" max="3338" width="19.625" style="12" customWidth="1"/>
    <col min="3339" max="3584" width="11.5" style="12"/>
    <col min="3585" max="3585" width="3.625" style="12" customWidth="1"/>
    <col min="3586" max="3587" width="10.625" style="12" customWidth="1"/>
    <col min="3588" max="3591" width="9.375" style="12" customWidth="1"/>
    <col min="3592" max="3592" width="14.5" style="12" customWidth="1"/>
    <col min="3593" max="3593" width="17.625" style="12" customWidth="1"/>
    <col min="3594" max="3594" width="19.625" style="12" customWidth="1"/>
    <col min="3595" max="3840" width="11.5" style="12"/>
    <col min="3841" max="3841" width="3.625" style="12" customWidth="1"/>
    <col min="3842" max="3843" width="10.625" style="12" customWidth="1"/>
    <col min="3844" max="3847" width="9.375" style="12" customWidth="1"/>
    <col min="3848" max="3848" width="14.5" style="12" customWidth="1"/>
    <col min="3849" max="3849" width="17.625" style="12" customWidth="1"/>
    <col min="3850" max="3850" width="19.625" style="12" customWidth="1"/>
    <col min="3851" max="4096" width="11.5" style="12"/>
    <col min="4097" max="4097" width="3.625" style="12" customWidth="1"/>
    <col min="4098" max="4099" width="10.625" style="12" customWidth="1"/>
    <col min="4100" max="4103" width="9.375" style="12" customWidth="1"/>
    <col min="4104" max="4104" width="14.5" style="12" customWidth="1"/>
    <col min="4105" max="4105" width="17.625" style="12" customWidth="1"/>
    <col min="4106" max="4106" width="19.625" style="12" customWidth="1"/>
    <col min="4107" max="4352" width="11.5" style="12"/>
    <col min="4353" max="4353" width="3.625" style="12" customWidth="1"/>
    <col min="4354" max="4355" width="10.625" style="12" customWidth="1"/>
    <col min="4356" max="4359" width="9.375" style="12" customWidth="1"/>
    <col min="4360" max="4360" width="14.5" style="12" customWidth="1"/>
    <col min="4361" max="4361" width="17.625" style="12" customWidth="1"/>
    <col min="4362" max="4362" width="19.625" style="12" customWidth="1"/>
    <col min="4363" max="4608" width="11.5" style="12"/>
    <col min="4609" max="4609" width="3.625" style="12" customWidth="1"/>
    <col min="4610" max="4611" width="10.625" style="12" customWidth="1"/>
    <col min="4612" max="4615" width="9.375" style="12" customWidth="1"/>
    <col min="4616" max="4616" width="14.5" style="12" customWidth="1"/>
    <col min="4617" max="4617" width="17.625" style="12" customWidth="1"/>
    <col min="4618" max="4618" width="19.625" style="12" customWidth="1"/>
    <col min="4619" max="4864" width="11.5" style="12"/>
    <col min="4865" max="4865" width="3.625" style="12" customWidth="1"/>
    <col min="4866" max="4867" width="10.625" style="12" customWidth="1"/>
    <col min="4868" max="4871" width="9.375" style="12" customWidth="1"/>
    <col min="4872" max="4872" width="14.5" style="12" customWidth="1"/>
    <col min="4873" max="4873" width="17.625" style="12" customWidth="1"/>
    <col min="4874" max="4874" width="19.625" style="12" customWidth="1"/>
    <col min="4875" max="5120" width="11.5" style="12"/>
    <col min="5121" max="5121" width="3.625" style="12" customWidth="1"/>
    <col min="5122" max="5123" width="10.625" style="12" customWidth="1"/>
    <col min="5124" max="5127" width="9.375" style="12" customWidth="1"/>
    <col min="5128" max="5128" width="14.5" style="12" customWidth="1"/>
    <col min="5129" max="5129" width="17.625" style="12" customWidth="1"/>
    <col min="5130" max="5130" width="19.625" style="12" customWidth="1"/>
    <col min="5131" max="5376" width="11.5" style="12"/>
    <col min="5377" max="5377" width="3.625" style="12" customWidth="1"/>
    <col min="5378" max="5379" width="10.625" style="12" customWidth="1"/>
    <col min="5380" max="5383" width="9.375" style="12" customWidth="1"/>
    <col min="5384" max="5384" width="14.5" style="12" customWidth="1"/>
    <col min="5385" max="5385" width="17.625" style="12" customWidth="1"/>
    <col min="5386" max="5386" width="19.625" style="12" customWidth="1"/>
    <col min="5387" max="5632" width="11.5" style="12"/>
    <col min="5633" max="5633" width="3.625" style="12" customWidth="1"/>
    <col min="5634" max="5635" width="10.625" style="12" customWidth="1"/>
    <col min="5636" max="5639" width="9.375" style="12" customWidth="1"/>
    <col min="5640" max="5640" width="14.5" style="12" customWidth="1"/>
    <col min="5641" max="5641" width="17.625" style="12" customWidth="1"/>
    <col min="5642" max="5642" width="19.625" style="12" customWidth="1"/>
    <col min="5643" max="5888" width="11.5" style="12"/>
    <col min="5889" max="5889" width="3.625" style="12" customWidth="1"/>
    <col min="5890" max="5891" width="10.625" style="12" customWidth="1"/>
    <col min="5892" max="5895" width="9.375" style="12" customWidth="1"/>
    <col min="5896" max="5896" width="14.5" style="12" customWidth="1"/>
    <col min="5897" max="5897" width="17.625" style="12" customWidth="1"/>
    <col min="5898" max="5898" width="19.625" style="12" customWidth="1"/>
    <col min="5899" max="6144" width="11.5" style="12"/>
    <col min="6145" max="6145" width="3.625" style="12" customWidth="1"/>
    <col min="6146" max="6147" width="10.625" style="12" customWidth="1"/>
    <col min="6148" max="6151" width="9.375" style="12" customWidth="1"/>
    <col min="6152" max="6152" width="14.5" style="12" customWidth="1"/>
    <col min="6153" max="6153" width="17.625" style="12" customWidth="1"/>
    <col min="6154" max="6154" width="19.625" style="12" customWidth="1"/>
    <col min="6155" max="6400" width="11.5" style="12"/>
    <col min="6401" max="6401" width="3.625" style="12" customWidth="1"/>
    <col min="6402" max="6403" width="10.625" style="12" customWidth="1"/>
    <col min="6404" max="6407" width="9.375" style="12" customWidth="1"/>
    <col min="6408" max="6408" width="14.5" style="12" customWidth="1"/>
    <col min="6409" max="6409" width="17.625" style="12" customWidth="1"/>
    <col min="6410" max="6410" width="19.625" style="12" customWidth="1"/>
    <col min="6411" max="6656" width="11.5" style="12"/>
    <col min="6657" max="6657" width="3.625" style="12" customWidth="1"/>
    <col min="6658" max="6659" width="10.625" style="12" customWidth="1"/>
    <col min="6660" max="6663" width="9.375" style="12" customWidth="1"/>
    <col min="6664" max="6664" width="14.5" style="12" customWidth="1"/>
    <col min="6665" max="6665" width="17.625" style="12" customWidth="1"/>
    <col min="6666" max="6666" width="19.625" style="12" customWidth="1"/>
    <col min="6667" max="6912" width="11.5" style="12"/>
    <col min="6913" max="6913" width="3.625" style="12" customWidth="1"/>
    <col min="6914" max="6915" width="10.625" style="12" customWidth="1"/>
    <col min="6916" max="6919" width="9.375" style="12" customWidth="1"/>
    <col min="6920" max="6920" width="14.5" style="12" customWidth="1"/>
    <col min="6921" max="6921" width="17.625" style="12" customWidth="1"/>
    <col min="6922" max="6922" width="19.625" style="12" customWidth="1"/>
    <col min="6923" max="7168" width="11.5" style="12"/>
    <col min="7169" max="7169" width="3.625" style="12" customWidth="1"/>
    <col min="7170" max="7171" width="10.625" style="12" customWidth="1"/>
    <col min="7172" max="7175" width="9.375" style="12" customWidth="1"/>
    <col min="7176" max="7176" width="14.5" style="12" customWidth="1"/>
    <col min="7177" max="7177" width="17.625" style="12" customWidth="1"/>
    <col min="7178" max="7178" width="19.625" style="12" customWidth="1"/>
    <col min="7179" max="7424" width="11.5" style="12"/>
    <col min="7425" max="7425" width="3.625" style="12" customWidth="1"/>
    <col min="7426" max="7427" width="10.625" style="12" customWidth="1"/>
    <col min="7428" max="7431" width="9.375" style="12" customWidth="1"/>
    <col min="7432" max="7432" width="14.5" style="12" customWidth="1"/>
    <col min="7433" max="7433" width="17.625" style="12" customWidth="1"/>
    <col min="7434" max="7434" width="19.625" style="12" customWidth="1"/>
    <col min="7435" max="7680" width="11.5" style="12"/>
    <col min="7681" max="7681" width="3.625" style="12" customWidth="1"/>
    <col min="7682" max="7683" width="10.625" style="12" customWidth="1"/>
    <col min="7684" max="7687" width="9.375" style="12" customWidth="1"/>
    <col min="7688" max="7688" width="14.5" style="12" customWidth="1"/>
    <col min="7689" max="7689" width="17.625" style="12" customWidth="1"/>
    <col min="7690" max="7690" width="19.625" style="12" customWidth="1"/>
    <col min="7691" max="7936" width="11.5" style="12"/>
    <col min="7937" max="7937" width="3.625" style="12" customWidth="1"/>
    <col min="7938" max="7939" width="10.625" style="12" customWidth="1"/>
    <col min="7940" max="7943" width="9.375" style="12" customWidth="1"/>
    <col min="7944" max="7944" width="14.5" style="12" customWidth="1"/>
    <col min="7945" max="7945" width="17.625" style="12" customWidth="1"/>
    <col min="7946" max="7946" width="19.625" style="12" customWidth="1"/>
    <col min="7947" max="8192" width="11.5" style="12"/>
    <col min="8193" max="8193" width="3.625" style="12" customWidth="1"/>
    <col min="8194" max="8195" width="10.625" style="12" customWidth="1"/>
    <col min="8196" max="8199" width="9.375" style="12" customWidth="1"/>
    <col min="8200" max="8200" width="14.5" style="12" customWidth="1"/>
    <col min="8201" max="8201" width="17.625" style="12" customWidth="1"/>
    <col min="8202" max="8202" width="19.625" style="12" customWidth="1"/>
    <col min="8203" max="8448" width="11.5" style="12"/>
    <col min="8449" max="8449" width="3.625" style="12" customWidth="1"/>
    <col min="8450" max="8451" width="10.625" style="12" customWidth="1"/>
    <col min="8452" max="8455" width="9.375" style="12" customWidth="1"/>
    <col min="8456" max="8456" width="14.5" style="12" customWidth="1"/>
    <col min="8457" max="8457" width="17.625" style="12" customWidth="1"/>
    <col min="8458" max="8458" width="19.625" style="12" customWidth="1"/>
    <col min="8459" max="8704" width="11.5" style="12"/>
    <col min="8705" max="8705" width="3.625" style="12" customWidth="1"/>
    <col min="8706" max="8707" width="10.625" style="12" customWidth="1"/>
    <col min="8708" max="8711" width="9.375" style="12" customWidth="1"/>
    <col min="8712" max="8712" width="14.5" style="12" customWidth="1"/>
    <col min="8713" max="8713" width="17.625" style="12" customWidth="1"/>
    <col min="8714" max="8714" width="19.625" style="12" customWidth="1"/>
    <col min="8715" max="8960" width="11.5" style="12"/>
    <col min="8961" max="8961" width="3.625" style="12" customWidth="1"/>
    <col min="8962" max="8963" width="10.625" style="12" customWidth="1"/>
    <col min="8964" max="8967" width="9.375" style="12" customWidth="1"/>
    <col min="8968" max="8968" width="14.5" style="12" customWidth="1"/>
    <col min="8969" max="8969" width="17.625" style="12" customWidth="1"/>
    <col min="8970" max="8970" width="19.625" style="12" customWidth="1"/>
    <col min="8971" max="9216" width="11.5" style="12"/>
    <col min="9217" max="9217" width="3.625" style="12" customWidth="1"/>
    <col min="9218" max="9219" width="10.625" style="12" customWidth="1"/>
    <col min="9220" max="9223" width="9.375" style="12" customWidth="1"/>
    <col min="9224" max="9224" width="14.5" style="12" customWidth="1"/>
    <col min="9225" max="9225" width="17.625" style="12" customWidth="1"/>
    <col min="9226" max="9226" width="19.625" style="12" customWidth="1"/>
    <col min="9227" max="9472" width="11.5" style="12"/>
    <col min="9473" max="9473" width="3.625" style="12" customWidth="1"/>
    <col min="9474" max="9475" width="10.625" style="12" customWidth="1"/>
    <col min="9476" max="9479" width="9.375" style="12" customWidth="1"/>
    <col min="9480" max="9480" width="14.5" style="12" customWidth="1"/>
    <col min="9481" max="9481" width="17.625" style="12" customWidth="1"/>
    <col min="9482" max="9482" width="19.625" style="12" customWidth="1"/>
    <col min="9483" max="9728" width="11.5" style="12"/>
    <col min="9729" max="9729" width="3.625" style="12" customWidth="1"/>
    <col min="9730" max="9731" width="10.625" style="12" customWidth="1"/>
    <col min="9732" max="9735" width="9.375" style="12" customWidth="1"/>
    <col min="9736" max="9736" width="14.5" style="12" customWidth="1"/>
    <col min="9737" max="9737" width="17.625" style="12" customWidth="1"/>
    <col min="9738" max="9738" width="19.625" style="12" customWidth="1"/>
    <col min="9739" max="9984" width="11.5" style="12"/>
    <col min="9985" max="9985" width="3.625" style="12" customWidth="1"/>
    <col min="9986" max="9987" width="10.625" style="12" customWidth="1"/>
    <col min="9988" max="9991" width="9.375" style="12" customWidth="1"/>
    <col min="9992" max="9992" width="14.5" style="12" customWidth="1"/>
    <col min="9993" max="9993" width="17.625" style="12" customWidth="1"/>
    <col min="9994" max="9994" width="19.625" style="12" customWidth="1"/>
    <col min="9995" max="10240" width="11.5" style="12"/>
    <col min="10241" max="10241" width="3.625" style="12" customWidth="1"/>
    <col min="10242" max="10243" width="10.625" style="12" customWidth="1"/>
    <col min="10244" max="10247" width="9.375" style="12" customWidth="1"/>
    <col min="10248" max="10248" width="14.5" style="12" customWidth="1"/>
    <col min="10249" max="10249" width="17.625" style="12" customWidth="1"/>
    <col min="10250" max="10250" width="19.625" style="12" customWidth="1"/>
    <col min="10251" max="10496" width="11.5" style="12"/>
    <col min="10497" max="10497" width="3.625" style="12" customWidth="1"/>
    <col min="10498" max="10499" width="10.625" style="12" customWidth="1"/>
    <col min="10500" max="10503" width="9.375" style="12" customWidth="1"/>
    <col min="10504" max="10504" width="14.5" style="12" customWidth="1"/>
    <col min="10505" max="10505" width="17.625" style="12" customWidth="1"/>
    <col min="10506" max="10506" width="19.625" style="12" customWidth="1"/>
    <col min="10507" max="10752" width="11.5" style="12"/>
    <col min="10753" max="10753" width="3.625" style="12" customWidth="1"/>
    <col min="10754" max="10755" width="10.625" style="12" customWidth="1"/>
    <col min="10756" max="10759" width="9.375" style="12" customWidth="1"/>
    <col min="10760" max="10760" width="14.5" style="12" customWidth="1"/>
    <col min="10761" max="10761" width="17.625" style="12" customWidth="1"/>
    <col min="10762" max="10762" width="19.625" style="12" customWidth="1"/>
    <col min="10763" max="11008" width="11.5" style="12"/>
    <col min="11009" max="11009" width="3.625" style="12" customWidth="1"/>
    <col min="11010" max="11011" width="10.625" style="12" customWidth="1"/>
    <col min="11012" max="11015" width="9.375" style="12" customWidth="1"/>
    <col min="11016" max="11016" width="14.5" style="12" customWidth="1"/>
    <col min="11017" max="11017" width="17.625" style="12" customWidth="1"/>
    <col min="11018" max="11018" width="19.625" style="12" customWidth="1"/>
    <col min="11019" max="11264" width="11.5" style="12"/>
    <col min="11265" max="11265" width="3.625" style="12" customWidth="1"/>
    <col min="11266" max="11267" width="10.625" style="12" customWidth="1"/>
    <col min="11268" max="11271" width="9.375" style="12" customWidth="1"/>
    <col min="11272" max="11272" width="14.5" style="12" customWidth="1"/>
    <col min="11273" max="11273" width="17.625" style="12" customWidth="1"/>
    <col min="11274" max="11274" width="19.625" style="12" customWidth="1"/>
    <col min="11275" max="11520" width="11.5" style="12"/>
    <col min="11521" max="11521" width="3.625" style="12" customWidth="1"/>
    <col min="11522" max="11523" width="10.625" style="12" customWidth="1"/>
    <col min="11524" max="11527" width="9.375" style="12" customWidth="1"/>
    <col min="11528" max="11528" width="14.5" style="12" customWidth="1"/>
    <col min="11529" max="11529" width="17.625" style="12" customWidth="1"/>
    <col min="11530" max="11530" width="19.625" style="12" customWidth="1"/>
    <col min="11531" max="11776" width="11.5" style="12"/>
    <col min="11777" max="11777" width="3.625" style="12" customWidth="1"/>
    <col min="11778" max="11779" width="10.625" style="12" customWidth="1"/>
    <col min="11780" max="11783" width="9.375" style="12" customWidth="1"/>
    <col min="11784" max="11784" width="14.5" style="12" customWidth="1"/>
    <col min="11785" max="11785" width="17.625" style="12" customWidth="1"/>
    <col min="11786" max="11786" width="19.625" style="12" customWidth="1"/>
    <col min="11787" max="12032" width="11.5" style="12"/>
    <col min="12033" max="12033" width="3.625" style="12" customWidth="1"/>
    <col min="12034" max="12035" width="10.625" style="12" customWidth="1"/>
    <col min="12036" max="12039" width="9.375" style="12" customWidth="1"/>
    <col min="12040" max="12040" width="14.5" style="12" customWidth="1"/>
    <col min="12041" max="12041" width="17.625" style="12" customWidth="1"/>
    <col min="12042" max="12042" width="19.625" style="12" customWidth="1"/>
    <col min="12043" max="12288" width="11.5" style="12"/>
    <col min="12289" max="12289" width="3.625" style="12" customWidth="1"/>
    <col min="12290" max="12291" width="10.625" style="12" customWidth="1"/>
    <col min="12292" max="12295" width="9.375" style="12" customWidth="1"/>
    <col min="12296" max="12296" width="14.5" style="12" customWidth="1"/>
    <col min="12297" max="12297" width="17.625" style="12" customWidth="1"/>
    <col min="12298" max="12298" width="19.625" style="12" customWidth="1"/>
    <col min="12299" max="12544" width="11.5" style="12"/>
    <col min="12545" max="12545" width="3.625" style="12" customWidth="1"/>
    <col min="12546" max="12547" width="10.625" style="12" customWidth="1"/>
    <col min="12548" max="12551" width="9.375" style="12" customWidth="1"/>
    <col min="12552" max="12552" width="14.5" style="12" customWidth="1"/>
    <col min="12553" max="12553" width="17.625" style="12" customWidth="1"/>
    <col min="12554" max="12554" width="19.625" style="12" customWidth="1"/>
    <col min="12555" max="12800" width="11.5" style="12"/>
    <col min="12801" max="12801" width="3.625" style="12" customWidth="1"/>
    <col min="12802" max="12803" width="10.625" style="12" customWidth="1"/>
    <col min="12804" max="12807" width="9.375" style="12" customWidth="1"/>
    <col min="12808" max="12808" width="14.5" style="12" customWidth="1"/>
    <col min="12809" max="12809" width="17.625" style="12" customWidth="1"/>
    <col min="12810" max="12810" width="19.625" style="12" customWidth="1"/>
    <col min="12811" max="13056" width="11.5" style="12"/>
    <col min="13057" max="13057" width="3.625" style="12" customWidth="1"/>
    <col min="13058" max="13059" width="10.625" style="12" customWidth="1"/>
    <col min="13060" max="13063" width="9.375" style="12" customWidth="1"/>
    <col min="13064" max="13064" width="14.5" style="12" customWidth="1"/>
    <col min="13065" max="13065" width="17.625" style="12" customWidth="1"/>
    <col min="13066" max="13066" width="19.625" style="12" customWidth="1"/>
    <col min="13067" max="13312" width="11.5" style="12"/>
    <col min="13313" max="13313" width="3.625" style="12" customWidth="1"/>
    <col min="13314" max="13315" width="10.625" style="12" customWidth="1"/>
    <col min="13316" max="13319" width="9.375" style="12" customWidth="1"/>
    <col min="13320" max="13320" width="14.5" style="12" customWidth="1"/>
    <col min="13321" max="13321" width="17.625" style="12" customWidth="1"/>
    <col min="13322" max="13322" width="19.625" style="12" customWidth="1"/>
    <col min="13323" max="13568" width="11.5" style="12"/>
    <col min="13569" max="13569" width="3.625" style="12" customWidth="1"/>
    <col min="13570" max="13571" width="10.625" style="12" customWidth="1"/>
    <col min="13572" max="13575" width="9.375" style="12" customWidth="1"/>
    <col min="13576" max="13576" width="14.5" style="12" customWidth="1"/>
    <col min="13577" max="13577" width="17.625" style="12" customWidth="1"/>
    <col min="13578" max="13578" width="19.625" style="12" customWidth="1"/>
    <col min="13579" max="13824" width="11.5" style="12"/>
    <col min="13825" max="13825" width="3.625" style="12" customWidth="1"/>
    <col min="13826" max="13827" width="10.625" style="12" customWidth="1"/>
    <col min="13828" max="13831" width="9.375" style="12" customWidth="1"/>
    <col min="13832" max="13832" width="14.5" style="12" customWidth="1"/>
    <col min="13833" max="13833" width="17.625" style="12" customWidth="1"/>
    <col min="13834" max="13834" width="19.625" style="12" customWidth="1"/>
    <col min="13835" max="14080" width="11.5" style="12"/>
    <col min="14081" max="14081" width="3.625" style="12" customWidth="1"/>
    <col min="14082" max="14083" width="10.625" style="12" customWidth="1"/>
    <col min="14084" max="14087" width="9.375" style="12" customWidth="1"/>
    <col min="14088" max="14088" width="14.5" style="12" customWidth="1"/>
    <col min="14089" max="14089" width="17.625" style="12" customWidth="1"/>
    <col min="14090" max="14090" width="19.625" style="12" customWidth="1"/>
    <col min="14091" max="14336" width="11.5" style="12"/>
    <col min="14337" max="14337" width="3.625" style="12" customWidth="1"/>
    <col min="14338" max="14339" width="10.625" style="12" customWidth="1"/>
    <col min="14340" max="14343" width="9.375" style="12" customWidth="1"/>
    <col min="14344" max="14344" width="14.5" style="12" customWidth="1"/>
    <col min="14345" max="14345" width="17.625" style="12" customWidth="1"/>
    <col min="14346" max="14346" width="19.625" style="12" customWidth="1"/>
    <col min="14347" max="14592" width="11.5" style="12"/>
    <col min="14593" max="14593" width="3.625" style="12" customWidth="1"/>
    <col min="14594" max="14595" width="10.625" style="12" customWidth="1"/>
    <col min="14596" max="14599" width="9.375" style="12" customWidth="1"/>
    <col min="14600" max="14600" width="14.5" style="12" customWidth="1"/>
    <col min="14601" max="14601" width="17.625" style="12" customWidth="1"/>
    <col min="14602" max="14602" width="19.625" style="12" customWidth="1"/>
    <col min="14603" max="14848" width="11.5" style="12"/>
    <col min="14849" max="14849" width="3.625" style="12" customWidth="1"/>
    <col min="14850" max="14851" width="10.625" style="12" customWidth="1"/>
    <col min="14852" max="14855" width="9.375" style="12" customWidth="1"/>
    <col min="14856" max="14856" width="14.5" style="12" customWidth="1"/>
    <col min="14857" max="14857" width="17.625" style="12" customWidth="1"/>
    <col min="14858" max="14858" width="19.625" style="12" customWidth="1"/>
    <col min="14859" max="15104" width="11.5" style="12"/>
    <col min="15105" max="15105" width="3.625" style="12" customWidth="1"/>
    <col min="15106" max="15107" width="10.625" style="12" customWidth="1"/>
    <col min="15108" max="15111" width="9.375" style="12" customWidth="1"/>
    <col min="15112" max="15112" width="14.5" style="12" customWidth="1"/>
    <col min="15113" max="15113" width="17.625" style="12" customWidth="1"/>
    <col min="15114" max="15114" width="19.625" style="12" customWidth="1"/>
    <col min="15115" max="15360" width="11.5" style="12"/>
    <col min="15361" max="15361" width="3.625" style="12" customWidth="1"/>
    <col min="15362" max="15363" width="10.625" style="12" customWidth="1"/>
    <col min="15364" max="15367" width="9.375" style="12" customWidth="1"/>
    <col min="15368" max="15368" width="14.5" style="12" customWidth="1"/>
    <col min="15369" max="15369" width="17.625" style="12" customWidth="1"/>
    <col min="15370" max="15370" width="19.625" style="12" customWidth="1"/>
    <col min="15371" max="15616" width="11.5" style="12"/>
    <col min="15617" max="15617" width="3.625" style="12" customWidth="1"/>
    <col min="15618" max="15619" width="10.625" style="12" customWidth="1"/>
    <col min="15620" max="15623" width="9.375" style="12" customWidth="1"/>
    <col min="15624" max="15624" width="14.5" style="12" customWidth="1"/>
    <col min="15625" max="15625" width="17.625" style="12" customWidth="1"/>
    <col min="15626" max="15626" width="19.625" style="12" customWidth="1"/>
    <col min="15627" max="15872" width="11.5" style="12"/>
    <col min="15873" max="15873" width="3.625" style="12" customWidth="1"/>
    <col min="15874" max="15875" width="10.625" style="12" customWidth="1"/>
    <col min="15876" max="15879" width="9.375" style="12" customWidth="1"/>
    <col min="15880" max="15880" width="14.5" style="12" customWidth="1"/>
    <col min="15881" max="15881" width="17.625" style="12" customWidth="1"/>
    <col min="15882" max="15882" width="19.625" style="12" customWidth="1"/>
    <col min="15883" max="16128" width="11.5" style="12"/>
    <col min="16129" max="16129" width="3.625" style="12" customWidth="1"/>
    <col min="16130" max="16131" width="10.625" style="12" customWidth="1"/>
    <col min="16132" max="16135" width="9.375" style="12" customWidth="1"/>
    <col min="16136" max="16136" width="14.5" style="12" customWidth="1"/>
    <col min="16137" max="16137" width="17.625" style="12" customWidth="1"/>
    <col min="16138" max="16138" width="19.625" style="12" customWidth="1"/>
    <col min="16139" max="16384" width="11.5" style="12"/>
  </cols>
  <sheetData>
    <row r="1" spans="1:256" s="3" customFormat="1" ht="14.3" x14ac:dyDescent="0.25">
      <c r="A1" s="1"/>
      <c r="B1" s="1"/>
      <c r="C1" s="2" t="s">
        <v>0</v>
      </c>
      <c r="D1" s="1"/>
      <c r="E1" s="1"/>
      <c r="F1" s="2" t="s">
        <v>1</v>
      </c>
      <c r="G1" s="1"/>
      <c r="H1" s="1"/>
      <c r="I1" s="1"/>
    </row>
    <row r="2" spans="1:256" s="3" customFormat="1" ht="14.3" x14ac:dyDescent="0.25">
      <c r="A2" s="1"/>
      <c r="B2" s="1"/>
      <c r="C2" s="1"/>
      <c r="D2" s="1"/>
      <c r="E2" s="1"/>
      <c r="F2" s="2"/>
      <c r="G2" s="1"/>
      <c r="H2" s="1"/>
      <c r="I2" s="1"/>
    </row>
    <row r="3" spans="1:256" s="3" customFormat="1" ht="14.3" x14ac:dyDescent="0.25">
      <c r="A3" s="2" t="s">
        <v>2</v>
      </c>
      <c r="B3" s="1"/>
      <c r="C3" s="1"/>
      <c r="D3" s="1"/>
      <c r="E3" s="1"/>
      <c r="F3" s="1"/>
      <c r="G3" s="1"/>
      <c r="H3" s="2" t="s">
        <v>2</v>
      </c>
      <c r="I3" s="1"/>
    </row>
    <row r="4" spans="1:256" s="3" customFormat="1" ht="14.3" x14ac:dyDescent="0.25">
      <c r="A4" s="2" t="s">
        <v>3</v>
      </c>
      <c r="B4" s="1"/>
      <c r="C4" s="1"/>
      <c r="D4" s="1"/>
      <c r="E4" s="1"/>
      <c r="F4" s="1"/>
      <c r="G4" s="1"/>
      <c r="H4" s="2" t="s">
        <v>4</v>
      </c>
      <c r="I4" s="1"/>
    </row>
    <row r="5" spans="1:256" s="3" customFormat="1" ht="14.3" x14ac:dyDescent="0.25">
      <c r="A5" s="2" t="s">
        <v>5</v>
      </c>
      <c r="B5" s="1"/>
      <c r="C5" s="1"/>
      <c r="D5" s="1"/>
      <c r="E5" s="1"/>
      <c r="F5" s="1"/>
      <c r="G5" s="1"/>
      <c r="H5" s="2" t="s">
        <v>6</v>
      </c>
      <c r="I5" s="1"/>
    </row>
    <row r="6" spans="1:256" s="3" customFormat="1" ht="14.3" x14ac:dyDescent="0.25">
      <c r="A6" s="2"/>
      <c r="B6" s="1"/>
      <c r="C6" s="1"/>
      <c r="D6" s="1"/>
      <c r="E6" s="1"/>
      <c r="F6" s="1"/>
      <c r="G6" s="1"/>
      <c r="H6" s="2"/>
      <c r="I6" s="1"/>
    </row>
    <row r="7" spans="1:256" s="6" customFormat="1" ht="14.3" x14ac:dyDescent="0.25">
      <c r="A7" s="4" t="s">
        <v>7</v>
      </c>
      <c r="B7" s="1"/>
      <c r="C7" s="1"/>
      <c r="D7" s="1"/>
      <c r="E7" s="1"/>
      <c r="F7" s="5"/>
      <c r="G7" s="5"/>
      <c r="H7" s="4" t="s">
        <v>8</v>
      </c>
      <c r="I7" s="5"/>
    </row>
    <row r="8" spans="1:256" s="3" customFormat="1" ht="14.3" x14ac:dyDescent="0.25">
      <c r="A8" s="4" t="s">
        <v>9</v>
      </c>
      <c r="B8" s="1"/>
      <c r="C8" s="1"/>
      <c r="D8" s="1"/>
      <c r="E8" s="1"/>
      <c r="F8" s="1"/>
      <c r="G8" s="1"/>
      <c r="H8" s="4" t="s">
        <v>9</v>
      </c>
      <c r="I8" s="1"/>
    </row>
    <row r="9" spans="1:256" s="11" customFormat="1" ht="11.25" customHeight="1" x14ac:dyDescent="0.25">
      <c r="A9" s="7"/>
      <c r="B9" s="8"/>
      <c r="C9" s="8"/>
      <c r="D9" s="9"/>
      <c r="E9" s="10"/>
      <c r="F9" s="8"/>
      <c r="G9" s="8"/>
      <c r="H9" s="8"/>
      <c r="I9" s="8"/>
    </row>
    <row r="10" spans="1:256" ht="15.65" x14ac:dyDescent="0.2">
      <c r="A10" s="72" t="s">
        <v>10</v>
      </c>
      <c r="B10" s="72"/>
      <c r="C10" s="72"/>
      <c r="D10" s="72"/>
      <c r="E10" s="72"/>
      <c r="F10" s="72"/>
      <c r="G10" s="72"/>
      <c r="H10" s="72"/>
      <c r="I10" s="72"/>
    </row>
    <row r="11" spans="1:256" ht="15.8" customHeight="1" x14ac:dyDescent="0.2">
      <c r="A11" s="73" t="s">
        <v>11</v>
      </c>
      <c r="B11" s="73"/>
      <c r="C11" s="73"/>
      <c r="D11" s="73"/>
      <c r="E11" s="73"/>
      <c r="F11" s="73"/>
      <c r="G11" s="73"/>
      <c r="H11" s="73"/>
      <c r="I11" s="73"/>
    </row>
    <row r="12" spans="1:256" x14ac:dyDescent="0.2">
      <c r="A12" s="13"/>
      <c r="B12" s="14"/>
      <c r="C12" s="15"/>
      <c r="D12" s="15"/>
      <c r="E12" s="15"/>
      <c r="F12" s="14"/>
      <c r="G12" s="14"/>
      <c r="H12" s="14"/>
      <c r="I12" s="14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</row>
    <row r="13" spans="1:256" ht="63" customHeight="1" x14ac:dyDescent="0.25">
      <c r="A13" s="74" t="s">
        <v>12</v>
      </c>
      <c r="B13" s="74"/>
      <c r="C13" s="74"/>
      <c r="D13" s="74"/>
      <c r="E13" s="74"/>
      <c r="F13" s="74"/>
      <c r="G13" s="74"/>
      <c r="H13" s="74"/>
      <c r="I13" s="74"/>
      <c r="J13" s="17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 s="16"/>
      <c r="IS13" s="16"/>
      <c r="IT13" s="16"/>
      <c r="IU13" s="16"/>
      <c r="IV13" s="16"/>
    </row>
    <row r="14" spans="1:256" ht="14.3" customHeight="1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7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  <c r="IU14" s="16"/>
      <c r="IV14" s="16"/>
    </row>
    <row r="15" spans="1:256" ht="69.8" customHeight="1" x14ac:dyDescent="0.2">
      <c r="A15" s="19" t="s">
        <v>13</v>
      </c>
      <c r="B15" s="75" t="s">
        <v>14</v>
      </c>
      <c r="C15" s="76"/>
      <c r="D15" s="75" t="s">
        <v>15</v>
      </c>
      <c r="E15" s="77"/>
      <c r="F15" s="77"/>
      <c r="G15" s="76"/>
      <c r="H15" s="20" t="s">
        <v>16</v>
      </c>
      <c r="I15" s="19" t="s">
        <v>17</v>
      </c>
    </row>
    <row r="16" spans="1:256" ht="12.75" customHeight="1" x14ac:dyDescent="0.2">
      <c r="A16" s="21" t="s">
        <v>18</v>
      </c>
      <c r="B16" s="78">
        <v>2</v>
      </c>
      <c r="C16" s="79"/>
      <c r="D16" s="78">
        <v>3</v>
      </c>
      <c r="E16" s="80"/>
      <c r="F16" s="80"/>
      <c r="G16" s="79"/>
      <c r="H16" s="22">
        <v>4</v>
      </c>
      <c r="I16" s="22">
        <v>5</v>
      </c>
    </row>
    <row r="17" spans="1:256" ht="148.25" customHeight="1" x14ac:dyDescent="0.2">
      <c r="A17" s="23" t="s">
        <v>18</v>
      </c>
      <c r="B17" s="64" t="s">
        <v>19</v>
      </c>
      <c r="C17" s="65"/>
      <c r="D17" s="66" t="s">
        <v>20</v>
      </c>
      <c r="E17" s="67"/>
      <c r="F17" s="67"/>
      <c r="G17" s="68"/>
      <c r="H17" s="24" t="s">
        <v>21</v>
      </c>
      <c r="I17" s="25">
        <f xml:space="preserve">
68380* 1 * 0.5 * 4.15 * 1.1 * 0.79</f>
        <v>123301.10650000001</v>
      </c>
      <c r="J17" s="26"/>
    </row>
    <row r="18" spans="1:256" ht="15.8" customHeight="1" x14ac:dyDescent="0.2">
      <c r="A18" s="27" t="s">
        <v>22</v>
      </c>
      <c r="B18" s="69" t="s">
        <v>23</v>
      </c>
      <c r="C18" s="70"/>
      <c r="D18" s="69"/>
      <c r="E18" s="71"/>
      <c r="F18" s="71"/>
      <c r="G18" s="70"/>
      <c r="H18" s="28"/>
      <c r="I18" s="29"/>
    </row>
    <row r="19" spans="1:256" ht="34.15" customHeight="1" x14ac:dyDescent="0.2">
      <c r="A19" s="30" t="s">
        <v>22</v>
      </c>
      <c r="B19" s="58" t="s">
        <v>24</v>
      </c>
      <c r="C19" s="59"/>
      <c r="D19" s="58" t="s">
        <v>25</v>
      </c>
      <c r="E19" s="60"/>
      <c r="F19" s="60"/>
      <c r="G19" s="59"/>
      <c r="H19" s="31"/>
      <c r="I19" s="32"/>
    </row>
    <row r="20" spans="1:256" ht="42.8" customHeight="1" x14ac:dyDescent="0.2">
      <c r="A20" s="30" t="s">
        <v>22</v>
      </c>
      <c r="B20" s="58"/>
      <c r="C20" s="59"/>
      <c r="D20" s="58" t="s">
        <v>26</v>
      </c>
      <c r="E20" s="60"/>
      <c r="F20" s="60"/>
      <c r="G20" s="59"/>
      <c r="H20" s="31"/>
      <c r="I20" s="32"/>
    </row>
    <row r="21" spans="1:256" ht="12.75" customHeight="1" x14ac:dyDescent="0.2">
      <c r="A21" s="30" t="s">
        <v>22</v>
      </c>
      <c r="B21" s="58"/>
      <c r="C21" s="59"/>
      <c r="D21" s="58" t="s">
        <v>27</v>
      </c>
      <c r="E21" s="60"/>
      <c r="F21" s="60"/>
      <c r="G21" s="59"/>
      <c r="H21" s="31"/>
      <c r="I21" s="32"/>
    </row>
    <row r="22" spans="1:256" ht="69.8" customHeight="1" x14ac:dyDescent="0.2">
      <c r="A22" s="33" t="s">
        <v>22</v>
      </c>
      <c r="B22" s="61" t="s">
        <v>28</v>
      </c>
      <c r="C22" s="62"/>
      <c r="D22" s="61"/>
      <c r="E22" s="63"/>
      <c r="F22" s="63"/>
      <c r="G22" s="62"/>
      <c r="H22" s="34" t="s">
        <v>29</v>
      </c>
      <c r="I22" s="35"/>
    </row>
    <row r="23" spans="1:256" ht="18" customHeight="1" x14ac:dyDescent="0.2">
      <c r="A23" s="33" t="s">
        <v>30</v>
      </c>
      <c r="B23" s="55" t="s">
        <v>31</v>
      </c>
      <c r="C23" s="56"/>
      <c r="D23" s="55"/>
      <c r="E23" s="57"/>
      <c r="F23" s="57"/>
      <c r="G23" s="56"/>
      <c r="H23" s="36"/>
      <c r="I23" s="37">
        <f>I17</f>
        <v>123301.10650000001</v>
      </c>
    </row>
    <row r="24" spans="1:256" ht="18.7" customHeight="1" x14ac:dyDescent="0.2">
      <c r="A24" s="38" t="s">
        <v>32</v>
      </c>
      <c r="B24" s="49" t="s">
        <v>33</v>
      </c>
      <c r="C24" s="50"/>
      <c r="D24" s="49"/>
      <c r="E24" s="51"/>
      <c r="F24" s="51"/>
      <c r="G24" s="50"/>
      <c r="H24" s="39" t="s">
        <v>34</v>
      </c>
      <c r="I24" s="40">
        <f>I23*0.1</f>
        <v>12330.110650000002</v>
      </c>
    </row>
    <row r="25" spans="1:256" ht="12.75" customHeight="1" x14ac:dyDescent="0.2">
      <c r="A25" s="38" t="s">
        <v>35</v>
      </c>
      <c r="B25" s="49" t="s">
        <v>36</v>
      </c>
      <c r="C25" s="50"/>
      <c r="D25" s="49"/>
      <c r="E25" s="51"/>
      <c r="F25" s="51"/>
      <c r="G25" s="50"/>
      <c r="H25" s="39" t="s">
        <v>37</v>
      </c>
      <c r="I25" s="40">
        <f>I23+I24</f>
        <v>135631.21715000001</v>
      </c>
    </row>
    <row r="26" spans="1:256" ht="15.8" customHeight="1" x14ac:dyDescent="0.2">
      <c r="A26" s="38" t="s">
        <v>38</v>
      </c>
      <c r="B26" s="49" t="s">
        <v>39</v>
      </c>
      <c r="C26" s="50"/>
      <c r="D26" s="49"/>
      <c r="E26" s="51"/>
      <c r="F26" s="51"/>
      <c r="G26" s="50"/>
      <c r="H26" s="39" t="s">
        <v>40</v>
      </c>
      <c r="I26" s="40">
        <f>I25*0.2</f>
        <v>27126.243430000002</v>
      </c>
    </row>
    <row r="27" spans="1:256" ht="12.75" customHeight="1" x14ac:dyDescent="0.2">
      <c r="A27" s="38" t="s">
        <v>41</v>
      </c>
      <c r="B27" s="52" t="s">
        <v>42</v>
      </c>
      <c r="C27" s="53"/>
      <c r="D27" s="52"/>
      <c r="E27" s="54"/>
      <c r="F27" s="54"/>
      <c r="G27" s="53"/>
      <c r="H27" s="41" t="s">
        <v>43</v>
      </c>
      <c r="I27" s="42">
        <f>ROUND(I25+I26,2)</f>
        <v>162757.46</v>
      </c>
    </row>
    <row r="28" spans="1:256" ht="13.6" customHeight="1" x14ac:dyDescent="0.25">
      <c r="A28" s="43"/>
      <c r="B28" s="44"/>
      <c r="C28" s="44"/>
      <c r="D28" s="44"/>
      <c r="E28" s="44"/>
      <c r="F28" s="44"/>
      <c r="G28" s="44"/>
      <c r="H28" s="44"/>
      <c r="I28" s="45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  <c r="IV28" s="11"/>
    </row>
    <row r="30" spans="1:256" s="47" customFormat="1" ht="14.3" x14ac:dyDescent="0.25">
      <c r="A30" s="46"/>
      <c r="B30" s="46" t="s">
        <v>44</v>
      </c>
      <c r="C30" s="46"/>
      <c r="D30" s="46"/>
      <c r="E30" s="46"/>
      <c r="F30" s="46" t="s">
        <v>45</v>
      </c>
      <c r="G30" s="46"/>
      <c r="H30" s="46"/>
      <c r="I30" s="46"/>
    </row>
  </sheetData>
  <mergeCells count="29">
    <mergeCell ref="B16:C16"/>
    <mergeCell ref="D16:G16"/>
    <mergeCell ref="A10:I10"/>
    <mergeCell ref="A11:I11"/>
    <mergeCell ref="A13:I13"/>
    <mergeCell ref="B15:C15"/>
    <mergeCell ref="D15:G15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6:C26"/>
    <mergeCell ref="D26:G26"/>
    <mergeCell ref="B27:C27"/>
    <mergeCell ref="D27:G27"/>
    <mergeCell ref="B23:C23"/>
    <mergeCell ref="D23:G23"/>
    <mergeCell ref="B24:C24"/>
    <mergeCell ref="D24:G24"/>
    <mergeCell ref="B25:C25"/>
    <mergeCell ref="D25:G25"/>
  </mergeCells>
  <pageMargins left="0.76" right="0.11811023622047245" top="7.874015748031496E-2" bottom="7.874015748031496E-2" header="0.31496062992125984" footer="0.31496062992125984"/>
  <pageSetup paperSize="9" scale="95" orientation="portrait" useFirstPageNumber="1" r:id="rId1"/>
  <headerFooter alignWithMargins="0"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Детсад 195 Проект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2019-06-19T10:41:37Z</dcterms:modified>
</cp:coreProperties>
</file>