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19 год ЗАО\10 октябрь\ЗАО. Размещение 31.10.2019\по № 296-19\"/>
    </mc:Choice>
  </mc:AlternateContent>
  <bookViews>
    <workbookView xWindow="0" yWindow="0" windowWidth="19320" windowHeight="9735"/>
  </bookViews>
  <sheets>
    <sheet name="Отчет" sheetId="1" r:id="rId1"/>
  </sheets>
  <calcPr calcId="15251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  <c r="H9" i="1"/>
  <c r="C27" i="1"/>
  <c r="D27" i="1"/>
  <c r="E27" i="1"/>
  <c r="F27" i="1"/>
  <c r="G27" i="1"/>
  <c r="H27" i="1" l="1"/>
</calcChain>
</file>

<file path=xl/sharedStrings.xml><?xml version="1.0" encoding="utf-8"?>
<sst xmlns="http://schemas.openxmlformats.org/spreadsheetml/2006/main" count="51" uniqueCount="42">
  <si>
    <t>Наименование объекта электросетевого хозяйства</t>
  </si>
  <si>
    <t>Геодезическая съемка КЛ/ВЛ до 500 м</t>
  </si>
  <si>
    <t>Геодезическая съемка КЛ/ВЛ свыше 500 м</t>
  </si>
  <si>
    <t>+</t>
  </si>
  <si>
    <t>-</t>
  </si>
  <si>
    <t>Транформаторная подстанция ТП (№17 по ГП) по типу К-42-630м4 по адресу: г .Саратов, Кировский район, микрорайон №11, 2-я жилая группа жилого района "Солнечный-2"</t>
  </si>
  <si>
    <t xml:space="preserve"> ВЛИ-0,4 кВ от ТП 1982 от установленной пунктовой опоры по установ. опорам до границ зем. Участков  заявителей по адресу: Дачный проспект и 9-я Дачная, д/л "Солнечный"</t>
  </si>
  <si>
    <t>Стоимость работ, руб.</t>
  </si>
  <si>
    <t xml:space="preserve">ВЛИ-0,4 кВ/ТП-1141( направление на сеть «Сеть СПГЭС»):  от существующей  концевой дер. опоры №1-01/6 до вновь установленной концевой дер. опоры № 1-01/10 по вновь установленным дер. опорам 
по адресу: 
г. Саратов, ул. Гвардейская, 28
</t>
  </si>
  <si>
    <t xml:space="preserve">ВЛИ-0,4кВ/КТП-946 (направление на сеть «Л-2»): от сущ. ж/б опоры №2-01/3 до установленной ж/б опоры №2-01/6 по адресу: г. Саратов, 
ул. Песчано-Уметская, б/н
</t>
  </si>
  <si>
    <t>ВЛИ-0,4кВ/КТП-1958 (направление на сеть СНТ «Яблонька»): от существующей ж/б опоры №02-01/4 до вновь установленной концевой ж/б опоры №2-01/10 по адресу: г. Саратов, Заводской район, Брянский проезд, д. 52А</t>
  </si>
  <si>
    <t>ВЛИ-0,4кВ/ТП-1471 (направление на сеть «ул. Ершовская, ул. Столыпина 30, 31, 32»): от сущ. ж/б опоры №3-00/3 до уст. ж/б опоры №3-00/8 по адресу: г. Саратов, совхоз «Комбайн», Дудаковский овраг</t>
  </si>
  <si>
    <t xml:space="preserve">КЛ-0,4кВ направление «Аркавенко», проложенная от РУ-0,4кВ ТП-348 до пунктовой опоры №1-00; 
-ВЛИ-0,4кВ/ТП-348 (направление на сеть «к Аркавенко») от существующей  мет. опоры №1-00 до существующей мет.опоры №1-00/3;  
-КЛ-0,4кВ направление «Аркавенко», проложенная от опоры №1-00/3(ТП 348) до ВРУ-0,4 кВ по адресу: г. Саратов, 
ул. Гвардейская, около уч. 64
</t>
  </si>
  <si>
    <t>2КЛ-0,4кВ, проложенные от РУ-0,4кВ  ТП-113 до ВРУ ж/д   № 27( ввод №1, ввод №2) по адресу г. Саратов, Ленинский район, ул. Международная</t>
  </si>
  <si>
    <t xml:space="preserve">2КЛ-6кВ от новой КТП-2034 до мест врезки в КЛ-6кВ направления
  «КТП-1757 – ТП-1784» в сторону: 
1. КТП-1757; 
2. ТП-1784
по адресу: г. Саратов, Ново- Астраханское шоссе, около дома 113 «в»
</t>
  </si>
  <si>
    <t>ВЛИ-0,4кВ ТП-729 (направление на сеть «к 7-ому Динамовскому пр. вниз»): от существующей концевой  ж/б опоры №2-02/12 по вновь установленным ж/б опорам:
от сущ. концевой ж/б опоры №2-02/12 до вновь установленной промежуточной ж/б опоры №2-02/14;
от вновь установленной промежуточной ж/б опоры №2-02/14 до вновь установленной концевой ж/б опоры 
по адресу: г. Саратов, Заводской район, п. Нижняя Стрелкова, уч. 29</t>
  </si>
  <si>
    <t>Спецификация</t>
  </si>
  <si>
    <t>Итого:</t>
  </si>
  <si>
    <t xml:space="preserve">ВЛИ-0,4кВ от ШРС-2/ТП-1367 (направление на сеть «ул. 5-я Дачная»): по вновь установленным ж/б, дер. опорам и сущ. ж/б опорам 
-от сущ. промежуточной ж/б опоры №1-00/3 до вновь установленной концевой ж/б опоры №1-01/8; от сущ. промежуточной ж/б опоры №1-00/4 до сущ. концевой  ж/б опоры №1-00/8),
-от сущ. промежуточной ж/б опоры №1-01/4 до вновь установленной концевой дер. опоры №1-02/1)
по адресу: г. Саратов, 5-я Дачная, бывший п/л «Салют», уч. №8/1
</t>
  </si>
  <si>
    <t xml:space="preserve">ВЛИ-0,4кВ/ТП-35 (направление на сеть «к ул. 40 лет Октября» от сущ. ж/б опоры №1-02/6 до установленной ж/б опоры №1-04/2     по адресу: 
г. Саратов, ул. им. Пархоменко А.Я., уч. 4
</t>
  </si>
  <si>
    <t xml:space="preserve">2КЛ-6кВ от новой КТП-824  до мест врезки  направления «ТП-610 - ТП-602»  по адресу: г. Саратов, Волжский район, 
2-й Соколовогорский проезд
</t>
  </si>
  <si>
    <t>КЛ-10кВ, проложенная от РУ-10кВ 
ТП-113 до  места врезки в 
КЛ-10кВ в направлении к ТП-1793;
-КЛ-10кВ, проложенная от РУ-10кВ 
ТП-113 до места врезки в КЛ-10кВ в направлении к ТП-638
по адресу г. Саратов, Ленинский район, ул. Международная</t>
  </si>
  <si>
    <t>КЛ-10кВ, проложенная от РУ-10кВ I с.ш. яч. №5 новой ТП-959 до РУ-10кВ I с.ш. яч. №7 ТП-921;
-КЛ-10кВ, проложенная от РУ-10 кВ II с.ш. яч. №6 новой ТП-959 до РУ-0,4кВ II с.ш. яч. №8 ТП-921;
-КЛ-10кВ, проложенная от РУ-10кВ I с.ш. яч. №3 новой ТП-959 в сторону новой ТП (по генплану №15) до места врезки;
-КЛ-10кВ, проложенная от РУ-10кВ II с.ш. яч. №4 новой ТП-959 в сторону новой ТП (по генплану №15) до места врезки
по адресу: г. Саратов, Кировский район, 2-я жилая группа микрорайона №11 жилого района «Солнечный-II»</t>
  </si>
  <si>
    <t xml:space="preserve">КЛ-0,4кВ, проложенная от РУ-0,4кВ II с.ш. панель №1 новой ТП-959 до ВРУ-0,4кВ №1 ж/д №1 (по Г.П.) блок секции «Б» (ввод №2);
-2КЛ-0,4кВ, проложенные от РУ-0,4 кВ I с.ш. панель №5 новой ТП-959 до ВРУ-0,4 кВ №1 ж/д №1 (по Г.П.) блок секции «Б»;
-2КЛ-0,4кВ, проложенные от РУ-0,4 кВ II с.ш. панель №9 новой ТП-959 до ВРУ-0,4 кВ №3 ж/д №1 (по Г.П.) блок секции «В» (ввод №2);
-2КЛ-0,4кВ, проложенные от РУ-0,4 кВ I с.ш. панель №8 новой ТП-959 до ВРУ-0,4 кВ №3 ж/д №1 (по Г.П.) блок секции «В» (ввод №1);
-КЛ-0,4кВ, проложенная от РУ-0,4кВ I с.ш. панель №5 новой ТП-959 до ВРУ-0,4кВ №2 ж/д №1 (по Г.П.) блок секции «Г» (ввод №1);
-КЛ-0,4кВ, проложенная от РУ-0,4 кВ II с.ш. панель №1 новой ТП-959 до ВРУ-0,4 кВ №2 ж/д №1 (по Г.П.) блок секции «Г» (ввод №2);
-КЛ-0,4кВ, проложенная от РУ-0,4 кВ I с.ш. панель №5 новой ТП-959 до ВРУ-0,4 кВ №1 ж/д №11 (по Г.П.) блок секции «Б» (ввод №1);
-КЛ-0,4кВ, проложенная от РУ-0,4кВ II с.ш. панель №1 новой ТП-959 до ВРУ-0,4кВ №1 ж/д №11 (по Г.П.) блок секции «Б» (ввод №2);
по адресу: г. Саратов, Кировский район, 2-я жилая группа микрорайона №11 жилого района «Солнечный-II»
(уведомление от 03.09.19г. №5520)
</t>
  </si>
  <si>
    <t xml:space="preserve">ВЛИ-0,4кВ/ТП-1471 (направление на сеть «дет/сад, м-н “Елена”») от сущ. промежуточной мет. опоры №1-00/11 по вновь установленным ж/б опорам по адресу: г. Саратов, совхоз «Комбайн», 
уч. №3
</t>
  </si>
  <si>
    <t xml:space="preserve">КЛ-10кВ, проложенная от РУ-10кВ с.ш. яч. №1 новой КТП-941 до РУ-10кВ с.ш. яч. №3 КТП-657;
-КЛ-10кВ, проложенная от РУ-10 кВ с.ш. яч. №1 новой КТП-941 до места врезки в КЛ-10кВ направления «КТП-657 с.ш. – ТП-739 II с.ш.» в сторону ТП-739 II с.ш.
по адресу: г. Саратов, Новосоколовогорский жилой район, уч. №103
</t>
  </si>
  <si>
    <t xml:space="preserve">КЛ-0,4кВ н. «А» вывод на ВЛИ-0,4кВ (направление «СПГЭС»), проложенная от РУ-0,4кВ с.ш. панель №1 руб. №2 новой КТП-941 до сущ. пунктовой мет. опоры;
-КЛ-0,4кВ н. «Б» вывод на ВЛИ-0,4кВ (направление «СПГЭС»), проложенная от РУ-0,4кВ с.ш. панель №1 руб. №2 новой КТП-941 до сущ. пунктовой мет. опоры;
 -ВЛИ-0,4кВ от новой КТП-941 (направление на сеть «СПГЭС»): от сущ. мет. опоры №1-03/20 по сущ. мет. и вновь установленным мет. опорам до уст. мет. опоры №1-00/6     по адресу: 
г. Саратов, Новосоколовогорский жилой район, уч. №103
</t>
  </si>
  <si>
    <t xml:space="preserve">КЛ-0,4кВ от РУ-0,4кВ ТП-489 до шкафа ШРС; 
-КЛ-0,4кВ от РУ-0,4кВ ТП- 489 по адресу: 
г. Саратов, Московское шоссе, 30  
</t>
  </si>
  <si>
    <t xml:space="preserve">КЛ-0,4кВ, проложенная от РК-1/ТП-30 (ул. Московская, д. №9) до РК-2/ТП-30 
(ул. Московская, д.№7) по фасадам зданий 
по адресу: г. Саратов, ул. Московская, д. №7, №9
</t>
  </si>
  <si>
    <t xml:space="preserve">Приложение №1 
к Договору №59 от «31» октября 2019г.
  на выполнение работ по установлению охранных зон 
объектов электросетевого хозяйства
</t>
  </si>
  <si>
    <t xml:space="preserve">Заказчик: ЗАО «СПГЭС» </t>
  </si>
  <si>
    <t>Генеральный директор</t>
  </si>
  <si>
    <t>______________________ С.В. Козин</t>
  </si>
  <si>
    <t>Исполнитель: ООО «Саратовское БТИ»</t>
  </si>
  <si>
    <t>_____________________ Д.А. Мельников</t>
  </si>
  <si>
    <t>Графическое описание местоположения границ ОЗ ОЭХ</t>
  </si>
  <si>
    <t>Согласование границ ОЗ ОЭХ</t>
  </si>
  <si>
    <t>Внесение в ЕГРН сведений о границах ОЗ ОЭХ</t>
  </si>
  <si>
    <t>Цена за единицу работ, руб.</t>
  </si>
  <si>
    <t>№ п/п</t>
  </si>
  <si>
    <t>Количество выполняемых работ, шт.</t>
  </si>
  <si>
    <t>Количество выполняемых работ и цена за единицу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</si>
</sst>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0" xfId="0" applyFont="1"/>
    <xf numFmtId="164" fontId="3" fillId="0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/>
    <xf numFmtId="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4" fillId="0" borderId="6" xfId="0" applyFont="1" applyBorder="1" applyAlignment="1"/>
    <xf numFmtId="0" fontId="0" fillId="0" borderId="7" xfId="0" applyBorder="1" applyAlignment="1"/>
    <xf numFmtId="0" fontId="3" fillId="0" borderId="0" xfId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4" zoomScale="85" zoomScaleNormal="85" workbookViewId="0">
      <selection activeCell="L8" sqref="L8"/>
    </sheetView>
  </sheetViews>
  <sheetFormatPr defaultRowHeight="17.25" x14ac:dyDescent="0.3"/>
  <cols>
    <col min="1" max="1" width="4.7109375" style="3" customWidth="1"/>
    <col min="2" max="2" width="49.7109375" style="3" customWidth="1"/>
    <col min="3" max="3" width="15.42578125" style="3" customWidth="1"/>
    <col min="4" max="4" width="14.42578125" style="3" customWidth="1"/>
    <col min="5" max="5" width="15.42578125" style="3" customWidth="1"/>
    <col min="6" max="6" width="14.140625" style="3" customWidth="1"/>
    <col min="7" max="7" width="13.5703125" style="3" customWidth="1"/>
    <col min="8" max="8" width="16.140625" style="3" customWidth="1"/>
    <col min="9" max="16384" width="9.140625" style="3"/>
  </cols>
  <sheetData>
    <row r="1" spans="1:8" ht="69.75" customHeight="1" x14ac:dyDescent="0.3">
      <c r="A1" s="23" t="s">
        <v>29</v>
      </c>
      <c r="B1" s="23"/>
      <c r="C1" s="23"/>
      <c r="D1" s="23"/>
      <c r="E1" s="23"/>
      <c r="F1" s="23"/>
      <c r="G1" s="23"/>
      <c r="H1" s="23"/>
    </row>
    <row r="2" spans="1:8" ht="32.25" customHeight="1" x14ac:dyDescent="0.3">
      <c r="A2" s="25" t="s">
        <v>16</v>
      </c>
      <c r="B2" s="26"/>
      <c r="C2" s="26"/>
      <c r="D2" s="26"/>
      <c r="E2" s="26"/>
      <c r="F2" s="26"/>
      <c r="G2" s="26"/>
      <c r="H2" s="26"/>
    </row>
    <row r="3" spans="1:8" ht="21" customHeight="1" x14ac:dyDescent="0.3">
      <c r="A3" s="19" t="s">
        <v>39</v>
      </c>
      <c r="B3" s="19" t="s">
        <v>0</v>
      </c>
      <c r="C3" s="27" t="s">
        <v>41</v>
      </c>
      <c r="D3" s="28"/>
      <c r="E3" s="28"/>
      <c r="F3" s="28"/>
      <c r="G3" s="28"/>
      <c r="H3" s="19" t="s">
        <v>7</v>
      </c>
    </row>
    <row r="4" spans="1:8" ht="21" customHeight="1" x14ac:dyDescent="0.3">
      <c r="A4" s="20"/>
      <c r="B4" s="20"/>
      <c r="C4" s="27" t="s">
        <v>38</v>
      </c>
      <c r="D4" s="28"/>
      <c r="E4" s="28"/>
      <c r="F4" s="28"/>
      <c r="G4" s="28"/>
      <c r="H4" s="20"/>
    </row>
    <row r="5" spans="1:8" ht="132" customHeight="1" x14ac:dyDescent="0.3">
      <c r="A5" s="20"/>
      <c r="B5" s="20"/>
      <c r="C5" s="2" t="s">
        <v>1</v>
      </c>
      <c r="D5" s="2" t="s">
        <v>2</v>
      </c>
      <c r="E5" s="2" t="s">
        <v>35</v>
      </c>
      <c r="F5" s="2" t="s">
        <v>36</v>
      </c>
      <c r="G5" s="2" t="s">
        <v>37</v>
      </c>
      <c r="H5" s="20"/>
    </row>
    <row r="6" spans="1:8" ht="19.5" customHeight="1" x14ac:dyDescent="0.3">
      <c r="A6" s="20"/>
      <c r="B6" s="20"/>
      <c r="C6" s="4">
        <v>9900</v>
      </c>
      <c r="D6" s="4">
        <v>14800</v>
      </c>
      <c r="E6" s="4">
        <v>7100</v>
      </c>
      <c r="F6" s="4">
        <v>4800</v>
      </c>
      <c r="G6" s="4">
        <v>3600</v>
      </c>
      <c r="H6" s="21"/>
    </row>
    <row r="7" spans="1:8" ht="19.5" customHeight="1" x14ac:dyDescent="0.3">
      <c r="A7" s="32"/>
      <c r="B7" s="32"/>
      <c r="C7" s="29" t="s">
        <v>40</v>
      </c>
      <c r="D7" s="30"/>
      <c r="E7" s="30"/>
      <c r="F7" s="30"/>
      <c r="G7" s="31"/>
      <c r="H7" s="22"/>
    </row>
    <row r="8" spans="1:8" ht="132" x14ac:dyDescent="0.3">
      <c r="A8" s="5">
        <v>1</v>
      </c>
      <c r="B8" s="6" t="s">
        <v>8</v>
      </c>
      <c r="C8" s="7">
        <v>1</v>
      </c>
      <c r="D8" s="7"/>
      <c r="E8" s="7">
        <v>1</v>
      </c>
      <c r="F8" s="7">
        <v>1</v>
      </c>
      <c r="G8" s="7">
        <v>1</v>
      </c>
      <c r="H8" s="8">
        <f>$C$6*C8+$D$6*D8+$E$6*E8+$F$6*F8+$G$6*G8</f>
        <v>25400</v>
      </c>
    </row>
    <row r="9" spans="1:8" ht="99" x14ac:dyDescent="0.3">
      <c r="A9" s="5">
        <v>2</v>
      </c>
      <c r="B9" s="9" t="s">
        <v>9</v>
      </c>
      <c r="C9" s="7">
        <v>1</v>
      </c>
      <c r="D9" s="7"/>
      <c r="E9" s="7">
        <v>1</v>
      </c>
      <c r="F9" s="7">
        <v>1</v>
      </c>
      <c r="G9" s="7">
        <v>1</v>
      </c>
      <c r="H9" s="8">
        <f>$C$6*C9+$D$6*D9+$E$6*E9+$F$6*F9+$G$6*G9</f>
        <v>25400</v>
      </c>
    </row>
    <row r="10" spans="1:8" ht="99" x14ac:dyDescent="0.3">
      <c r="A10" s="5">
        <v>3</v>
      </c>
      <c r="B10" s="6" t="s">
        <v>10</v>
      </c>
      <c r="C10" s="7">
        <v>1</v>
      </c>
      <c r="D10" s="7"/>
      <c r="E10" s="7">
        <v>1</v>
      </c>
      <c r="F10" s="7">
        <v>1</v>
      </c>
      <c r="G10" s="7">
        <v>1</v>
      </c>
      <c r="H10" s="8">
        <f t="shared" ref="H10:H26" si="0">$C$6*C10+$D$6*D10+$E$6*E10+$F$6*F10+$G$6*G10</f>
        <v>25400</v>
      </c>
    </row>
    <row r="11" spans="1:8" ht="82.5" x14ac:dyDescent="0.3">
      <c r="A11" s="5">
        <v>4</v>
      </c>
      <c r="B11" s="1" t="s">
        <v>11</v>
      </c>
      <c r="C11" s="7">
        <v>1</v>
      </c>
      <c r="D11" s="7"/>
      <c r="E11" s="7">
        <v>1</v>
      </c>
      <c r="F11" s="7">
        <v>1</v>
      </c>
      <c r="G11" s="7">
        <v>1</v>
      </c>
      <c r="H11" s="8">
        <f t="shared" si="0"/>
        <v>25400</v>
      </c>
    </row>
    <row r="12" spans="1:8" ht="247.5" x14ac:dyDescent="0.3">
      <c r="A12" s="5">
        <v>5</v>
      </c>
      <c r="B12" s="1" t="s">
        <v>18</v>
      </c>
      <c r="C12" s="7">
        <v>1</v>
      </c>
      <c r="D12" s="7"/>
      <c r="E12" s="7">
        <v>1</v>
      </c>
      <c r="F12" s="7">
        <v>1</v>
      </c>
      <c r="G12" s="7">
        <v>1</v>
      </c>
      <c r="H12" s="8">
        <f t="shared" si="0"/>
        <v>25400</v>
      </c>
    </row>
    <row r="13" spans="1:8" ht="198" x14ac:dyDescent="0.3">
      <c r="A13" s="5">
        <v>6</v>
      </c>
      <c r="B13" s="1" t="s">
        <v>12</v>
      </c>
      <c r="C13" s="7">
        <v>1</v>
      </c>
      <c r="D13" s="7"/>
      <c r="E13" s="7">
        <v>1</v>
      </c>
      <c r="F13" s="7">
        <v>1</v>
      </c>
      <c r="G13" s="7">
        <v>1</v>
      </c>
      <c r="H13" s="8">
        <f t="shared" si="0"/>
        <v>25400</v>
      </c>
    </row>
    <row r="14" spans="1:8" ht="99" x14ac:dyDescent="0.3">
      <c r="A14" s="5">
        <v>7</v>
      </c>
      <c r="B14" s="1" t="s">
        <v>19</v>
      </c>
      <c r="C14" s="7">
        <v>1</v>
      </c>
      <c r="D14" s="7"/>
      <c r="E14" s="7">
        <v>1</v>
      </c>
      <c r="F14" s="7">
        <v>1</v>
      </c>
      <c r="G14" s="10">
        <v>1</v>
      </c>
      <c r="H14" s="8">
        <f t="shared" si="0"/>
        <v>25400</v>
      </c>
    </row>
    <row r="15" spans="1:8" ht="198" x14ac:dyDescent="0.3">
      <c r="A15" s="5">
        <v>8</v>
      </c>
      <c r="B15" s="1" t="s">
        <v>15</v>
      </c>
      <c r="C15" s="7">
        <v>1</v>
      </c>
      <c r="D15" s="7"/>
      <c r="E15" s="7">
        <v>1</v>
      </c>
      <c r="F15" s="7">
        <v>1</v>
      </c>
      <c r="G15" s="7">
        <v>1</v>
      </c>
      <c r="H15" s="8">
        <f t="shared" si="0"/>
        <v>25400</v>
      </c>
    </row>
    <row r="16" spans="1:8" ht="82.5" x14ac:dyDescent="0.3">
      <c r="A16" s="5">
        <v>9</v>
      </c>
      <c r="B16" s="1" t="s">
        <v>20</v>
      </c>
      <c r="C16" s="7">
        <v>1</v>
      </c>
      <c r="D16" s="7"/>
      <c r="E16" s="7">
        <v>1</v>
      </c>
      <c r="F16" s="7">
        <v>1</v>
      </c>
      <c r="G16" s="10">
        <v>1</v>
      </c>
      <c r="H16" s="8">
        <f t="shared" si="0"/>
        <v>25400</v>
      </c>
    </row>
    <row r="17" spans="1:8" ht="132" x14ac:dyDescent="0.3">
      <c r="A17" s="5">
        <v>10</v>
      </c>
      <c r="B17" s="1" t="s">
        <v>21</v>
      </c>
      <c r="C17" s="7">
        <v>1</v>
      </c>
      <c r="D17" s="7"/>
      <c r="E17" s="7">
        <v>1</v>
      </c>
      <c r="F17" s="7">
        <v>1</v>
      </c>
      <c r="G17" s="10">
        <v>1</v>
      </c>
      <c r="H17" s="8">
        <f t="shared" si="0"/>
        <v>25400</v>
      </c>
    </row>
    <row r="18" spans="1:8" ht="66" x14ac:dyDescent="0.3">
      <c r="A18" s="5">
        <v>11</v>
      </c>
      <c r="B18" s="1" t="s">
        <v>13</v>
      </c>
      <c r="C18" s="7">
        <v>1</v>
      </c>
      <c r="D18" s="7"/>
      <c r="E18" s="7">
        <v>1</v>
      </c>
      <c r="F18" s="7">
        <v>1</v>
      </c>
      <c r="G18" s="10">
        <v>1</v>
      </c>
      <c r="H18" s="8">
        <f t="shared" si="0"/>
        <v>25400</v>
      </c>
    </row>
    <row r="19" spans="1:8" ht="247.5" x14ac:dyDescent="0.3">
      <c r="A19" s="5">
        <v>12</v>
      </c>
      <c r="B19" s="1" t="s">
        <v>22</v>
      </c>
      <c r="C19" s="7"/>
      <c r="D19" s="7">
        <v>1</v>
      </c>
      <c r="E19" s="7">
        <v>1</v>
      </c>
      <c r="F19" s="7">
        <v>1</v>
      </c>
      <c r="G19" s="10">
        <v>1</v>
      </c>
      <c r="H19" s="8">
        <f t="shared" si="0"/>
        <v>30300</v>
      </c>
    </row>
    <row r="20" spans="1:8" ht="409.5" x14ac:dyDescent="0.3">
      <c r="A20" s="5">
        <v>13</v>
      </c>
      <c r="B20" s="1" t="s">
        <v>23</v>
      </c>
      <c r="C20" s="7">
        <v>1</v>
      </c>
      <c r="D20" s="7"/>
      <c r="E20" s="7">
        <v>1</v>
      </c>
      <c r="F20" s="7">
        <v>1</v>
      </c>
      <c r="G20" s="10">
        <v>1</v>
      </c>
      <c r="H20" s="8">
        <f t="shared" si="0"/>
        <v>25400</v>
      </c>
    </row>
    <row r="21" spans="1:8" ht="115.5" x14ac:dyDescent="0.3">
      <c r="A21" s="5">
        <v>14</v>
      </c>
      <c r="B21" s="1" t="s">
        <v>24</v>
      </c>
      <c r="C21" s="7">
        <v>1</v>
      </c>
      <c r="D21" s="7"/>
      <c r="E21" s="7">
        <v>1</v>
      </c>
      <c r="F21" s="7">
        <v>1</v>
      </c>
      <c r="G21" s="10">
        <v>1</v>
      </c>
      <c r="H21" s="8">
        <f t="shared" si="0"/>
        <v>25400</v>
      </c>
    </row>
    <row r="22" spans="1:8" ht="165" x14ac:dyDescent="0.3">
      <c r="A22" s="5">
        <v>15</v>
      </c>
      <c r="B22" s="1" t="s">
        <v>25</v>
      </c>
      <c r="C22" s="7"/>
      <c r="D22" s="7">
        <v>1</v>
      </c>
      <c r="E22" s="7">
        <v>1</v>
      </c>
      <c r="F22" s="7">
        <v>1</v>
      </c>
      <c r="G22" s="10">
        <v>1</v>
      </c>
      <c r="H22" s="8">
        <f t="shared" si="0"/>
        <v>30300</v>
      </c>
    </row>
    <row r="23" spans="1:8" ht="264" x14ac:dyDescent="0.3">
      <c r="A23" s="5">
        <v>16</v>
      </c>
      <c r="B23" s="1" t="s">
        <v>26</v>
      </c>
      <c r="C23" s="7">
        <v>1</v>
      </c>
      <c r="D23" s="7"/>
      <c r="E23" s="7">
        <v>1</v>
      </c>
      <c r="F23" s="7">
        <v>1</v>
      </c>
      <c r="G23" s="10">
        <v>1</v>
      </c>
      <c r="H23" s="8">
        <f t="shared" si="0"/>
        <v>25400</v>
      </c>
    </row>
    <row r="24" spans="1:8" ht="99" x14ac:dyDescent="0.3">
      <c r="A24" s="5">
        <v>17</v>
      </c>
      <c r="B24" s="1" t="s">
        <v>27</v>
      </c>
      <c r="C24" s="7">
        <v>1</v>
      </c>
      <c r="D24" s="7"/>
      <c r="E24" s="7">
        <v>1</v>
      </c>
      <c r="F24" s="7">
        <v>1</v>
      </c>
      <c r="G24" s="10">
        <v>1</v>
      </c>
      <c r="H24" s="8">
        <f t="shared" si="0"/>
        <v>25400</v>
      </c>
    </row>
    <row r="25" spans="1:8" ht="132" x14ac:dyDescent="0.3">
      <c r="A25" s="5">
        <v>18</v>
      </c>
      <c r="B25" s="1" t="s">
        <v>14</v>
      </c>
      <c r="C25" s="7">
        <v>1</v>
      </c>
      <c r="D25" s="7"/>
      <c r="E25" s="7">
        <v>1</v>
      </c>
      <c r="F25" s="7">
        <v>1</v>
      </c>
      <c r="G25" s="10">
        <v>1</v>
      </c>
      <c r="H25" s="8">
        <f t="shared" si="0"/>
        <v>25400</v>
      </c>
    </row>
    <row r="26" spans="1:8" ht="99" x14ac:dyDescent="0.3">
      <c r="A26" s="5">
        <v>19</v>
      </c>
      <c r="B26" s="1" t="s">
        <v>28</v>
      </c>
      <c r="C26" s="7">
        <v>1</v>
      </c>
      <c r="D26" s="7"/>
      <c r="E26" s="7">
        <v>1</v>
      </c>
      <c r="F26" s="7">
        <v>1</v>
      </c>
      <c r="G26" s="10">
        <v>1</v>
      </c>
      <c r="H26" s="8">
        <f t="shared" si="0"/>
        <v>25400</v>
      </c>
    </row>
    <row r="27" spans="1:8" s="13" customFormat="1" ht="16.5" customHeight="1" x14ac:dyDescent="0.3">
      <c r="A27" s="24" t="s">
        <v>17</v>
      </c>
      <c r="B27" s="24"/>
      <c r="C27" s="11">
        <f>SUM(C8:C26)*C$6</f>
        <v>168300</v>
      </c>
      <c r="D27" s="11">
        <f>SUM(D8:D26)*D$6</f>
        <v>29600</v>
      </c>
      <c r="E27" s="11">
        <f>SUM(E8:E26)*E$6</f>
        <v>134900</v>
      </c>
      <c r="F27" s="11">
        <f>SUM(F8:F26)*F$6</f>
        <v>91200</v>
      </c>
      <c r="G27" s="11">
        <f>SUM(G8:G26)*G$6</f>
        <v>68400</v>
      </c>
      <c r="H27" s="12">
        <f>SUM(C27:G27)</f>
        <v>492400</v>
      </c>
    </row>
    <row r="28" spans="1:8" ht="66" hidden="1" customHeight="1" x14ac:dyDescent="0.3">
      <c r="A28" s="5">
        <v>1</v>
      </c>
      <c r="B28" s="1" t="s">
        <v>5</v>
      </c>
      <c r="C28" s="14" t="s">
        <v>4</v>
      </c>
      <c r="D28" s="14" t="s">
        <v>4</v>
      </c>
      <c r="E28" s="15" t="s">
        <v>3</v>
      </c>
      <c r="F28" s="15" t="s">
        <v>3</v>
      </c>
      <c r="G28" s="15" t="s">
        <v>3</v>
      </c>
    </row>
    <row r="29" spans="1:8" ht="66" hidden="1" customHeight="1" x14ac:dyDescent="0.3">
      <c r="A29" s="5">
        <v>2</v>
      </c>
      <c r="B29" s="1" t="s">
        <v>6</v>
      </c>
      <c r="C29" s="15" t="s">
        <v>3</v>
      </c>
      <c r="D29" s="14" t="s">
        <v>4</v>
      </c>
      <c r="E29" s="15" t="s">
        <v>3</v>
      </c>
      <c r="F29" s="15" t="s">
        <v>3</v>
      </c>
      <c r="G29" s="15" t="s">
        <v>3</v>
      </c>
    </row>
    <row r="31" spans="1:8" x14ac:dyDescent="0.3">
      <c r="B31" s="16" t="s">
        <v>30</v>
      </c>
      <c r="F31" s="17" t="s">
        <v>33</v>
      </c>
      <c r="G31" s="17"/>
      <c r="H31" s="17"/>
    </row>
    <row r="32" spans="1:8" x14ac:dyDescent="0.3">
      <c r="B32" s="16" t="s">
        <v>31</v>
      </c>
      <c r="F32" s="17" t="s">
        <v>31</v>
      </c>
      <c r="G32" s="17"/>
      <c r="H32" s="17"/>
    </row>
    <row r="33" spans="2:8" x14ac:dyDescent="0.3">
      <c r="B33" s="18"/>
      <c r="F33" s="17"/>
      <c r="G33" s="17"/>
      <c r="H33" s="17"/>
    </row>
    <row r="34" spans="2:8" x14ac:dyDescent="0.3">
      <c r="B34" s="17" t="s">
        <v>32</v>
      </c>
      <c r="F34" s="17" t="s">
        <v>34</v>
      </c>
      <c r="G34" s="17"/>
      <c r="H34" s="17"/>
    </row>
    <row r="36" spans="2:8" x14ac:dyDescent="0.3">
      <c r="B36" s="16"/>
    </row>
    <row r="37" spans="2:8" x14ac:dyDescent="0.3">
      <c r="B37" s="17"/>
    </row>
  </sheetData>
  <mergeCells count="9">
    <mergeCell ref="H3:H7"/>
    <mergeCell ref="A1:H1"/>
    <mergeCell ref="A27:B27"/>
    <mergeCell ref="A2:H2"/>
    <mergeCell ref="C3:G3"/>
    <mergeCell ref="C7:G7"/>
    <mergeCell ref="C4:G4"/>
    <mergeCell ref="B3:B7"/>
    <mergeCell ref="A3:A7"/>
  </mergeCells>
  <pageMargins left="0.78740157480314965" right="0.39370078740157483" top="0.59055118110236227" bottom="0.59055118110236227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Standart</dc:creator>
  <cp:lastModifiedBy>Торопкина Юлиана Игоревна</cp:lastModifiedBy>
  <cp:lastPrinted>2019-10-30T13:47:44Z</cp:lastPrinted>
  <dcterms:created xsi:type="dcterms:W3CDTF">2018-09-18T06:17:21Z</dcterms:created>
  <dcterms:modified xsi:type="dcterms:W3CDTF">2019-10-31T10:04:28Z</dcterms:modified>
</cp:coreProperties>
</file>