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ВЛИ-10кВ РП-Тюльпан-ТП1001" sheetId="7" r:id="rId1"/>
    <sheet name="Лист1" sheetId="1" r:id="rId2"/>
    <sheet name="Лист2" sheetId="2" r:id="rId3"/>
    <sheet name="Лист3" sheetId="3" r:id="rId4"/>
  </sheets>
  <definedNames>
    <definedName name="_xlnm.Print_Titles" localSheetId="0">'ВЛИ-10кВ РП-Тюльпан-ТП1001'!$16:$16</definedName>
    <definedName name="_xlnm.Print_Area" localSheetId="0">'ВЛИ-10кВ РП-Тюльпан-ТП1001'!$A$1:$I$42</definedName>
  </definedNames>
  <calcPr calcId="145621"/>
</workbook>
</file>

<file path=xl/calcChain.xml><?xml version="1.0" encoding="utf-8"?>
<calcChain xmlns="http://schemas.openxmlformats.org/spreadsheetml/2006/main">
  <c r="I17" i="7" l="1"/>
  <c r="I24" i="7" l="1"/>
  <c r="I29" i="7"/>
  <c r="I30" i="7" l="1"/>
  <c r="I31" i="7" s="1"/>
  <c r="I32" i="7" l="1"/>
  <c r="I33" i="7" s="1"/>
</calcChain>
</file>

<file path=xl/sharedStrings.xml><?xml version="1.0" encoding="utf-8"?>
<sst xmlns="http://schemas.openxmlformats.org/spreadsheetml/2006/main" count="71" uniqueCount="59">
  <si>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</si>
  <si>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</si>
  <si>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</si>
  <si>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</si>
  <si>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</si>
  <si>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</si>
  <si>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</si>
  <si>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ЛЭП 0,4-20кВ</t>
  </si>
  <si>
    <t/>
  </si>
  <si>
    <t>Коэффициенты</t>
  </si>
  <si>
    <t>Стадия: Рабочий проект</t>
  </si>
  <si>
    <t>Кст = 1</t>
  </si>
  <si>
    <t xml:space="preserve">K1 = 2.4
Раздел3.3 Табл.11 примечание п.1 </t>
  </si>
  <si>
    <t>Ктек = 4.32
Письмо Минстроя России от 19.02.2020 №5414-ИФ/09</t>
  </si>
  <si>
    <t>Разделы документации Таблица А12.п.1</t>
  </si>
  <si>
    <t>(70.5% + 10.0%) = 80.5%</t>
  </si>
  <si>
    <t>2</t>
  </si>
  <si>
    <t>Разделы документации</t>
  </si>
  <si>
    <t>3</t>
  </si>
  <si>
    <t>Расчет токов короткого замыкания электрических сетей напряжением до 20 кВ п.1</t>
  </si>
  <si>
    <t>Кст = 0.50</t>
  </si>
  <si>
    <t>(100%) = 100%</t>
  </si>
  <si>
    <t>4</t>
  </si>
  <si>
    <t>Итого по смете:</t>
  </si>
  <si>
    <t>5</t>
  </si>
  <si>
    <t>Сбор исходных данных</t>
  </si>
  <si>
    <t>6</t>
  </si>
  <si>
    <t>7</t>
  </si>
  <si>
    <t>Итого без НДС</t>
  </si>
  <si>
    <t>НДС</t>
  </si>
  <si>
    <t>Всего по смете:</t>
  </si>
  <si>
    <t>Составил:</t>
  </si>
  <si>
    <t>Проверил:</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</si>
  <si>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</si>
  <si>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4.32</t>
  </si>
  <si>
    <t>10% от п.3</t>
  </si>
  <si>
    <t>Сумма от п.3-4</t>
  </si>
  <si>
    <t>20% от п.5</t>
  </si>
  <si>
    <t>Сумма от п.5-6</t>
  </si>
  <si>
    <t>Смета №</t>
  </si>
  <si>
    <t>на рабочую документацию</t>
  </si>
  <si>
    <t>Ведущий инженер-сметчик ООО "ГЭС"</t>
  </si>
  <si>
    <t xml:space="preserve">_____________________ГолахО.И. </t>
  </si>
  <si>
    <t>_____________________Шокурова Ю.Н.</t>
  </si>
  <si>
    <t>Проектирование ВЛЗ-10 кВ от пунктовой опоры РП-Тюльпан до концевой опоры  ТП-1001 пос. Дачный I с.ш. и IIс.ш</t>
  </si>
  <si>
    <t>C * (Aкрайнее / Скрайнее) * Кст * Ктек * K1
0.51001519 млн.руб * (0.016 / 0.2) * 1 *2.4*1.2* 4.32 * 0.805</t>
  </si>
  <si>
    <t>Объекты энергетики (ОАО РАО "ЕЭС России") 2003 г. Раздел 3.3. Электросетевое строительство. Таблица 11. Электрические сети напряжением до 35 кВ п.3
Акрайнее=0.028(млн.руб); 
(Скрайнее=0.6 млн.руб); 
Стоим строит.
Стек=2.800734(млн.руб)
Сбаз=2.800734/5,49*1=0.51001519 (млн.руб);</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</si>
  <si>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</si>
  <si>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</si>
  <si>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</si>
  <si>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</si>
  <si>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</si>
  <si>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</si>
  <si>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</si>
  <si>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_____________Е.Н.Стрелин</t>
  </si>
  <si>
    <t>"______"  ________________  2020г.</t>
  </si>
  <si>
    <t>Директор</t>
  </si>
  <si>
    <t>_____________А.Н. Куликов</t>
  </si>
  <si>
    <t xml:space="preserve">   Приложение  № 2 к договору № 1919 П от "19"мая 2020г.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</si>
</sst>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9" x14ac:knownFonts="1">
    <font>
      <sz val="11"/>
      <color theme="1"/>
      <name val="Calibri"/>
      <family val="2"/>
      <charset val="204"/>
      <scheme val="minor"/>
    </font>
    <font>
      <sz val="11"/>
      <color theme="1"/>
      <name val="Calibri"/>
      <family val="2"/>
      <charset val="204"/>
      <scheme val="minor"/>
    </font>
    <font>
      <sz val="10"/>
      <name val="Arial Cyr"/>
      <charset val="204"/>
    </font>
    <font>
      <sz val="10"/>
      <name val="Times New Roman"/>
      <family val="1"/>
      <charset val="204"/>
    </font>
    <font>
      <sz val="11"/>
      <name val="Times New Roman"/>
      <family val="1"/>
      <charset val="204"/>
    </font>
    <font>
      <sz val="11"/>
      <name val="Calibri"/>
      <family val="2"/>
      <charset val="204"/>
      <scheme val="minor"/>
    </font>
    <font>
      <b/>
      <sz val="11"/>
      <name val="Times New Roman"/>
      <family val="1"/>
      <charset val="204"/>
    </font>
    <font>
      <b/>
      <sz val="9"/>
      <name val="Times New Roman"/>
      <family val="1"/>
      <charset val="204"/>
    </font>
    <font>
      <i/>
      <sz val="7"/>
      <name val="Times New Roman"/>
      <family val="1"/>
      <charset val="204"/>
    </font>
    <font>
      <sz val="9"/>
      <name val="Arial"/>
      <family val="2"/>
      <charset val="204"/>
    </font>
    <font>
      <sz val="8"/>
      <name val="Arial"/>
      <family val="2"/>
      <charset val="204"/>
    </font>
    <font>
      <b/>
      <sz val="10"/>
      <name val="Arial"/>
      <family val="2"/>
      <charset val="204"/>
    </font>
    <font>
      <sz val="10"/>
      <color theme="1"/>
      <name val="Calibri"/>
      <family val="2"/>
      <charset val="204"/>
      <scheme val="minor"/>
    </font>
    <font>
      <sz val="9"/>
      <color theme="1"/>
      <name val="Calibri"/>
      <family val="2"/>
      <charset val="204"/>
      <scheme val="minor"/>
    </font>
    <font>
      <b/>
      <sz val="8"/>
      <name val="Arial"/>
      <family val="2"/>
      <charset val="204"/>
    </font>
    <font>
      <sz val="10"/>
      <name val="Arial"/>
      <family val="2"/>
      <charset val="204"/>
    </font>
    <font>
      <sz val="12"/>
      <name val="Times New Roman"/>
      <family val="1"/>
      <charset val="204"/>
    </font>
    <font>
      <sz val="12"/>
      <color indexed="8"/>
      <name val="Times New Roman"/>
      <family val="1"/>
      <charset val="204"/>
    </font>
    <font>
      <sz val="9"/>
      <name val="Tahoma"/>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15" fillId="0" borderId="0"/>
    <xf numFmtId="0" fontId="15" fillId="0" borderId="0"/>
    <xf numFmtId="0" fontId="18" fillId="0" borderId="27">
      <alignment horizontal="center"/>
    </xf>
    <xf numFmtId="0" fontId="2" fillId="0" borderId="0">
      <alignment vertical="top"/>
    </xf>
    <xf numFmtId="0" fontId="3" fillId="0" borderId="27">
      <alignment horizontal="center"/>
    </xf>
    <xf numFmtId="0" fontId="3" fillId="0" borderId="0">
      <alignment vertical="top"/>
    </xf>
    <xf numFmtId="0" fontId="3" fillId="0" borderId="0">
      <alignment horizontal="right" vertical="top" wrapText="1"/>
    </xf>
    <xf numFmtId="0" fontId="3" fillId="0" borderId="0"/>
    <xf numFmtId="0" fontId="3" fillId="0" borderId="0"/>
    <xf numFmtId="0" fontId="3" fillId="0" borderId="0"/>
    <xf numFmtId="0" fontId="3" fillId="0" borderId="0"/>
    <xf numFmtId="0" fontId="3" fillId="0" borderId="27">
      <alignment horizontal="center" wrapText="1"/>
    </xf>
    <xf numFmtId="0" fontId="2" fillId="0" borderId="0">
      <alignment vertical="top"/>
    </xf>
    <xf numFmtId="0" fontId="3" fillId="0" borderId="27">
      <alignment horizontal="center"/>
    </xf>
    <xf numFmtId="0" fontId="3" fillId="0" borderId="0"/>
    <xf numFmtId="0" fontId="3" fillId="0" borderId="27">
      <alignment horizontal="center" wrapText="1"/>
    </xf>
    <xf numFmtId="0" fontId="3" fillId="0" borderId="27">
      <alignment horizontal="center"/>
    </xf>
    <xf numFmtId="0" fontId="3" fillId="0" borderId="27">
      <alignment horizontal="center" wrapText="1"/>
    </xf>
    <xf numFmtId="0" fontId="3" fillId="0" borderId="27">
      <alignment horizontal="center"/>
    </xf>
    <xf numFmtId="0" fontId="3" fillId="0" borderId="0">
      <alignment horizontal="center" vertical="top" wrapText="1"/>
    </xf>
    <xf numFmtId="0" fontId="3" fillId="0" borderId="0">
      <alignment horizontal="center"/>
    </xf>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0" fontId="3" fillId="0" borderId="0">
      <alignment horizontal="left" vertical="top"/>
    </xf>
    <xf numFmtId="0" fontId="3" fillId="0" borderId="0"/>
  </cellStyleXfs>
  <cellXfs count="97">
    <xf numFmtId="0" fontId="0" fillId="0" borderId="0" xfId="0"/>
    <xf numFmtId="0" fontId="4" fillId="0" borderId="0" xfId="0" applyFont="1"/>
    <xf numFmtId="0" fontId="5" fillId="0" borderId="0" xfId="0" applyFont="1"/>
    <xf numFmtId="0" fontId="6" fillId="0" borderId="0" xfId="0" applyFont="1" applyAlignment="1"/>
    <xf numFmtId="0" fontId="6" fillId="0" borderId="0" xfId="0" applyFont="1"/>
    <xf numFmtId="0" fontId="4" fillId="0" borderId="0" xfId="0" applyFont="1" applyAlignment="1">
      <alignment horizontal="center"/>
    </xf>
    <xf numFmtId="0" fontId="5" fillId="0" borderId="0" xfId="0" applyFont="1" applyAlignment="1">
      <alignment horizontal="centerContinuous"/>
    </xf>
    <xf numFmtId="0" fontId="8" fillId="0" borderId="0" xfId="0" applyFont="1" applyAlignment="1">
      <alignment horizontal="center" vertical="top"/>
    </xf>
    <xf numFmtId="0" fontId="9" fillId="0" borderId="1" xfId="0" applyNumberFormat="1" applyFont="1" applyBorder="1" applyAlignment="1">
      <alignment horizontal="center" vertical="top" wrapText="1"/>
    </xf>
    <xf numFmtId="0" fontId="10"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1" xfId="0" applyNumberFormat="1" applyFont="1" applyBorder="1" applyAlignment="1">
      <alignment horizontal="center" wrapText="1"/>
    </xf>
    <xf numFmtId="2" fontId="5" fillId="0" borderId="0" xfId="0" applyNumberFormat="1" applyFont="1" applyAlignment="1">
      <alignment vertical="top"/>
    </xf>
    <xf numFmtId="49" fontId="11" fillId="0" borderId="16" xfId="0" applyNumberFormat="1" applyFont="1" applyBorder="1" applyAlignment="1">
      <alignment horizontal="right" vertical="top" wrapText="1"/>
    </xf>
    <xf numFmtId="0" fontId="11" fillId="0" borderId="16" xfId="0" applyNumberFormat="1" applyFont="1" applyBorder="1" applyAlignment="1">
      <alignment horizontal="left" vertical="top" wrapText="1"/>
    </xf>
    <xf numFmtId="0" fontId="11" fillId="0" borderId="16" xfId="0" applyNumberFormat="1" applyFont="1" applyBorder="1" applyAlignment="1">
      <alignment horizontal="right" vertical="top" wrapText="1"/>
    </xf>
    <xf numFmtId="49" fontId="11" fillId="0" borderId="12" xfId="0" applyNumberFormat="1" applyFont="1" applyBorder="1" applyAlignment="1">
      <alignment horizontal="right" vertical="top" wrapText="1"/>
    </xf>
    <xf numFmtId="0" fontId="0" fillId="0" borderId="12" xfId="0" applyNumberFormat="1" applyFont="1" applyBorder="1" applyAlignment="1">
      <alignment horizontal="left" vertical="top" wrapText="1"/>
    </xf>
    <xf numFmtId="0" fontId="0" fillId="0" borderId="12" xfId="0" applyNumberFormat="1" applyFont="1" applyBorder="1" applyAlignment="1">
      <alignment horizontal="right" vertical="top" wrapText="1"/>
    </xf>
    <xf numFmtId="49" fontId="11" fillId="0" borderId="23" xfId="0" applyNumberFormat="1" applyFont="1" applyBorder="1" applyAlignment="1">
      <alignment horizontal="right" vertical="top" wrapText="1"/>
    </xf>
    <xf numFmtId="0" fontId="12" fillId="0" borderId="23" xfId="0" applyNumberFormat="1" applyFont="1" applyBorder="1" applyAlignment="1">
      <alignment horizontal="left" vertical="top" wrapText="1"/>
    </xf>
    <xf numFmtId="0" fontId="0" fillId="0" borderId="23" xfId="0" applyNumberFormat="1" applyFont="1" applyBorder="1" applyAlignment="1">
      <alignment horizontal="right" vertical="top" wrapText="1"/>
    </xf>
    <xf numFmtId="49" fontId="11" fillId="0" borderId="8" xfId="0" applyNumberFormat="1" applyFont="1" applyBorder="1" applyAlignment="1">
      <alignment horizontal="center" vertical="top" wrapText="1"/>
    </xf>
    <xf numFmtId="0" fontId="0" fillId="0" borderId="8" xfId="0" applyNumberFormat="1" applyBorder="1" applyAlignment="1">
      <alignment horizontal="left" vertical="top" wrapText="1"/>
    </xf>
    <xf numFmtId="4" fontId="0" fillId="0" borderId="8" xfId="0" applyNumberFormat="1" applyFont="1" applyBorder="1" applyAlignment="1">
      <alignment horizontal="right" vertical="top" wrapText="1"/>
    </xf>
    <xf numFmtId="49" fontId="11" fillId="0" borderId="23" xfId="0" applyNumberFormat="1" applyFont="1" applyBorder="1" applyAlignment="1">
      <alignment horizontal="center" vertical="top" wrapText="1"/>
    </xf>
    <xf numFmtId="0" fontId="11" fillId="0" borderId="23" xfId="0" applyNumberFormat="1" applyFont="1" applyBorder="1" applyAlignment="1">
      <alignment horizontal="left" vertical="top" wrapText="1"/>
    </xf>
    <xf numFmtId="4" fontId="11" fillId="0" borderId="23" xfId="0" applyNumberFormat="1" applyFont="1" applyBorder="1" applyAlignment="1">
      <alignment horizontal="right" vertical="top" wrapText="1"/>
    </xf>
    <xf numFmtId="4" fontId="5" fillId="0" borderId="0" xfId="0" applyNumberFormat="1" applyFont="1"/>
    <xf numFmtId="49" fontId="11" fillId="0" borderId="27" xfId="0" applyNumberFormat="1" applyFont="1" applyBorder="1" applyAlignment="1">
      <alignment horizontal="center" vertical="top" wrapText="1"/>
    </xf>
    <xf numFmtId="0" fontId="0" fillId="0" borderId="27" xfId="0" applyNumberFormat="1" applyBorder="1" applyAlignment="1">
      <alignment horizontal="left" vertical="top" wrapText="1"/>
    </xf>
    <xf numFmtId="4" fontId="0" fillId="0" borderId="27" xfId="0" applyNumberFormat="1" applyFont="1" applyBorder="1" applyAlignment="1">
      <alignment horizontal="right" vertical="top" wrapText="1"/>
    </xf>
    <xf numFmtId="0" fontId="13" fillId="0" borderId="27" xfId="0" applyNumberFormat="1" applyFont="1" applyBorder="1" applyAlignment="1">
      <alignment horizontal="left" vertical="top" wrapText="1"/>
    </xf>
    <xf numFmtId="0" fontId="14" fillId="0" borderId="27" xfId="0" applyNumberFormat="1" applyFont="1" applyBorder="1" applyAlignment="1">
      <alignment horizontal="left" vertical="top" wrapText="1"/>
    </xf>
    <xf numFmtId="4" fontId="11" fillId="0" borderId="27" xfId="0" applyNumberFormat="1" applyFont="1" applyBorder="1" applyAlignment="1">
      <alignment horizontal="right" vertical="top" wrapText="1"/>
    </xf>
    <xf numFmtId="0" fontId="0" fillId="0" borderId="0" xfId="0" applyNumberFormat="1" applyFont="1" applyAlignment="1">
      <alignment wrapText="1"/>
    </xf>
    <xf numFmtId="0" fontId="16" fillId="0" borderId="0" xfId="0" applyFont="1"/>
    <xf numFmtId="0" fontId="0" fillId="0" borderId="0" xfId="0" applyNumberFormat="1" applyFont="1" applyAlignment="1">
      <alignment horizontal="left" vertical="top"/>
    </xf>
    <xf numFmtId="0" fontId="0" fillId="0" borderId="0" xfId="0" applyNumberFormat="1" applyFont="1"/>
    <xf numFmtId="0" fontId="17" fillId="0" borderId="0" xfId="0" applyFont="1"/>
    <xf numFmtId="0" fontId="10" fillId="0" borderId="0" xfId="0" applyNumberFormat="1" applyFont="1" applyAlignment="1">
      <alignment wrapText="1"/>
    </xf>
    <xf numFmtId="0" fontId="0" fillId="0" borderId="0" xfId="0" applyNumberFormat="1" applyFont="1" applyAlignment="1"/>
    <xf numFmtId="0" fontId="17" fillId="0" borderId="0" xfId="0" applyFont="1" applyAlignment="1">
      <alignment horizontal="left" vertical="center"/>
    </xf>
    <xf numFmtId="0" fontId="16" fillId="0" borderId="0" xfId="0" applyFont="1" applyAlignment="1">
      <alignment horizontal="left" vertical="center"/>
    </xf>
    <xf numFmtId="0" fontId="0" fillId="0" borderId="0" xfId="0" applyNumberFormat="1" applyFont="1" applyAlignment="1">
      <alignment horizontal="left" vertical="top" wrapText="1"/>
    </xf>
    <xf numFmtId="0" fontId="0" fillId="0" borderId="0" xfId="0" applyNumberFormat="1" applyFont="1" applyAlignment="1">
      <alignment horizontal="center" wrapText="1"/>
    </xf>
    <xf numFmtId="0" fontId="0" fillId="0" borderId="0" xfId="0" applyNumberFormat="1" applyFont="1" applyAlignment="1">
      <alignment horizontal="left" vertical="top" wrapText="1"/>
    </xf>
    <xf numFmtId="0" fontId="11" fillId="0" borderId="17" xfId="0" applyNumberFormat="1" applyFont="1" applyBorder="1" applyAlignment="1">
      <alignment horizontal="left" vertical="top" wrapText="1"/>
    </xf>
    <xf numFmtId="0" fontId="11" fillId="0" borderId="18" xfId="0" applyNumberFormat="1" applyFont="1" applyBorder="1" applyAlignment="1">
      <alignment horizontal="left" vertical="top" wrapText="1"/>
    </xf>
    <xf numFmtId="0" fontId="11" fillId="0" borderId="19" xfId="0" applyNumberFormat="1" applyFont="1" applyBorder="1" applyAlignment="1">
      <alignment horizontal="left" vertical="top" wrapText="1"/>
    </xf>
    <xf numFmtId="0" fontId="6" fillId="0" borderId="0" xfId="0" applyFont="1" applyAlignment="1">
      <alignment horizontal="center"/>
    </xf>
    <xf numFmtId="0" fontId="4" fillId="0" borderId="0" xfId="0" applyFont="1" applyAlignment="1">
      <alignment horizontal="center"/>
    </xf>
    <xf numFmtId="0" fontId="7" fillId="0" borderId="0" xfId="0" applyFont="1" applyAlignment="1">
      <alignment horizontal="center" vertical="center" wrapText="1"/>
    </xf>
    <xf numFmtId="0" fontId="9" fillId="0" borderId="2" xfId="0" applyNumberFormat="1" applyFont="1" applyBorder="1" applyAlignment="1">
      <alignment horizontal="center" vertical="top" wrapText="1"/>
    </xf>
    <xf numFmtId="0" fontId="9" fillId="0" borderId="3" xfId="0" applyNumberFormat="1" applyFont="1" applyBorder="1" applyAlignment="1">
      <alignment horizontal="center" vertical="top" wrapText="1"/>
    </xf>
    <xf numFmtId="0" fontId="9" fillId="0" borderId="4" xfId="0" applyNumberFormat="1" applyFont="1" applyBorder="1" applyAlignment="1">
      <alignment horizontal="center" vertical="top"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49" fontId="11" fillId="0" borderId="8" xfId="0" applyNumberFormat="1" applyFont="1" applyBorder="1" applyAlignment="1">
      <alignment horizontal="center" vertical="top" wrapText="1"/>
    </xf>
    <xf numFmtId="49" fontId="11" fillId="0" borderId="12" xfId="0" applyNumberFormat="1" applyFont="1" applyBorder="1" applyAlignment="1">
      <alignment horizontal="center" vertical="top" wrapText="1"/>
    </xf>
    <xf numFmtId="0" fontId="11" fillId="0" borderId="9" xfId="0" applyNumberFormat="1" applyFont="1" applyBorder="1" applyAlignment="1">
      <alignment horizontal="left" vertical="top" wrapText="1"/>
    </xf>
    <xf numFmtId="0" fontId="11" fillId="0" borderId="10" xfId="0" applyNumberFormat="1" applyFont="1" applyBorder="1" applyAlignment="1">
      <alignment horizontal="left" vertical="top" wrapText="1"/>
    </xf>
    <xf numFmtId="0" fontId="11" fillId="0" borderId="13" xfId="0" applyNumberFormat="1" applyFont="1" applyBorder="1" applyAlignment="1">
      <alignment horizontal="left" vertical="top" wrapText="1"/>
    </xf>
    <xf numFmtId="0" fontId="11" fillId="0" borderId="14"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Font="1" applyBorder="1" applyAlignment="1">
      <alignment horizontal="left" vertical="top" wrapText="1"/>
    </xf>
    <xf numFmtId="0" fontId="0" fillId="0" borderId="10" xfId="0" applyNumberFormat="1" applyFont="1" applyBorder="1" applyAlignment="1">
      <alignment horizontal="left" vertical="top" wrapText="1"/>
    </xf>
    <xf numFmtId="0" fontId="0" fillId="0" borderId="13"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14" xfId="0" applyNumberFormat="1" applyFont="1" applyBorder="1" applyAlignment="1">
      <alignment horizontal="left" vertical="top" wrapText="1"/>
    </xf>
    <xf numFmtId="0" fontId="0" fillId="0" borderId="8" xfId="0" applyNumberFormat="1" applyBorder="1" applyAlignment="1">
      <alignment horizontal="left" vertical="top" wrapText="1"/>
    </xf>
    <xf numFmtId="0" fontId="0" fillId="0" borderId="15"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 fontId="0" fillId="0" borderId="15" xfId="0" applyNumberFormat="1" applyFont="1" applyBorder="1" applyAlignment="1">
      <alignment horizontal="right" vertical="top" wrapText="1"/>
    </xf>
    <xf numFmtId="0" fontId="0" fillId="0" borderId="20" xfId="0" applyNumberFormat="1" applyFont="1" applyBorder="1" applyAlignment="1">
      <alignment horizontal="left" vertical="top" wrapText="1"/>
    </xf>
    <xf numFmtId="0" fontId="0" fillId="0" borderId="21" xfId="0" applyNumberFormat="1" applyFont="1" applyBorder="1" applyAlignment="1">
      <alignment horizontal="left" vertical="top" wrapText="1"/>
    </xf>
    <xf numFmtId="0" fontId="0" fillId="0" borderId="20" xfId="0" applyNumberFormat="1" applyBorder="1" applyAlignment="1">
      <alignment horizontal="left" vertical="top" wrapText="1"/>
    </xf>
    <xf numFmtId="0" fontId="0" fillId="0" borderId="22" xfId="0" applyNumberFormat="1" applyFont="1" applyBorder="1" applyAlignment="1">
      <alignment horizontal="left" vertical="top" wrapText="1"/>
    </xf>
    <xf numFmtId="0" fontId="0" fillId="0" borderId="17" xfId="0" applyNumberFormat="1" applyFont="1" applyBorder="1" applyAlignment="1">
      <alignment horizontal="center" vertical="top" wrapText="1"/>
    </xf>
    <xf numFmtId="0" fontId="0" fillId="0" borderId="18" xfId="0" applyNumberFormat="1" applyFont="1" applyBorder="1" applyAlignment="1">
      <alignment horizontal="center" vertical="top" wrapText="1"/>
    </xf>
    <xf numFmtId="0" fontId="0" fillId="0" borderId="17" xfId="0" applyNumberFormat="1" applyBorder="1" applyAlignment="1">
      <alignment horizontal="left" vertical="top" wrapText="1"/>
    </xf>
    <xf numFmtId="0" fontId="0" fillId="0" borderId="19" xfId="0" applyNumberFormat="1" applyBorder="1" applyAlignment="1">
      <alignment horizontal="left" vertical="top" wrapText="1"/>
    </xf>
    <xf numFmtId="0" fontId="0" fillId="0" borderId="18" xfId="0" applyNumberFormat="1" applyBorder="1" applyAlignment="1">
      <alignment horizontal="left" vertical="top" wrapText="1"/>
    </xf>
    <xf numFmtId="0" fontId="0" fillId="0" borderId="24" xfId="0" applyNumberFormat="1" applyBorder="1" applyAlignment="1">
      <alignment horizontal="left" vertical="top" wrapText="1"/>
    </xf>
    <xf numFmtId="0" fontId="0" fillId="0" borderId="25"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11" fillId="0" borderId="28" xfId="0" applyNumberFormat="1" applyFont="1" applyBorder="1" applyAlignment="1">
      <alignment horizontal="left" vertical="top" wrapText="1"/>
    </xf>
    <xf numFmtId="0" fontId="11" fillId="0" borderId="29" xfId="0" applyNumberFormat="1" applyFont="1" applyBorder="1" applyAlignment="1">
      <alignment horizontal="left" vertical="top" wrapText="1"/>
    </xf>
    <xf numFmtId="0" fontId="11" fillId="0" borderId="30" xfId="0" applyNumberFormat="1" applyFont="1" applyBorder="1" applyAlignment="1">
      <alignment horizontal="left" vertical="top" wrapText="1"/>
    </xf>
    <xf numFmtId="0" fontId="11" fillId="0" borderId="24" xfId="0" applyNumberFormat="1" applyFont="1" applyBorder="1" applyAlignment="1">
      <alignment horizontal="left" vertical="top" wrapText="1"/>
    </xf>
    <xf numFmtId="0" fontId="11" fillId="0" borderId="25" xfId="0" applyNumberFormat="1" applyFont="1" applyBorder="1" applyAlignment="1">
      <alignment horizontal="left" vertical="top" wrapText="1"/>
    </xf>
    <xf numFmtId="0" fontId="11" fillId="0" borderId="26" xfId="0" applyNumberFormat="1" applyFont="1" applyBorder="1" applyAlignment="1">
      <alignment horizontal="left" vertical="top" wrapText="1"/>
    </xf>
  </cellXfs>
  <cellStyles count="29">
    <cellStyle name="Акт" xfId="4"/>
    <cellStyle name="АктМТСН" xfId="5"/>
    <cellStyle name="ВедРесурсов" xfId="6"/>
    <cellStyle name="ВедРесурсовАкт" xfId="7"/>
    <cellStyle name="Итоги" xfId="8"/>
    <cellStyle name="ИтогоАктБазЦ" xfId="9"/>
    <cellStyle name="ИтогоАктТекЦ" xfId="10"/>
    <cellStyle name="ИтогоБазЦ" xfId="11"/>
    <cellStyle name="ИтогоТекЦ" xfId="12"/>
    <cellStyle name="ЛокСмета" xfId="13"/>
    <cellStyle name="ЛокСмМТСН" xfId="14"/>
    <cellStyle name="ОбСмета" xfId="15"/>
    <cellStyle name="Обычный" xfId="0" builtinId="0"/>
    <cellStyle name="Обычный 2" xfId="1"/>
    <cellStyle name="Обычный 3" xfId="2"/>
    <cellStyle name="Обычный 4" xfId="3"/>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1075266</xdr:rowOff>
    </xdr:from>
    <xdr:to>
      <xdr:col>8</xdr:col>
      <xdr:colOff>787400</xdr:colOff>
      <xdr:row>13</xdr:row>
      <xdr:rowOff>25400</xdr:rowOff>
    </xdr:to>
    <xdr:cxnSp macro="">
      <xdr:nvCxnSpPr>
        <xdr:cNvPr id="2" name="Прямая соединительная линия 1"/>
        <xdr:cNvCxnSpPr/>
      </xdr:nvCxnSpPr>
      <xdr:spPr>
        <a:xfrm flipV="1">
          <a:off x="152400" y="2561166"/>
          <a:ext cx="5892800" cy="245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0"/>
  <sheetViews>
    <sheetView tabSelected="1" zoomScaleNormal="100" workbookViewId="0">
      <selection activeCell="J2" sqref="J2"/>
    </sheetView>
  </sheetViews>
  <sheetFormatPr defaultColWidth="9.140625" defaultRowHeight="15" x14ac:dyDescent="0.25"/>
  <cols>
    <col min="1" max="1" width="5.7109375" style="2" customWidth="1"/>
    <col min="2" max="3" width="8.28515625" style="2" customWidth="1"/>
    <col min="4" max="5" width="10.28515625" style="2" customWidth="1"/>
    <col min="6" max="6" width="12.140625" style="2" customWidth="1"/>
    <col min="7" max="7" width="10.28515625" style="2" customWidth="1"/>
    <col min="8" max="8" width="13" style="2" customWidth="1"/>
    <col min="9" max="9" width="20" style="2" customWidth="1"/>
    <col min="10" max="10" width="12.7109375" style="2" customWidth="1"/>
    <col min="11" max="11" width="10.28515625" style="2" bestFit="1" customWidth="1"/>
    <col min="12" max="16384" width="9.140625" style="2"/>
  </cols>
  <sheetData>
    <row r="1" spans="1:256" s="38" customFormat="1" ht="25.5" customHeight="1" x14ac:dyDescent="0.25">
      <c r="A1"/>
      <c r="B1"/>
      <c r="C1" s="45" t="s">
        <v>58</v>
      </c>
      <c r="D1" s="45"/>
      <c r="E1" s="45"/>
      <c r="F1" s="45"/>
      <c r="G1" s="45"/>
      <c r="H1" s="45"/>
      <c r="I1" s="45"/>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41" customFormat="1" x14ac:dyDescent="0.25">
      <c r="A2"/>
      <c r="B2"/>
      <c r="C2"/>
      <c r="D2"/>
      <c r="E2"/>
      <c r="F2" s="38"/>
      <c r="G2" s="38"/>
      <c r="H2" s="38"/>
      <c r="I2" s="38"/>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s="41" customFormat="1" ht="12.75" customHeight="1" x14ac:dyDescent="0.25">
      <c r="A3" s="46" t="s">
        <v>47</v>
      </c>
      <c r="B3" s="46"/>
      <c r="C3" s="46"/>
      <c r="D3" s="46"/>
      <c r="E3"/>
      <c r="F3" s="38"/>
      <c r="G3" s="38" t="s">
        <v>48</v>
      </c>
      <c r="H3" s="38"/>
      <c r="I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41" customFormat="1" ht="13.5" customHeight="1" x14ac:dyDescent="0.25">
      <c r="A4" s="46" t="s">
        <v>49</v>
      </c>
      <c r="B4" s="46"/>
      <c r="C4" s="46"/>
      <c r="D4" s="44"/>
      <c r="E4"/>
      <c r="F4" s="38"/>
      <c r="G4" s="38" t="s">
        <v>50</v>
      </c>
      <c r="H4" s="38"/>
      <c r="I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s="41" customFormat="1" ht="12.75" customHeight="1" x14ac:dyDescent="0.25">
      <c r="A5" s="36" t="s">
        <v>56</v>
      </c>
      <c r="B5" s="36"/>
      <c r="C5" s="44"/>
      <c r="D5" s="44"/>
      <c r="E5"/>
      <c r="F5" s="38"/>
      <c r="G5" s="36" t="s">
        <v>51</v>
      </c>
      <c r="H5" s="36"/>
      <c r="I5" s="36"/>
      <c r="K5" s="36"/>
      <c r="L5" s="36"/>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s="41" customFormat="1" ht="12.75" customHeight="1" x14ac:dyDescent="0.25">
      <c r="A6" s="36" t="s">
        <v>52</v>
      </c>
      <c r="B6" s="36"/>
      <c r="C6" s="44"/>
      <c r="D6" s="44"/>
      <c r="E6"/>
      <c r="F6" s="38"/>
      <c r="G6" s="36" t="s">
        <v>53</v>
      </c>
      <c r="H6" s="36"/>
      <c r="I6" s="36"/>
      <c r="K6" s="36"/>
      <c r="L6" s="3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s="41" customFormat="1" ht="12.75" customHeight="1" x14ac:dyDescent="0.25">
      <c r="A7"/>
      <c r="B7"/>
      <c r="C7"/>
      <c r="D7"/>
      <c r="E7"/>
      <c r="F7" s="38"/>
      <c r="G7" s="36"/>
      <c r="H7" s="36"/>
      <c r="I7" s="36"/>
      <c r="K7" s="36"/>
      <c r="L7" s="36"/>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s="41" customFormat="1" ht="38.25" customHeight="1" x14ac:dyDescent="0.25">
      <c r="A8" s="39" t="s">
        <v>57</v>
      </c>
      <c r="B8" s="36"/>
      <c r="C8" s="44"/>
      <c r="D8" s="44"/>
      <c r="E8"/>
      <c r="F8" s="38"/>
      <c r="G8" s="39" t="s">
        <v>54</v>
      </c>
      <c r="H8" s="36"/>
      <c r="I8" s="36"/>
      <c r="K8" s="36"/>
      <c r="L8" s="36"/>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s="41" customFormat="1" ht="22.5" customHeight="1" x14ac:dyDescent="0.25">
      <c r="A9" s="42" t="s">
        <v>55</v>
      </c>
      <c r="B9" s="43"/>
      <c r="C9" s="44"/>
      <c r="D9" s="44"/>
      <c r="E9"/>
      <c r="F9" s="38"/>
      <c r="G9" s="39" t="s">
        <v>55</v>
      </c>
      <c r="H9" s="36"/>
      <c r="I9" s="36"/>
      <c r="K9" s="36"/>
      <c r="L9" s="36"/>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x14ac:dyDescent="0.25">
      <c r="A10" s="50" t="s">
        <v>39</v>
      </c>
      <c r="B10" s="50"/>
      <c r="C10" s="50"/>
      <c r="D10" s="50"/>
      <c r="E10" s="50"/>
      <c r="F10" s="50"/>
      <c r="G10" s="50"/>
      <c r="H10" s="50"/>
      <c r="I10" s="3"/>
    </row>
    <row r="11" spans="1:256" x14ac:dyDescent="0.25">
      <c r="A11" s="51" t="s">
        <v>40</v>
      </c>
      <c r="B11" s="51"/>
      <c r="C11" s="51"/>
      <c r="D11" s="51"/>
      <c r="E11" s="51"/>
      <c r="F11" s="51"/>
      <c r="G11" s="51"/>
      <c r="H11" s="51"/>
      <c r="I11" s="3"/>
    </row>
    <row r="12" spans="1:256" ht="5.25" customHeight="1" x14ac:dyDescent="0.25">
      <c r="A12" s="1"/>
      <c r="B12" s="1"/>
      <c r="C12" s="1"/>
      <c r="D12" s="1"/>
      <c r="E12" s="4"/>
      <c r="F12" s="1"/>
      <c r="G12" s="1"/>
      <c r="H12" s="1"/>
      <c r="I12" s="1"/>
    </row>
    <row r="13" spans="1:256" ht="43.15" customHeight="1" x14ac:dyDescent="0.25">
      <c r="A13" s="52" t="s">
        <v>44</v>
      </c>
      <c r="B13" s="52"/>
      <c r="C13" s="52"/>
      <c r="D13" s="52"/>
      <c r="E13" s="52"/>
      <c r="F13" s="52"/>
      <c r="G13" s="52"/>
      <c r="H13" s="52"/>
      <c r="I13" s="52"/>
    </row>
    <row r="14" spans="1:256" ht="14.25" customHeight="1" x14ac:dyDescent="0.25">
      <c r="A14" s="5"/>
      <c r="D14" s="6"/>
      <c r="E14" s="7" t="s">
        <v>0</v>
      </c>
    </row>
    <row r="15" spans="1:256" ht="105" customHeight="1" x14ac:dyDescent="0.25">
      <c r="A15" s="8" t="s">
        <v>1</v>
      </c>
      <c r="B15" s="53" t="s">
        <v>2</v>
      </c>
      <c r="C15" s="54"/>
      <c r="D15" s="53" t="s">
        <v>3</v>
      </c>
      <c r="E15" s="55"/>
      <c r="F15" s="55"/>
      <c r="G15" s="54"/>
      <c r="H15" s="9" t="s">
        <v>4</v>
      </c>
      <c r="I15" s="8" t="s">
        <v>5</v>
      </c>
    </row>
    <row r="16" spans="1:256" x14ac:dyDescent="0.25">
      <c r="A16" s="10" t="s">
        <v>6</v>
      </c>
      <c r="B16" s="56">
        <v>2</v>
      </c>
      <c r="C16" s="57"/>
      <c r="D16" s="56">
        <v>3</v>
      </c>
      <c r="E16" s="58"/>
      <c r="F16" s="58"/>
      <c r="G16" s="57"/>
      <c r="H16" s="11">
        <v>4</v>
      </c>
      <c r="I16" s="11">
        <v>5</v>
      </c>
    </row>
    <row r="17" spans="1:10" ht="145.9" customHeight="1" x14ac:dyDescent="0.25">
      <c r="A17" s="59" t="s">
        <v>6</v>
      </c>
      <c r="B17" s="61" t="s">
        <v>7</v>
      </c>
      <c r="C17" s="62"/>
      <c r="D17" s="65" t="s">
        <v>46</v>
      </c>
      <c r="E17" s="66"/>
      <c r="F17" s="66"/>
      <c r="G17" s="67"/>
      <c r="H17" s="71" t="s">
        <v>45</v>
      </c>
      <c r="I17" s="73">
        <f>(0.51001519 *(0.028/0.6)) * 1 * 2.4*4.32 * 0.805*1000000</f>
        <v>198646.42837132802</v>
      </c>
      <c r="J17" s="12"/>
    </row>
    <row r="18" spans="1:10" ht="52.9" customHeight="1" x14ac:dyDescent="0.25">
      <c r="A18" s="60"/>
      <c r="B18" s="63"/>
      <c r="C18" s="64"/>
      <c r="D18" s="68"/>
      <c r="E18" s="69"/>
      <c r="F18" s="69"/>
      <c r="G18" s="70"/>
      <c r="H18" s="72"/>
      <c r="I18" s="74"/>
    </row>
    <row r="19" spans="1:10" ht="14.45" customHeight="1" x14ac:dyDescent="0.25">
      <c r="A19" s="13" t="s">
        <v>8</v>
      </c>
      <c r="B19" s="47" t="s">
        <v>9</v>
      </c>
      <c r="C19" s="48"/>
      <c r="D19" s="47"/>
      <c r="E19" s="49"/>
      <c r="F19" s="49"/>
      <c r="G19" s="48"/>
      <c r="H19" s="14"/>
      <c r="I19" s="15"/>
    </row>
    <row r="20" spans="1:10" ht="28.15" customHeight="1" x14ac:dyDescent="0.25">
      <c r="A20" s="16" t="s">
        <v>8</v>
      </c>
      <c r="B20" s="75" t="s">
        <v>10</v>
      </c>
      <c r="C20" s="76"/>
      <c r="D20" s="77" t="s">
        <v>11</v>
      </c>
      <c r="E20" s="78"/>
      <c r="F20" s="78"/>
      <c r="G20" s="76"/>
      <c r="H20" s="17"/>
      <c r="I20" s="18"/>
    </row>
    <row r="21" spans="1:10" ht="40.15" customHeight="1" x14ac:dyDescent="0.25">
      <c r="A21" s="16"/>
      <c r="B21" s="79"/>
      <c r="C21" s="80"/>
      <c r="D21" s="81" t="s">
        <v>12</v>
      </c>
      <c r="E21" s="82"/>
      <c r="F21" s="82"/>
      <c r="G21" s="83"/>
      <c r="H21" s="17"/>
      <c r="I21" s="18"/>
    </row>
    <row r="22" spans="1:10" ht="47.45" customHeight="1" x14ac:dyDescent="0.25">
      <c r="A22" s="16" t="s">
        <v>8</v>
      </c>
      <c r="B22" s="75"/>
      <c r="C22" s="76"/>
      <c r="D22" s="77" t="s">
        <v>13</v>
      </c>
      <c r="E22" s="78"/>
      <c r="F22" s="78"/>
      <c r="G22" s="76"/>
      <c r="H22" s="17"/>
      <c r="I22" s="18"/>
    </row>
    <row r="23" spans="1:10" ht="54.6" customHeight="1" x14ac:dyDescent="0.25">
      <c r="A23" s="19" t="s">
        <v>8</v>
      </c>
      <c r="B23" s="84" t="s">
        <v>14</v>
      </c>
      <c r="C23" s="85"/>
      <c r="D23" s="86"/>
      <c r="E23" s="87"/>
      <c r="F23" s="87"/>
      <c r="G23" s="85"/>
      <c r="H23" s="20" t="s">
        <v>15</v>
      </c>
      <c r="I23" s="21"/>
    </row>
    <row r="24" spans="1:10" ht="141" customHeight="1" x14ac:dyDescent="0.25">
      <c r="A24" s="22" t="s">
        <v>16</v>
      </c>
      <c r="B24" s="61" t="s">
        <v>19</v>
      </c>
      <c r="C24" s="62"/>
      <c r="D24" s="65" t="s">
        <v>33</v>
      </c>
      <c r="E24" s="66"/>
      <c r="F24" s="66"/>
      <c r="G24" s="67"/>
      <c r="H24" s="23" t="s">
        <v>34</v>
      </c>
      <c r="I24" s="24">
        <f>(0+ 800 * 1) * 1 * 0.5 * 4.32</f>
        <v>1728</v>
      </c>
    </row>
    <row r="25" spans="1:10" x14ac:dyDescent="0.25">
      <c r="A25" s="13" t="s">
        <v>8</v>
      </c>
      <c r="B25" s="47" t="s">
        <v>9</v>
      </c>
      <c r="C25" s="48"/>
      <c r="D25" s="47"/>
      <c r="E25" s="49"/>
      <c r="F25" s="49"/>
      <c r="G25" s="48"/>
      <c r="H25" s="14"/>
      <c r="I25" s="15"/>
    </row>
    <row r="26" spans="1:10" ht="32.450000000000003" customHeight="1" x14ac:dyDescent="0.25">
      <c r="A26" s="16" t="s">
        <v>8</v>
      </c>
      <c r="B26" s="75" t="s">
        <v>10</v>
      </c>
      <c r="C26" s="76"/>
      <c r="D26" s="77" t="s">
        <v>20</v>
      </c>
      <c r="E26" s="78"/>
      <c r="F26" s="78"/>
      <c r="G26" s="76"/>
      <c r="H26" s="17"/>
      <c r="I26" s="18"/>
    </row>
    <row r="27" spans="1:10" ht="46.9" customHeight="1" x14ac:dyDescent="0.25">
      <c r="A27" s="16" t="s">
        <v>8</v>
      </c>
      <c r="B27" s="75"/>
      <c r="C27" s="76"/>
      <c r="D27" s="77" t="s">
        <v>13</v>
      </c>
      <c r="E27" s="78"/>
      <c r="F27" s="78"/>
      <c r="G27" s="76"/>
      <c r="H27" s="17"/>
      <c r="I27" s="18"/>
    </row>
    <row r="28" spans="1:10" ht="39.75" customHeight="1" x14ac:dyDescent="0.25">
      <c r="A28" s="19" t="s">
        <v>8</v>
      </c>
      <c r="B28" s="86" t="s">
        <v>17</v>
      </c>
      <c r="C28" s="85"/>
      <c r="D28" s="86"/>
      <c r="E28" s="87"/>
      <c r="F28" s="87"/>
      <c r="G28" s="85"/>
      <c r="H28" s="20" t="s">
        <v>21</v>
      </c>
      <c r="I28" s="21"/>
    </row>
    <row r="29" spans="1:10" ht="18" customHeight="1" x14ac:dyDescent="0.25">
      <c r="A29" s="25" t="s">
        <v>18</v>
      </c>
      <c r="B29" s="94" t="s">
        <v>23</v>
      </c>
      <c r="C29" s="95"/>
      <c r="D29" s="94"/>
      <c r="E29" s="96"/>
      <c r="F29" s="96"/>
      <c r="G29" s="95"/>
      <c r="H29" s="26"/>
      <c r="I29" s="27">
        <f>ROUND(SUM(I17:I28),2)</f>
        <v>200374.43</v>
      </c>
      <c r="J29" s="28"/>
    </row>
    <row r="30" spans="1:10" ht="35.25" customHeight="1" x14ac:dyDescent="0.25">
      <c r="A30" s="29" t="s">
        <v>22</v>
      </c>
      <c r="B30" s="88" t="s">
        <v>25</v>
      </c>
      <c r="C30" s="89"/>
      <c r="D30" s="88"/>
      <c r="E30" s="90"/>
      <c r="F30" s="90"/>
      <c r="G30" s="89"/>
      <c r="H30" s="30" t="s">
        <v>35</v>
      </c>
      <c r="I30" s="31">
        <f>I29*0.1</f>
        <v>20037.442999999999</v>
      </c>
    </row>
    <row r="31" spans="1:10" ht="24.75" customHeight="1" x14ac:dyDescent="0.25">
      <c r="A31" s="29" t="s">
        <v>24</v>
      </c>
      <c r="B31" s="88" t="s">
        <v>28</v>
      </c>
      <c r="C31" s="89"/>
      <c r="D31" s="88"/>
      <c r="E31" s="90"/>
      <c r="F31" s="90"/>
      <c r="G31" s="89"/>
      <c r="H31" s="32" t="s">
        <v>36</v>
      </c>
      <c r="I31" s="31">
        <f>ROUND(SUM(I29:I30),2)</f>
        <v>220411.87</v>
      </c>
      <c r="J31" s="28"/>
    </row>
    <row r="32" spans="1:10" x14ac:dyDescent="0.25">
      <c r="A32" s="29" t="s">
        <v>26</v>
      </c>
      <c r="B32" s="88" t="s">
        <v>29</v>
      </c>
      <c r="C32" s="89"/>
      <c r="D32" s="88"/>
      <c r="E32" s="90"/>
      <c r="F32" s="90"/>
      <c r="G32" s="89"/>
      <c r="H32" s="32" t="s">
        <v>37</v>
      </c>
      <c r="I32" s="31">
        <f>I31*0.2</f>
        <v>44082.374000000003</v>
      </c>
    </row>
    <row r="33" spans="1:256" x14ac:dyDescent="0.25">
      <c r="A33" s="29" t="s">
        <v>27</v>
      </c>
      <c r="B33" s="91" t="s">
        <v>30</v>
      </c>
      <c r="C33" s="92"/>
      <c r="D33" s="91"/>
      <c r="E33" s="93"/>
      <c r="F33" s="93"/>
      <c r="G33" s="92"/>
      <c r="H33" s="33" t="s">
        <v>38</v>
      </c>
      <c r="I33" s="34">
        <f>ROUND(I31+I32,2)</f>
        <v>264494.24</v>
      </c>
    </row>
    <row r="34" spans="1:256" x14ac:dyDescent="0.25">
      <c r="A34" s="35"/>
      <c r="B34" s="35"/>
      <c r="C34" s="35"/>
      <c r="D34" s="35"/>
      <c r="E34" s="35"/>
      <c r="F34" s="35"/>
      <c r="G34" s="35"/>
      <c r="H34" s="35"/>
      <c r="I34" s="35"/>
    </row>
    <row r="35" spans="1:256" x14ac:dyDescent="0.25">
      <c r="A35" s="35"/>
      <c r="B35" s="35"/>
      <c r="C35" s="35"/>
      <c r="D35" s="35"/>
      <c r="E35" s="35"/>
      <c r="F35" s="35"/>
      <c r="G35" s="35"/>
      <c r="H35" s="35"/>
      <c r="I35" s="35"/>
    </row>
    <row r="36" spans="1:256" s="37" customFormat="1" ht="24.95" customHeight="1" x14ac:dyDescent="0.25">
      <c r="A36" s="36" t="s">
        <v>31</v>
      </c>
      <c r="B36" s="36"/>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c r="DJ36" s="36"/>
      <c r="DK36" s="36"/>
      <c r="DL36" s="36"/>
      <c r="DM36" s="36"/>
      <c r="DN36" s="36"/>
      <c r="DO36" s="36"/>
      <c r="DP36" s="36"/>
      <c r="DQ36" s="36"/>
      <c r="DR36" s="36"/>
      <c r="DS36" s="36"/>
      <c r="DT36" s="36"/>
      <c r="DU36" s="36"/>
      <c r="DV36" s="36"/>
      <c r="DW36" s="36"/>
      <c r="DX36" s="36"/>
      <c r="DY36" s="36"/>
      <c r="DZ36" s="36"/>
      <c r="EA36" s="36"/>
      <c r="EB36" s="36"/>
      <c r="EC36" s="36"/>
      <c r="ED36" s="36"/>
      <c r="EE36" s="36"/>
      <c r="EF36" s="36"/>
      <c r="EG36" s="36"/>
      <c r="EH36" s="36"/>
      <c r="EI36" s="36"/>
      <c r="EJ36" s="36"/>
      <c r="EK36" s="36"/>
      <c r="EL36" s="36"/>
      <c r="EM36" s="36"/>
      <c r="EN36" s="36"/>
      <c r="EO36" s="36"/>
      <c r="EP36" s="36"/>
      <c r="EQ36" s="36"/>
      <c r="ER36" s="36"/>
      <c r="ES36" s="36"/>
      <c r="ET36" s="36"/>
      <c r="EU36" s="36"/>
      <c r="EV36" s="36"/>
      <c r="EW36" s="36"/>
      <c r="EX36" s="36"/>
      <c r="EY36" s="36"/>
      <c r="EZ36" s="36"/>
      <c r="FA36" s="36"/>
      <c r="FB36" s="36"/>
      <c r="FC36" s="36"/>
      <c r="FD36" s="36"/>
      <c r="FE36" s="36"/>
      <c r="FF36" s="36"/>
      <c r="FG36" s="36"/>
      <c r="FH36" s="36"/>
      <c r="FI36" s="36"/>
      <c r="FJ36" s="36"/>
      <c r="FK36" s="36"/>
      <c r="FL36" s="36"/>
      <c r="FM36" s="36"/>
      <c r="FN36" s="36"/>
      <c r="FO36" s="36"/>
      <c r="FP36" s="36"/>
      <c r="FQ36" s="36"/>
      <c r="FR36" s="36"/>
      <c r="FS36" s="36"/>
      <c r="FT36" s="36"/>
      <c r="FU36" s="36"/>
      <c r="FV36" s="36"/>
      <c r="FW36" s="36"/>
      <c r="FX36" s="36"/>
      <c r="FY36" s="36"/>
      <c r="FZ36" s="36"/>
      <c r="GA36" s="36"/>
      <c r="GB36" s="36"/>
      <c r="GC36" s="36"/>
      <c r="GD36" s="36"/>
      <c r="GE36" s="36"/>
      <c r="GF36" s="36"/>
      <c r="GG36" s="36"/>
      <c r="GH36" s="36"/>
      <c r="GI36" s="36"/>
      <c r="GJ36" s="36"/>
      <c r="GK36" s="36"/>
      <c r="GL36" s="36"/>
      <c r="GM36" s="36"/>
      <c r="GN36" s="36"/>
      <c r="GO36" s="36"/>
      <c r="GP36" s="36"/>
      <c r="GQ36" s="36"/>
      <c r="GR36" s="36"/>
      <c r="GS36" s="36"/>
      <c r="GT36" s="36"/>
      <c r="GU36" s="36"/>
      <c r="GV36" s="36"/>
      <c r="GW36" s="36"/>
      <c r="GX36" s="36"/>
      <c r="GY36" s="36"/>
      <c r="GZ36" s="36"/>
      <c r="HA36" s="36"/>
      <c r="HB36" s="36"/>
      <c r="HC36" s="36"/>
      <c r="HD36" s="36"/>
      <c r="HE36" s="36"/>
      <c r="HF36" s="36"/>
      <c r="HG36" s="36"/>
      <c r="HH36" s="36"/>
      <c r="HI36" s="36"/>
      <c r="HJ36" s="36"/>
      <c r="HK36" s="36"/>
      <c r="HL36" s="36"/>
      <c r="HM36" s="36"/>
      <c r="HN36" s="36"/>
      <c r="HO36" s="36"/>
      <c r="HP36" s="36"/>
      <c r="HQ36" s="36"/>
      <c r="HR36" s="36"/>
      <c r="HS36" s="36"/>
      <c r="HT36" s="36"/>
      <c r="HU36" s="36"/>
      <c r="HV36" s="36"/>
      <c r="HW36" s="36"/>
      <c r="HX36" s="36"/>
      <c r="HY36" s="36"/>
      <c r="HZ36" s="36"/>
      <c r="IA36" s="36"/>
      <c r="IB36" s="36"/>
      <c r="IC36" s="36"/>
      <c r="ID36" s="36"/>
      <c r="IE36" s="36"/>
      <c r="IF36" s="36"/>
      <c r="IG36" s="36"/>
      <c r="IH36" s="36"/>
      <c r="II36" s="36"/>
      <c r="IJ36" s="36"/>
      <c r="IK36" s="36"/>
      <c r="IL36" s="36"/>
      <c r="IM36" s="36"/>
      <c r="IN36" s="36"/>
      <c r="IO36" s="36"/>
      <c r="IP36" s="36"/>
      <c r="IQ36" s="36"/>
      <c r="IR36" s="36"/>
      <c r="IS36" s="36"/>
      <c r="IT36" s="36"/>
      <c r="IU36" s="36"/>
      <c r="IV36" s="36"/>
    </row>
    <row r="37" spans="1:256" s="38" customFormat="1" ht="15.75" x14ac:dyDescent="0.25">
      <c r="A37" s="36" t="s">
        <v>41</v>
      </c>
      <c r="B37" s="36"/>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c r="DJ37" s="36"/>
      <c r="DK37" s="36"/>
      <c r="DL37" s="36"/>
      <c r="DM37" s="36"/>
      <c r="DN37" s="36"/>
      <c r="DO37" s="36"/>
      <c r="DP37" s="36"/>
      <c r="DQ37" s="36"/>
      <c r="DR37" s="36"/>
      <c r="DS37" s="36"/>
      <c r="DT37" s="36"/>
      <c r="DU37" s="36"/>
      <c r="DV37" s="36"/>
      <c r="DW37" s="36"/>
      <c r="DX37" s="36"/>
      <c r="DY37" s="36"/>
      <c r="DZ37" s="36"/>
      <c r="EA37" s="36"/>
      <c r="EB37" s="36"/>
      <c r="EC37" s="36"/>
      <c r="ED37" s="36"/>
      <c r="EE37" s="36"/>
      <c r="EF37" s="36"/>
      <c r="EG37" s="36"/>
      <c r="EH37" s="36"/>
      <c r="EI37" s="36"/>
      <c r="EJ37" s="36"/>
      <c r="EK37" s="36"/>
      <c r="EL37" s="36"/>
      <c r="EM37" s="36"/>
      <c r="EN37" s="36"/>
      <c r="EO37" s="36"/>
      <c r="EP37" s="36"/>
      <c r="EQ37" s="36"/>
      <c r="ER37" s="36"/>
      <c r="ES37" s="36"/>
      <c r="ET37" s="36"/>
      <c r="EU37" s="36"/>
      <c r="EV37" s="36"/>
      <c r="EW37" s="36"/>
      <c r="EX37" s="36"/>
      <c r="EY37" s="36"/>
      <c r="EZ37" s="36"/>
      <c r="FA37" s="36"/>
      <c r="FB37" s="36"/>
      <c r="FC37" s="36"/>
      <c r="FD37" s="36"/>
      <c r="FE37" s="36"/>
      <c r="FF37" s="36"/>
      <c r="FG37" s="36"/>
      <c r="FH37" s="36"/>
      <c r="FI37" s="36"/>
      <c r="FJ37" s="36"/>
      <c r="FK37" s="36"/>
      <c r="FL37" s="36"/>
      <c r="FM37" s="36"/>
      <c r="FN37" s="36"/>
      <c r="FO37" s="36"/>
      <c r="FP37" s="36"/>
      <c r="FQ37" s="36"/>
      <c r="FR37" s="36"/>
      <c r="FS37" s="36"/>
      <c r="FT37" s="36"/>
      <c r="FU37" s="36"/>
      <c r="FV37" s="36"/>
      <c r="FW37" s="36"/>
      <c r="FX37" s="36"/>
      <c r="FY37" s="36"/>
      <c r="FZ37" s="36"/>
      <c r="GA37" s="36"/>
      <c r="GB37" s="36"/>
      <c r="GC37" s="36"/>
      <c r="GD37" s="36"/>
      <c r="GE37" s="36"/>
      <c r="GF37" s="36"/>
      <c r="GG37" s="36"/>
      <c r="GH37" s="36"/>
      <c r="GI37" s="36"/>
      <c r="GJ37" s="36"/>
      <c r="GK37" s="36"/>
      <c r="GL37" s="36"/>
      <c r="GM37" s="36"/>
      <c r="GN37" s="36"/>
      <c r="GO37" s="36"/>
      <c r="GP37" s="36"/>
      <c r="GQ37" s="36"/>
      <c r="GR37" s="36"/>
      <c r="GS37" s="36"/>
      <c r="GT37" s="36"/>
      <c r="GU37" s="36"/>
      <c r="GV37" s="36"/>
      <c r="GW37" s="36"/>
      <c r="GX37" s="36"/>
      <c r="GY37" s="36"/>
      <c r="GZ37" s="36"/>
      <c r="HA37" s="36"/>
      <c r="HB37" s="36"/>
      <c r="HC37" s="36"/>
      <c r="HD37" s="36"/>
      <c r="HE37" s="36"/>
      <c r="HF37" s="36"/>
      <c r="HG37" s="36"/>
      <c r="HH37" s="36"/>
      <c r="HI37" s="36"/>
      <c r="HJ37" s="36"/>
      <c r="HK37" s="36"/>
      <c r="HL37" s="36"/>
      <c r="HM37" s="36"/>
      <c r="HN37" s="36"/>
      <c r="HO37" s="36"/>
      <c r="HP37" s="36"/>
      <c r="HQ37" s="36"/>
      <c r="HR37" s="36"/>
      <c r="HS37" s="36"/>
      <c r="HT37" s="36"/>
      <c r="HU37" s="36"/>
      <c r="HV37" s="36"/>
      <c r="HW37" s="36"/>
      <c r="HX37" s="36"/>
      <c r="HY37" s="36"/>
      <c r="HZ37" s="36"/>
      <c r="IA37" s="36"/>
      <c r="IB37" s="36"/>
      <c r="IC37" s="36"/>
      <c r="ID37" s="36"/>
      <c r="IE37" s="36"/>
      <c r="IF37" s="36"/>
      <c r="IG37" s="36"/>
      <c r="IH37" s="36"/>
      <c r="II37" s="36"/>
      <c r="IJ37" s="36"/>
      <c r="IK37" s="36"/>
      <c r="IL37" s="36"/>
      <c r="IM37" s="36"/>
      <c r="IN37" s="36"/>
      <c r="IO37" s="36"/>
      <c r="IP37" s="36"/>
      <c r="IQ37" s="36"/>
      <c r="IR37" s="36"/>
      <c r="IS37" s="36"/>
      <c r="IT37" s="36"/>
      <c r="IU37" s="36"/>
      <c r="IV37" s="36"/>
    </row>
    <row r="38" spans="1:256" s="35" customFormat="1" ht="12.75" customHeight="1" x14ac:dyDescent="0.25">
      <c r="A38" s="36" t="s">
        <v>42</v>
      </c>
      <c r="B38" s="36"/>
      <c r="C38" s="36"/>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c r="DJ38" s="36"/>
      <c r="DK38" s="36"/>
      <c r="DL38" s="36"/>
      <c r="DM38" s="36"/>
      <c r="DN38" s="36"/>
      <c r="DO38" s="36"/>
      <c r="DP38" s="36"/>
      <c r="DQ38" s="36"/>
      <c r="DR38" s="36"/>
      <c r="DS38" s="36"/>
      <c r="DT38" s="36"/>
      <c r="DU38" s="36"/>
      <c r="DV38" s="36"/>
      <c r="DW38" s="36"/>
      <c r="DX38" s="36"/>
      <c r="DY38" s="36"/>
      <c r="DZ38" s="36"/>
      <c r="EA38" s="36"/>
      <c r="EB38" s="36"/>
      <c r="EC38" s="36"/>
      <c r="ED38" s="36"/>
      <c r="EE38" s="36"/>
      <c r="EF38" s="36"/>
      <c r="EG38" s="36"/>
      <c r="EH38" s="36"/>
      <c r="EI38" s="36"/>
      <c r="EJ38" s="36"/>
      <c r="EK38" s="36"/>
      <c r="EL38" s="36"/>
      <c r="EM38" s="36"/>
      <c r="EN38" s="36"/>
      <c r="EO38" s="36"/>
      <c r="EP38" s="36"/>
      <c r="EQ38" s="36"/>
      <c r="ER38" s="36"/>
      <c r="ES38" s="36"/>
      <c r="ET38" s="36"/>
      <c r="EU38" s="36"/>
      <c r="EV38" s="36"/>
      <c r="EW38" s="36"/>
      <c r="EX38" s="36"/>
      <c r="EY38" s="36"/>
      <c r="EZ38" s="36"/>
      <c r="FA38" s="36"/>
      <c r="FB38" s="36"/>
      <c r="FC38" s="36"/>
      <c r="FD38" s="36"/>
      <c r="FE38" s="36"/>
      <c r="FF38" s="36"/>
      <c r="FG38" s="36"/>
      <c r="FH38" s="36"/>
      <c r="FI38" s="36"/>
      <c r="FJ38" s="36"/>
      <c r="FK38" s="36"/>
      <c r="FL38" s="36"/>
      <c r="FM38" s="36"/>
      <c r="FN38" s="36"/>
      <c r="FO38" s="36"/>
      <c r="FP38" s="36"/>
      <c r="FQ38" s="36"/>
      <c r="FR38" s="36"/>
      <c r="FS38" s="36"/>
      <c r="FT38" s="36"/>
      <c r="FU38" s="36"/>
      <c r="FV38" s="36"/>
      <c r="FW38" s="36"/>
      <c r="FX38" s="36"/>
      <c r="FY38" s="36"/>
      <c r="FZ38" s="36"/>
      <c r="GA38" s="36"/>
      <c r="GB38" s="36"/>
      <c r="GC38" s="36"/>
      <c r="GD38" s="36"/>
      <c r="GE38" s="36"/>
      <c r="GF38" s="36"/>
      <c r="GG38" s="36"/>
      <c r="GH38" s="36"/>
      <c r="GI38" s="36"/>
      <c r="GJ38" s="36"/>
      <c r="GK38" s="36"/>
      <c r="GL38" s="36"/>
      <c r="GM38" s="36"/>
      <c r="GN38" s="36"/>
      <c r="GO38" s="36"/>
      <c r="GP38" s="36"/>
      <c r="GQ38" s="36"/>
      <c r="GR38" s="36"/>
      <c r="GS38" s="36"/>
      <c r="GT38" s="36"/>
      <c r="GU38" s="36"/>
      <c r="GV38" s="36"/>
      <c r="GW38" s="36"/>
      <c r="GX38" s="36"/>
      <c r="GY38" s="36"/>
      <c r="GZ38" s="36"/>
      <c r="HA38" s="36"/>
      <c r="HB38" s="36"/>
      <c r="HC38" s="36"/>
      <c r="HD38" s="36"/>
      <c r="HE38" s="36"/>
      <c r="HF38" s="36"/>
      <c r="HG38" s="36"/>
      <c r="HH38" s="36"/>
      <c r="HI38" s="36"/>
      <c r="HJ38" s="36"/>
      <c r="HK38" s="36"/>
      <c r="HL38" s="36"/>
      <c r="HM38" s="36"/>
      <c r="HN38" s="36"/>
      <c r="HO38" s="36"/>
      <c r="HP38" s="36"/>
      <c r="HQ38" s="36"/>
      <c r="HR38" s="36"/>
      <c r="HS38" s="36"/>
      <c r="HT38" s="36"/>
      <c r="HU38" s="36"/>
      <c r="HV38" s="36"/>
      <c r="HW38" s="36"/>
      <c r="HX38" s="36"/>
      <c r="HY38" s="36"/>
      <c r="HZ38" s="36"/>
      <c r="IA38" s="36"/>
      <c r="IB38" s="36"/>
      <c r="IC38" s="36"/>
      <c r="ID38" s="36"/>
      <c r="IE38" s="36"/>
      <c r="IF38" s="36"/>
      <c r="IG38" s="36"/>
      <c r="IH38" s="36"/>
      <c r="II38" s="36"/>
      <c r="IJ38" s="36"/>
      <c r="IK38" s="36"/>
      <c r="IL38" s="36"/>
      <c r="IM38" s="36"/>
      <c r="IN38" s="36"/>
      <c r="IO38" s="36"/>
      <c r="IP38" s="36"/>
      <c r="IQ38" s="36"/>
      <c r="IR38" s="36"/>
      <c r="IS38" s="36"/>
      <c r="IT38" s="36"/>
      <c r="IU38" s="36"/>
      <c r="IV38" s="36"/>
    </row>
    <row r="39" spans="1:256" s="40" customFormat="1" ht="12.75" customHeight="1" x14ac:dyDescent="0.25">
      <c r="A39" s="39" t="s">
        <v>32</v>
      </c>
      <c r="B39" s="36"/>
      <c r="C39" s="36"/>
      <c r="D39" s="3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c r="DJ39" s="36"/>
      <c r="DK39" s="36"/>
      <c r="DL39" s="36"/>
      <c r="DM39" s="36"/>
      <c r="DN39" s="36"/>
      <c r="DO39" s="36"/>
      <c r="DP39" s="36"/>
      <c r="DQ39" s="36"/>
      <c r="DR39" s="36"/>
      <c r="DS39" s="36"/>
      <c r="DT39" s="36"/>
      <c r="DU39" s="36"/>
      <c r="DV39" s="36"/>
      <c r="DW39" s="36"/>
      <c r="DX39" s="36"/>
      <c r="DY39" s="36"/>
      <c r="DZ39" s="36"/>
      <c r="EA39" s="36"/>
      <c r="EB39" s="36"/>
      <c r="EC39" s="36"/>
      <c r="ED39" s="36"/>
      <c r="EE39" s="36"/>
      <c r="EF39" s="36"/>
      <c r="EG39" s="36"/>
      <c r="EH39" s="36"/>
      <c r="EI39" s="36"/>
      <c r="EJ39" s="36"/>
      <c r="EK39" s="36"/>
      <c r="EL39" s="36"/>
      <c r="EM39" s="36"/>
      <c r="EN39" s="36"/>
      <c r="EO39" s="36"/>
      <c r="EP39" s="36"/>
      <c r="EQ39" s="36"/>
      <c r="ER39" s="36"/>
      <c r="ES39" s="36"/>
      <c r="ET39" s="36"/>
      <c r="EU39" s="36"/>
      <c r="EV39" s="36"/>
      <c r="EW39" s="36"/>
      <c r="EX39" s="36"/>
      <c r="EY39" s="36"/>
      <c r="EZ39" s="36"/>
      <c r="FA39" s="36"/>
      <c r="FB39" s="36"/>
      <c r="FC39" s="36"/>
      <c r="FD39" s="36"/>
      <c r="FE39" s="36"/>
      <c r="FF39" s="36"/>
      <c r="FG39" s="36"/>
      <c r="FH39" s="36"/>
      <c r="FI39" s="36"/>
      <c r="FJ39" s="36"/>
      <c r="FK39" s="36"/>
      <c r="FL39" s="36"/>
      <c r="FM39" s="36"/>
      <c r="FN39" s="36"/>
      <c r="FO39" s="36"/>
      <c r="FP39" s="36"/>
      <c r="FQ39" s="36"/>
      <c r="FR39" s="36"/>
      <c r="FS39" s="36"/>
      <c r="FT39" s="36"/>
      <c r="FU39" s="36"/>
      <c r="FV39" s="36"/>
      <c r="FW39" s="36"/>
      <c r="FX39" s="36"/>
      <c r="FY39" s="36"/>
      <c r="FZ39" s="36"/>
      <c r="GA39" s="36"/>
      <c r="GB39" s="36"/>
      <c r="GC39" s="36"/>
      <c r="GD39" s="36"/>
      <c r="GE39" s="36"/>
      <c r="GF39" s="36"/>
      <c r="GG39" s="36"/>
      <c r="GH39" s="36"/>
      <c r="GI39" s="36"/>
      <c r="GJ39" s="36"/>
      <c r="GK39" s="36"/>
      <c r="GL39" s="36"/>
      <c r="GM39" s="36"/>
      <c r="GN39" s="36"/>
      <c r="GO39" s="36"/>
      <c r="GP39" s="36"/>
      <c r="GQ39" s="36"/>
      <c r="GR39" s="36"/>
      <c r="GS39" s="36"/>
      <c r="GT39" s="36"/>
      <c r="GU39" s="36"/>
      <c r="GV39" s="36"/>
      <c r="GW39" s="36"/>
      <c r="GX39" s="36"/>
      <c r="GY39" s="36"/>
      <c r="GZ39" s="36"/>
      <c r="HA39" s="36"/>
      <c r="HB39" s="36"/>
      <c r="HC39" s="36"/>
      <c r="HD39" s="36"/>
      <c r="HE39" s="36"/>
      <c r="HF39" s="36"/>
      <c r="HG39" s="36"/>
      <c r="HH39" s="36"/>
      <c r="HI39" s="36"/>
      <c r="HJ39" s="36"/>
      <c r="HK39" s="36"/>
      <c r="HL39" s="36"/>
      <c r="HM39" s="36"/>
      <c r="HN39" s="36"/>
      <c r="HO39" s="36"/>
      <c r="HP39" s="36"/>
      <c r="HQ39" s="36"/>
      <c r="HR39" s="36"/>
      <c r="HS39" s="36"/>
      <c r="HT39" s="36"/>
      <c r="HU39" s="36"/>
      <c r="HV39" s="36"/>
      <c r="HW39" s="36"/>
      <c r="HX39" s="36"/>
      <c r="HY39" s="36"/>
      <c r="HZ39" s="36"/>
      <c r="IA39" s="36"/>
      <c r="IB39" s="36"/>
      <c r="IC39" s="36"/>
      <c r="ID39" s="36"/>
      <c r="IE39" s="36"/>
      <c r="IF39" s="36"/>
      <c r="IG39" s="36"/>
      <c r="IH39" s="36"/>
      <c r="II39" s="36"/>
      <c r="IJ39" s="36"/>
      <c r="IK39" s="36"/>
      <c r="IL39" s="36"/>
      <c r="IM39" s="36"/>
      <c r="IN39" s="36"/>
      <c r="IO39" s="36"/>
      <c r="IP39" s="36"/>
      <c r="IQ39" s="36"/>
      <c r="IR39" s="36"/>
      <c r="IS39" s="36"/>
      <c r="IT39" s="36"/>
      <c r="IU39" s="36"/>
      <c r="IV39" s="36"/>
    </row>
    <row r="40" spans="1:256" s="38" customFormat="1" ht="12.75" customHeight="1" x14ac:dyDescent="0.25">
      <c r="A40" s="36" t="s">
        <v>43</v>
      </c>
      <c r="B40" s="36"/>
      <c r="C40" s="36"/>
      <c r="D40" s="36"/>
      <c r="E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c r="DJ40" s="36"/>
      <c r="DK40" s="36"/>
      <c r="DL40" s="36"/>
      <c r="DM40" s="36"/>
      <c r="DN40" s="36"/>
      <c r="DO40" s="36"/>
      <c r="DP40" s="36"/>
      <c r="DQ40" s="36"/>
      <c r="DR40" s="36"/>
      <c r="DS40" s="36"/>
      <c r="DT40" s="36"/>
      <c r="DU40" s="36"/>
      <c r="DV40" s="36"/>
      <c r="DW40" s="36"/>
      <c r="DX40" s="36"/>
      <c r="DY40" s="36"/>
      <c r="DZ40" s="36"/>
      <c r="EA40" s="36"/>
      <c r="EB40" s="36"/>
      <c r="EC40" s="36"/>
      <c r="ED40" s="36"/>
      <c r="EE40" s="36"/>
      <c r="EF40" s="36"/>
      <c r="EG40" s="36"/>
      <c r="EH40" s="36"/>
      <c r="EI40" s="36"/>
      <c r="EJ40" s="36"/>
      <c r="EK40" s="36"/>
      <c r="EL40" s="36"/>
      <c r="EM40" s="36"/>
      <c r="EN40" s="36"/>
      <c r="EO40" s="36"/>
      <c r="EP40" s="36"/>
      <c r="EQ40" s="36"/>
      <c r="ER40" s="36"/>
      <c r="ES40" s="36"/>
      <c r="ET40" s="36"/>
      <c r="EU40" s="36"/>
      <c r="EV40" s="36"/>
      <c r="EW40" s="36"/>
      <c r="EX40" s="36"/>
      <c r="EY40" s="36"/>
      <c r="EZ40" s="36"/>
      <c r="FA40" s="36"/>
      <c r="FB40" s="36"/>
      <c r="FC40" s="36"/>
      <c r="FD40" s="36"/>
      <c r="FE40" s="36"/>
      <c r="FF40" s="36"/>
      <c r="FG40" s="36"/>
      <c r="FH40" s="36"/>
      <c r="FI40" s="36"/>
      <c r="FJ40" s="36"/>
      <c r="FK40" s="36"/>
      <c r="FL40" s="36"/>
      <c r="FM40" s="36"/>
      <c r="FN40" s="36"/>
      <c r="FO40" s="36"/>
      <c r="FP40" s="36"/>
      <c r="FQ40" s="36"/>
      <c r="FR40" s="36"/>
      <c r="FS40" s="36"/>
      <c r="FT40" s="36"/>
      <c r="FU40" s="36"/>
      <c r="FV40" s="36"/>
      <c r="FW40" s="36"/>
      <c r="FX40" s="36"/>
      <c r="FY40" s="36"/>
      <c r="FZ40" s="36"/>
      <c r="GA40" s="36"/>
      <c r="GB40" s="36"/>
      <c r="GC40" s="36"/>
      <c r="GD40" s="36"/>
      <c r="GE40" s="36"/>
      <c r="GF40" s="36"/>
      <c r="GG40" s="36"/>
      <c r="GH40" s="36"/>
      <c r="GI40" s="36"/>
      <c r="GJ40" s="36"/>
      <c r="GK40" s="36"/>
      <c r="GL40" s="36"/>
      <c r="GM40" s="36"/>
      <c r="GN40" s="36"/>
      <c r="GO40" s="36"/>
      <c r="GP40" s="36"/>
      <c r="GQ40" s="36"/>
      <c r="GR40" s="36"/>
      <c r="GS40" s="36"/>
      <c r="GT40" s="36"/>
      <c r="GU40" s="36"/>
      <c r="GV40" s="36"/>
      <c r="GW40" s="36"/>
      <c r="GX40" s="36"/>
      <c r="GY40" s="36"/>
      <c r="GZ40" s="36"/>
      <c r="HA40" s="36"/>
      <c r="HB40" s="36"/>
      <c r="HC40" s="36"/>
      <c r="HD40" s="36"/>
      <c r="HE40" s="36"/>
      <c r="HF40" s="36"/>
      <c r="HG40" s="36"/>
      <c r="HH40" s="36"/>
      <c r="HI40" s="36"/>
      <c r="HJ40" s="36"/>
      <c r="HK40" s="36"/>
      <c r="HL40" s="36"/>
      <c r="HM40" s="36"/>
      <c r="HN40" s="36"/>
      <c r="HO40" s="36"/>
      <c r="HP40" s="36"/>
      <c r="HQ40" s="36"/>
      <c r="HR40" s="36"/>
      <c r="HS40" s="36"/>
      <c r="HT40" s="36"/>
      <c r="HU40" s="36"/>
      <c r="HV40" s="36"/>
      <c r="HW40" s="36"/>
      <c r="HX40" s="36"/>
      <c r="HY40" s="36"/>
      <c r="HZ40" s="36"/>
      <c r="IA40" s="36"/>
      <c r="IB40" s="36"/>
      <c r="IC40" s="36"/>
      <c r="ID40" s="36"/>
      <c r="IE40" s="36"/>
      <c r="IF40" s="36"/>
      <c r="IG40" s="36"/>
      <c r="IH40" s="36"/>
      <c r="II40" s="36"/>
      <c r="IJ40" s="36"/>
      <c r="IK40" s="36"/>
      <c r="IL40" s="36"/>
      <c r="IM40" s="36"/>
      <c r="IN40" s="36"/>
      <c r="IO40" s="36"/>
      <c r="IP40" s="36"/>
      <c r="IQ40" s="36"/>
      <c r="IR40" s="36"/>
      <c r="IS40" s="36"/>
      <c r="IT40" s="36"/>
      <c r="IU40" s="36"/>
      <c r="IV40" s="36"/>
    </row>
  </sheetData>
  <mergeCells count="45">
    <mergeCell ref="B28:C28"/>
    <mergeCell ref="D28:G28"/>
    <mergeCell ref="B32:C32"/>
    <mergeCell ref="D32:G32"/>
    <mergeCell ref="B33:C33"/>
    <mergeCell ref="D33:G33"/>
    <mergeCell ref="B29:C29"/>
    <mergeCell ref="D29:G29"/>
    <mergeCell ref="B30:C30"/>
    <mergeCell ref="D30:G30"/>
    <mergeCell ref="B31:C31"/>
    <mergeCell ref="D31:G31"/>
    <mergeCell ref="B25:C25"/>
    <mergeCell ref="D25:G25"/>
    <mergeCell ref="B26:C26"/>
    <mergeCell ref="D26:G26"/>
    <mergeCell ref="B27:C27"/>
    <mergeCell ref="D27:G27"/>
    <mergeCell ref="B22:C22"/>
    <mergeCell ref="D22:G22"/>
    <mergeCell ref="B23:C23"/>
    <mergeCell ref="D23:G23"/>
    <mergeCell ref="B24:C24"/>
    <mergeCell ref="D24:G24"/>
    <mergeCell ref="I17:I18"/>
    <mergeCell ref="B20:C20"/>
    <mergeCell ref="D20:G20"/>
    <mergeCell ref="B21:C21"/>
    <mergeCell ref="D21:G21"/>
    <mergeCell ref="C1:I1"/>
    <mergeCell ref="A3:D3"/>
    <mergeCell ref="A4:C4"/>
    <mergeCell ref="B19:C19"/>
    <mergeCell ref="D19:G19"/>
    <mergeCell ref="A10:H10"/>
    <mergeCell ref="A11:H11"/>
    <mergeCell ref="A13:I13"/>
    <mergeCell ref="B15:C15"/>
    <mergeCell ref="D15:G15"/>
    <mergeCell ref="B16:C16"/>
    <mergeCell ref="D16:G16"/>
    <mergeCell ref="A17:A18"/>
    <mergeCell ref="B17:C18"/>
    <mergeCell ref="D17:G18"/>
    <mergeCell ref="H17:H18"/>
  </mergeCells>
  <pageMargins left="0.15748031496062992" right="0.15748031496062992" top="0.35433070866141736" bottom="0.19685039370078741" header="0.31496062992125984" footer="0.15748031496062992"/>
  <pageSetup paperSize="9" scale="97" orientation="portrait" r:id="rId1"/>
  <headerFooter>
    <oddFooter>&amp;RСтраница &amp;P</oddFooter>
  </headerFooter>
  <rowBreaks count="1" manualBreakCount="1">
    <brk id="23"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ВЛИ-10кВ РП-Тюльпан-ТП1001</vt:lpstr>
      <vt:lpstr>Лист1</vt:lpstr>
      <vt:lpstr>Лист2</vt:lpstr>
      <vt:lpstr>Лист3</vt:lpstr>
      <vt:lpstr>'ВЛИ-10кВ РП-Тюльпан-ТП1001'!Заголовки_для_печати</vt:lpstr>
      <vt:lpstr>'ВЛИ-10кВ РП-Тюльпан-ТП1001'!Область_печати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2020-04-30T10:14:49Z</dcterms:modified>
</cp:coreProperties>
</file>