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КЛ ТП-739" sheetId="4" r:id="rId1"/>
    <sheet name="Лист1" sheetId="1" r:id="rId2"/>
    <sheet name="Лист2" sheetId="2" r:id="rId3"/>
    <sheet name="Лист3" sheetId="3" r:id="rId4"/>
  </sheets>
  <definedNames>
    <definedName name="_xlnm.Print_Titles" localSheetId="0">'КЛ ТП-739'!$16:$16</definedName>
    <definedName name="_xlnm.Print_Area" localSheetId="0">'КЛ ТП-739'!$A$1:$I$43</definedName>
  </definedNames>
  <calcPr calcId="152511"/>
</workbook>
</file>

<file path=xl/calcChain.xml><?xml version="1.0" encoding="utf-8"?>
<calcChain xmlns="http://schemas.openxmlformats.org/spreadsheetml/2006/main">
  <c r="I17" i="4" l="1"/>
  <c r="I24" i="4" l="1"/>
  <c r="I29" i="4"/>
  <c r="I30" i="4" s="1"/>
  <c r="I33" i="4" s="1"/>
  <c r="I34" i="4" l="1"/>
  <c r="I35" i="4" s="1"/>
</calcChain>
</file>

<file path=xl/sharedStrings.xml><?xml version="1.0" encoding="utf-8"?>
<sst xmlns="http://schemas.openxmlformats.org/spreadsheetml/2006/main" count="78" uniqueCount="64">
  <si>
    <t xml:space="preserve">   Приложение  № _____ к договору № _______ от "____"_________________ 2020г. </t>
  </si>
  <si>
    <t>Директор</t>
  </si>
  <si>
    <t xml:space="preserve">ООО «ГорЭнергоСервис»                                                                                                                                                                           </t>
  </si>
  <si>
    <t>Проектирование двух КЛ-0,4кВ от РУ-0,4кВ ТП-739 до ВРУ корпуса МДОУ "ЦРР-Детский сад №101 "Жар-птица" на 160 мест на земельном участке с к/н 64:48:010114:3173 по адресу: г.Саратов, п.Юбилейный, ул. им. Муленкова А.П., д. 3/1</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</si>
  <si>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</si>
  <si>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</si>
  <si>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</si>
  <si>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</si>
  <si>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</si>
  <si>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</si>
  <si>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</si>
  <si>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АПвБбШп 4х185мм2</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</si>
  <si>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Х=120 (м) 
Количество = 2</t>
  </si>
  <si>
    <t>(A + B * Xзад) * Количество * Кст * Ктек * K1 * K2
(7763 руб + 42 руб * 120) * 2 * 0.6 * 4.37 * 1.1 * 1.4 * 0.775</t>
  </si>
  <si>
    <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</si>
  <si>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</si>
  <si>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</si>
  <si>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</si>
  <si>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</si>
  <si>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</si>
  <si>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</si>
  <si>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</si>
  <si>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</si>
  <si>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</si>
  <si>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</si>
  <si>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</si>
  <si>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</si>
  <si>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</si>
  <si>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</si>
  <si>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</si>
  <si>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</si>
  <si>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</si>
  <si>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</si>
  <si>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</si>
  <si>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</si>
  <si>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</si>
  <si>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</si>
  <si>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</si>
  <si>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</si>
  <si>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</si>
  <si>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</si>
  <si>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</si>
  <si>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</si>
  <si>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</si>
  <si>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</si>
  <si>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</si>
  <si>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</si>
  <si>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</si>
  <si>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</si>
  <si>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</si>
  <si>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</si>
  <si>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</si>
  <si>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</si>
  <si>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</si>
  <si>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</si>
  <si>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</si>
  <si>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</si>
  <si>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</si>
  <si>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</si>
  <si>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</si>
  <si>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</si>
  <si>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</si>
  <si>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на рабочую документацию</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</si>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</sst>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9">
    <xf numFmtId="0" fontId="0" fillId="0" borderId="0" xfId="0"/>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0"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7"/>
  <dimension ref="A1:IV41"/>
  <sheetViews>
    <sheetView tabSelected="1" topLeftCell="A28" zoomScaleNormal="100" workbookViewId="0">
      <selection activeCell="I34" sqref="I34"/>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5.140625" style="2" customWidth="1"/>
    <col min="10" max="10" width="12.7109375" style="2" customWidth="1"/>
    <col min="11" max="11" width="13.28515625" style="2" customWidth="1"/>
    <col min="12" max="16384" width="9.140625" style="2"/>
  </cols>
  <sheetData>
    <row r="1" spans="1:256" s="38" customFormat="1" ht="25.5" customHeight="1" x14ac:dyDescent="0.25">
      <c r="A1"/>
      <c r="B1"/>
      <c r="C1" s="81" t="s">
        <v>0</v>
      </c>
      <c r="D1" s="81"/>
      <c r="E1" s="81"/>
      <c r="F1" s="81"/>
      <c r="G1" s="81"/>
      <c r="H1" s="81"/>
      <c r="I1" s="8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ht="15"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88" t="s">
        <v>54</v>
      </c>
      <c r="B3" s="88"/>
      <c r="C3" s="88"/>
      <c r="D3" s="88"/>
      <c r="E3"/>
      <c r="F3" s="38"/>
      <c r="G3" s="38" t="s">
        <v>55</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88" t="s">
        <v>56</v>
      </c>
      <c r="B4" s="88"/>
      <c r="C4" s="88"/>
      <c r="D4" s="46"/>
      <c r="E4"/>
      <c r="F4" s="38"/>
      <c r="G4" s="38" t="s">
        <v>57</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6" t="s">
        <v>1</v>
      </c>
      <c r="B5" s="36"/>
      <c r="C5" s="46"/>
      <c r="D5" s="46"/>
      <c r="E5"/>
      <c r="F5" s="38"/>
      <c r="G5" s="36" t="s">
        <v>58</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6" t="s">
        <v>2</v>
      </c>
      <c r="B6" s="36"/>
      <c r="C6" s="46"/>
      <c r="D6" s="46"/>
      <c r="E6"/>
      <c r="F6" s="38"/>
      <c r="G6" s="36" t="s">
        <v>59</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63</v>
      </c>
      <c r="B8" s="36"/>
      <c r="C8" s="46"/>
      <c r="D8" s="46"/>
      <c r="E8"/>
      <c r="F8" s="38"/>
      <c r="G8" s="40" t="s">
        <v>60</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4" t="s">
        <v>61</v>
      </c>
      <c r="B9" s="45"/>
      <c r="C9" s="43"/>
      <c r="D9" s="43"/>
      <c r="E9"/>
      <c r="F9" s="38"/>
      <c r="G9" s="40" t="s">
        <v>61</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82" t="s">
        <v>50</v>
      </c>
      <c r="B10" s="82"/>
      <c r="C10" s="82"/>
      <c r="D10" s="82"/>
      <c r="E10" s="82"/>
      <c r="F10" s="82"/>
      <c r="G10" s="82"/>
      <c r="H10" s="82"/>
      <c r="I10" s="1"/>
    </row>
    <row r="11" spans="1:256" ht="15" x14ac:dyDescent="0.25">
      <c r="A11" s="83" t="s">
        <v>62</v>
      </c>
      <c r="B11" s="83"/>
      <c r="C11" s="83"/>
      <c r="D11" s="83"/>
      <c r="E11" s="83"/>
      <c r="F11" s="83"/>
      <c r="G11" s="83"/>
      <c r="H11" s="83"/>
      <c r="I11" s="1"/>
    </row>
    <row r="12" spans="1:256" ht="5.25" customHeight="1" x14ac:dyDescent="0.25">
      <c r="E12" s="3"/>
    </row>
    <row r="13" spans="1:256" ht="49.15" customHeight="1" x14ac:dyDescent="0.2">
      <c r="A13" s="84" t="s">
        <v>3</v>
      </c>
      <c r="B13" s="84"/>
      <c r="C13" s="84"/>
      <c r="D13" s="84"/>
      <c r="E13" s="84"/>
      <c r="F13" s="84"/>
      <c r="G13" s="84"/>
      <c r="H13" s="84"/>
      <c r="I13" s="84"/>
    </row>
    <row r="14" spans="1:256" ht="14.25" customHeight="1" x14ac:dyDescent="0.2">
      <c r="A14" s="4"/>
      <c r="D14" s="5"/>
      <c r="E14" s="6" t="s">
        <v>4</v>
      </c>
    </row>
    <row r="15" spans="1:256" ht="105" customHeight="1" x14ac:dyDescent="0.2">
      <c r="A15" s="7" t="s">
        <v>5</v>
      </c>
      <c r="B15" s="85" t="s">
        <v>6</v>
      </c>
      <c r="C15" s="86"/>
      <c r="D15" s="85" t="s">
        <v>7</v>
      </c>
      <c r="E15" s="87"/>
      <c r="F15" s="87"/>
      <c r="G15" s="86"/>
      <c r="H15" s="8" t="s">
        <v>8</v>
      </c>
      <c r="I15" s="7" t="s">
        <v>9</v>
      </c>
    </row>
    <row r="16" spans="1:256" x14ac:dyDescent="0.2">
      <c r="A16" s="9" t="s">
        <v>10</v>
      </c>
      <c r="B16" s="75">
        <v>2</v>
      </c>
      <c r="C16" s="76"/>
      <c r="D16" s="75">
        <v>3</v>
      </c>
      <c r="E16" s="77"/>
      <c r="F16" s="77"/>
      <c r="G16" s="76"/>
      <c r="H16" s="10">
        <v>4</v>
      </c>
      <c r="I16" s="10">
        <v>5</v>
      </c>
    </row>
    <row r="17" spans="1:10" ht="150.75" customHeight="1" x14ac:dyDescent="0.2">
      <c r="A17" s="11" t="s">
        <v>10</v>
      </c>
      <c r="B17" s="70" t="s">
        <v>11</v>
      </c>
      <c r="C17" s="71"/>
      <c r="D17" s="78" t="s">
        <v>12</v>
      </c>
      <c r="E17" s="79"/>
      <c r="F17" s="79"/>
      <c r="G17" s="80"/>
      <c r="H17" s="12" t="s">
        <v>13</v>
      </c>
      <c r="I17" s="13">
        <f>(7763+42*120)*2*0.6*4.37*1.1*1.4*0.775</f>
        <v>80130.315342000016</v>
      </c>
      <c r="J17" s="14"/>
    </row>
    <row r="18" spans="1:10" ht="13.9" customHeight="1" x14ac:dyDescent="0.2">
      <c r="A18" s="15" t="s">
        <v>14</v>
      </c>
      <c r="B18" s="64" t="s">
        <v>15</v>
      </c>
      <c r="C18" s="65"/>
      <c r="D18" s="64"/>
      <c r="E18" s="66"/>
      <c r="F18" s="66"/>
      <c r="G18" s="65"/>
      <c r="H18" s="16"/>
      <c r="I18" s="17"/>
    </row>
    <row r="19" spans="1:10" ht="30" customHeight="1" x14ac:dyDescent="0.2">
      <c r="A19" s="18" t="s">
        <v>14</v>
      </c>
      <c r="B19" s="67" t="s">
        <v>16</v>
      </c>
      <c r="C19" s="68"/>
      <c r="D19" s="67" t="s">
        <v>17</v>
      </c>
      <c r="E19" s="69"/>
      <c r="F19" s="69"/>
      <c r="G19" s="68"/>
      <c r="H19" s="19"/>
      <c r="I19" s="20"/>
    </row>
    <row r="20" spans="1:10" ht="52.9" customHeight="1" x14ac:dyDescent="0.2">
      <c r="A20" s="18" t="s">
        <v>14</v>
      </c>
      <c r="B20" s="67"/>
      <c r="C20" s="68"/>
      <c r="D20" s="67" t="s">
        <v>18</v>
      </c>
      <c r="E20" s="69"/>
      <c r="F20" s="69"/>
      <c r="G20" s="68"/>
      <c r="H20" s="19"/>
      <c r="I20" s="20"/>
    </row>
    <row r="21" spans="1:10" ht="33" customHeight="1" x14ac:dyDescent="0.2">
      <c r="A21" s="18" t="s">
        <v>14</v>
      </c>
      <c r="B21" s="67"/>
      <c r="C21" s="68"/>
      <c r="D21" s="67" t="s">
        <v>19</v>
      </c>
      <c r="E21" s="69"/>
      <c r="F21" s="69"/>
      <c r="G21" s="68"/>
      <c r="H21" s="19"/>
      <c r="I21" s="20"/>
    </row>
    <row r="22" spans="1:10" ht="38.450000000000003" customHeight="1" x14ac:dyDescent="0.2">
      <c r="A22" s="18" t="s">
        <v>14</v>
      </c>
      <c r="B22" s="67"/>
      <c r="C22" s="68"/>
      <c r="D22" s="67" t="s">
        <v>20</v>
      </c>
      <c r="E22" s="69"/>
      <c r="F22" s="69"/>
      <c r="G22" s="68"/>
      <c r="H22" s="19"/>
      <c r="I22" s="20"/>
    </row>
    <row r="23" spans="1:10" ht="66" customHeight="1" x14ac:dyDescent="0.2">
      <c r="A23" s="21" t="s">
        <v>14</v>
      </c>
      <c r="B23" s="58" t="s">
        <v>21</v>
      </c>
      <c r="C23" s="59"/>
      <c r="D23" s="58"/>
      <c r="E23" s="60"/>
      <c r="F23" s="60"/>
      <c r="G23" s="59"/>
      <c r="H23" s="22" t="s">
        <v>22</v>
      </c>
      <c r="I23" s="23"/>
    </row>
    <row r="24" spans="1:10" ht="129" customHeight="1" x14ac:dyDescent="0.2">
      <c r="A24" s="11" t="s">
        <v>23</v>
      </c>
      <c r="B24" s="70" t="s">
        <v>24</v>
      </c>
      <c r="C24" s="71"/>
      <c r="D24" s="72" t="s">
        <v>25</v>
      </c>
      <c r="E24" s="73"/>
      <c r="F24" s="73"/>
      <c r="G24" s="74"/>
      <c r="H24" s="12" t="s">
        <v>26</v>
      </c>
      <c r="I24" s="13">
        <f>(0+ 800 * 1) * 1* 0.5 * 4.37</f>
        <v>1748</v>
      </c>
    </row>
    <row r="25" spans="1:10" ht="13.9" customHeight="1" x14ac:dyDescent="0.2">
      <c r="A25" s="15" t="s">
        <v>14</v>
      </c>
      <c r="B25" s="64" t="s">
        <v>15</v>
      </c>
      <c r="C25" s="65"/>
      <c r="D25" s="64"/>
      <c r="E25" s="66"/>
      <c r="F25" s="66"/>
      <c r="G25" s="65"/>
      <c r="H25" s="16"/>
      <c r="I25" s="17"/>
    </row>
    <row r="26" spans="1:10" ht="32.450000000000003" customHeight="1" x14ac:dyDescent="0.2">
      <c r="A26" s="18" t="s">
        <v>14</v>
      </c>
      <c r="B26" s="67" t="s">
        <v>27</v>
      </c>
      <c r="C26" s="68"/>
      <c r="D26" s="67" t="s">
        <v>28</v>
      </c>
      <c r="E26" s="69"/>
      <c r="F26" s="69"/>
      <c r="G26" s="68"/>
      <c r="H26" s="19"/>
      <c r="I26" s="20"/>
    </row>
    <row r="27" spans="1:10" ht="46.9" customHeight="1" x14ac:dyDescent="0.2">
      <c r="A27" s="18" t="s">
        <v>14</v>
      </c>
      <c r="B27" s="67"/>
      <c r="C27" s="68"/>
      <c r="D27" s="67" t="s">
        <v>18</v>
      </c>
      <c r="E27" s="69"/>
      <c r="F27" s="69"/>
      <c r="G27" s="68"/>
      <c r="H27" s="19"/>
      <c r="I27" s="20"/>
    </row>
    <row r="28" spans="1:10" ht="39.75" customHeight="1" x14ac:dyDescent="0.2">
      <c r="A28" s="21" t="s">
        <v>14</v>
      </c>
      <c r="B28" s="58" t="s">
        <v>21</v>
      </c>
      <c r="C28" s="59"/>
      <c r="D28" s="58"/>
      <c r="E28" s="60"/>
      <c r="F28" s="60"/>
      <c r="G28" s="59"/>
      <c r="H28" s="22" t="s">
        <v>29</v>
      </c>
      <c r="I28" s="23"/>
    </row>
    <row r="29" spans="1:10" ht="18" customHeight="1" x14ac:dyDescent="0.2">
      <c r="A29" s="24" t="s">
        <v>30</v>
      </c>
      <c r="B29" s="61" t="s">
        <v>31</v>
      </c>
      <c r="C29" s="62"/>
      <c r="D29" s="61"/>
      <c r="E29" s="63"/>
      <c r="F29" s="63"/>
      <c r="G29" s="62"/>
      <c r="H29" s="25"/>
      <c r="I29" s="26">
        <f>ROUND(SUM(I17:I28),2)</f>
        <v>81878.320000000007</v>
      </c>
      <c r="J29" s="27"/>
    </row>
    <row r="30" spans="1:10" ht="35.25" customHeight="1" x14ac:dyDescent="0.2">
      <c r="A30" s="28" t="s">
        <v>32</v>
      </c>
      <c r="B30" s="47" t="s">
        <v>33</v>
      </c>
      <c r="C30" s="48"/>
      <c r="D30" s="47"/>
      <c r="E30" s="49"/>
      <c r="F30" s="49"/>
      <c r="G30" s="48"/>
      <c r="H30" s="29" t="s">
        <v>34</v>
      </c>
      <c r="I30" s="30">
        <f>I29*0.1</f>
        <v>8187.8320000000012</v>
      </c>
    </row>
    <row r="31" spans="1:10" ht="52.5" customHeight="1" x14ac:dyDescent="0.2">
      <c r="A31" s="28" t="s">
        <v>35</v>
      </c>
      <c r="B31" s="53" t="s">
        <v>36</v>
      </c>
      <c r="C31" s="54"/>
      <c r="D31" s="55"/>
      <c r="E31" s="56"/>
      <c r="F31" s="56"/>
      <c r="G31" s="57"/>
      <c r="H31" s="29"/>
      <c r="I31" s="31">
        <v>9800</v>
      </c>
    </row>
    <row r="32" spans="1:10" ht="49.15" customHeight="1" x14ac:dyDescent="0.2">
      <c r="A32" s="28" t="s">
        <v>37</v>
      </c>
      <c r="B32" s="53" t="s">
        <v>38</v>
      </c>
      <c r="C32" s="54"/>
      <c r="D32" s="55"/>
      <c r="E32" s="56"/>
      <c r="F32" s="56"/>
      <c r="G32" s="57"/>
      <c r="H32" s="29"/>
      <c r="I32" s="30">
        <v>45908</v>
      </c>
      <c r="J32" s="27"/>
    </row>
    <row r="33" spans="1:256" ht="13.9" customHeight="1" x14ac:dyDescent="0.2">
      <c r="A33" s="28" t="s">
        <v>39</v>
      </c>
      <c r="B33" s="47" t="s">
        <v>40</v>
      </c>
      <c r="C33" s="48"/>
      <c r="D33" s="47"/>
      <c r="E33" s="49"/>
      <c r="F33" s="49"/>
      <c r="G33" s="48"/>
      <c r="H33" s="32" t="s">
        <v>41</v>
      </c>
      <c r="I33" s="30">
        <f>ROUND(SUM(I29:I32),2)</f>
        <v>145774.15</v>
      </c>
    </row>
    <row r="34" spans="1:256" ht="13.9" customHeight="1" x14ac:dyDescent="0.2">
      <c r="A34" s="28" t="s">
        <v>42</v>
      </c>
      <c r="B34" s="47" t="s">
        <v>43</v>
      </c>
      <c r="C34" s="48"/>
      <c r="D34" s="47"/>
      <c r="E34" s="49"/>
      <c r="F34" s="49"/>
      <c r="G34" s="48"/>
      <c r="H34" s="32" t="s">
        <v>44</v>
      </c>
      <c r="I34" s="30">
        <f>I33*0.2</f>
        <v>29154.83</v>
      </c>
    </row>
    <row r="35" spans="1:256" ht="13.9" customHeight="1" x14ac:dyDescent="0.2">
      <c r="A35" s="28" t="s">
        <v>45</v>
      </c>
      <c r="B35" s="50" t="s">
        <v>46</v>
      </c>
      <c r="C35" s="51"/>
      <c r="D35" s="50"/>
      <c r="E35" s="52"/>
      <c r="F35" s="52"/>
      <c r="G35" s="51"/>
      <c r="H35" s="33" t="s">
        <v>47</v>
      </c>
      <c r="I35" s="34">
        <f>ROUND(I33+I34,2)</f>
        <v>174928.98</v>
      </c>
    </row>
    <row r="36" spans="1:256" x14ac:dyDescent="0.2">
      <c r="A36" s="35"/>
      <c r="B36" s="35"/>
      <c r="C36" s="35"/>
      <c r="D36" s="35"/>
      <c r="E36" s="35"/>
      <c r="F36" s="35"/>
      <c r="G36" s="35"/>
      <c r="H36" s="35"/>
      <c r="I36" s="35"/>
    </row>
    <row r="37" spans="1:256" s="37" customFormat="1" ht="24.95" customHeight="1" x14ac:dyDescent="0.25">
      <c r="A37" s="36" t="s">
        <v>48</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row>
    <row r="38" spans="1:256" s="38" customFormat="1" ht="15.75" x14ac:dyDescent="0.25">
      <c r="A38" s="36" t="s">
        <v>51</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39" customFormat="1" ht="12.75" customHeight="1" x14ac:dyDescent="0.25">
      <c r="A39" s="36" t="s">
        <v>52</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41" customFormat="1" ht="12.75" customHeight="1" x14ac:dyDescent="0.25">
      <c r="A40" s="40" t="s">
        <v>49</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row r="41" spans="1:256" s="38" customFormat="1" ht="12.75" customHeight="1" x14ac:dyDescent="0.25">
      <c r="A41" s="36" t="s">
        <v>53</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c r="GF41" s="36"/>
      <c r="GG41" s="36"/>
      <c r="GH41" s="36"/>
      <c r="GI41" s="36"/>
      <c r="GJ41" s="36"/>
      <c r="GK41" s="36"/>
      <c r="GL41" s="36"/>
      <c r="GM41" s="36"/>
      <c r="GN41" s="36"/>
      <c r="GO41" s="36"/>
      <c r="GP41" s="36"/>
      <c r="GQ41" s="36"/>
      <c r="GR41" s="36"/>
      <c r="GS41" s="36"/>
      <c r="GT41" s="36"/>
      <c r="GU41" s="36"/>
      <c r="GV41" s="36"/>
      <c r="GW41" s="36"/>
      <c r="GX41" s="36"/>
      <c r="GY41" s="36"/>
      <c r="GZ41" s="36"/>
      <c r="HA41" s="36"/>
      <c r="HB41" s="36"/>
      <c r="HC41" s="36"/>
      <c r="HD41" s="36"/>
      <c r="HE41" s="36"/>
      <c r="HF41" s="36"/>
      <c r="HG41" s="36"/>
      <c r="HH41" s="36"/>
      <c r="HI41" s="36"/>
      <c r="HJ41" s="36"/>
      <c r="HK41" s="36"/>
      <c r="HL41" s="36"/>
      <c r="HM41" s="36"/>
      <c r="HN41" s="36"/>
      <c r="HO41" s="36"/>
      <c r="HP41" s="36"/>
      <c r="HQ41" s="36"/>
      <c r="HR41" s="36"/>
      <c r="HS41" s="36"/>
      <c r="HT41" s="36"/>
      <c r="HU41" s="36"/>
      <c r="HV41" s="36"/>
      <c r="HW41" s="36"/>
      <c r="HX41" s="36"/>
      <c r="HY41" s="36"/>
      <c r="HZ41" s="36"/>
      <c r="IA41" s="36"/>
      <c r="IB41" s="36"/>
      <c r="IC41" s="36"/>
      <c r="ID41" s="36"/>
      <c r="IE41" s="36"/>
      <c r="IF41" s="36"/>
      <c r="IG41" s="36"/>
      <c r="IH41" s="36"/>
      <c r="II41" s="36"/>
      <c r="IJ41" s="36"/>
      <c r="IK41" s="36"/>
      <c r="IL41" s="36"/>
      <c r="IM41" s="36"/>
      <c r="IN41" s="36"/>
      <c r="IO41" s="36"/>
      <c r="IP41" s="36"/>
      <c r="IQ41" s="36"/>
      <c r="IR41" s="36"/>
      <c r="IS41" s="36"/>
      <c r="IT41" s="36"/>
      <c r="IU41" s="36"/>
      <c r="IV41" s="36"/>
    </row>
  </sheetData>
  <mergeCells count="48">
    <mergeCell ref="C1:I1"/>
    <mergeCell ref="A10:H10"/>
    <mergeCell ref="A11:H11"/>
    <mergeCell ref="A13:I13"/>
    <mergeCell ref="B15:C15"/>
    <mergeCell ref="D15:G15"/>
    <mergeCell ref="A3:D3"/>
    <mergeCell ref="A4:C4"/>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4:C34"/>
    <mergeCell ref="D34:G34"/>
    <mergeCell ref="B35:C35"/>
    <mergeCell ref="D35:G35"/>
    <mergeCell ref="B31:C31"/>
    <mergeCell ref="D31:G31"/>
    <mergeCell ref="B32:C32"/>
    <mergeCell ref="D32:G32"/>
    <mergeCell ref="B33:C33"/>
    <mergeCell ref="D33:G33"/>
  </mergeCells>
  <pageMargins left="0.35433070866141736"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ТП-739</vt:lpstr>
      <vt:lpstr>Лист1</vt:lpstr>
      <vt:lpstr>Лист2</vt:lpstr>
      <vt:lpstr>Лист3</vt:lpstr>
      <vt:lpstr>'КЛ ТП-739'!Заголовки_для_печати</vt:lpstr>
      <vt:lpstr>'КЛ ТП-739'!Область_печати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2020-07-14T11:54:12Z</dcterms:modified>
</cp:coreProperties>
</file>