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Пр.документация" sheetId="1" r:id="rId1"/>
  </sheets>
  <definedNames>
    <definedName name="_xlnm.Print_Area" localSheetId="0">Пр.документация!$A$1:$I$40</definedName>
  </definedNames>
  <calcPr calcId="145621"/>
</workbook>
</file>

<file path=xl/calcChain.xml><?xml version="1.0" encoding="utf-8"?>
<calcChain xmlns="http://schemas.openxmlformats.org/spreadsheetml/2006/main">
  <c r="I17" i="1" l="1"/>
  <c r="I25" i="1" s="1"/>
  <c r="I26" i="1" s="1"/>
  <c r="I27" i="1" s="1"/>
  <c r="I28" i="1" s="1"/>
  <c r="I30" i="1" s="1"/>
  <c r="G8" i="1"/>
</calcChain>
</file>

<file path=xl/sharedStrings.xml><?xml version="1.0" encoding="utf-8"?>
<sst xmlns="http://schemas.openxmlformats.org/spreadsheetml/2006/main" count="44" uniqueCount="44">
  <si>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</si>
  <si>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</si>
  <si>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</si>
  <si>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</si>
  <si>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</si>
  <si>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</si>
  <si>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</si>
  <si>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>" _____ "  _______________  2020 г.</t>
  </si>
  <si>
    <t>Смета</t>
  </si>
  <si>
    <t>на проектную документацию</t>
  </si>
  <si>
    <t>Проектирование новой ТП по типу К-42-1000 А, расположенной по адресу: г. Саратов, Заводской р-он, ул. Верхняя, б/н,  с установкой  трансформаторов ТМГ-630-6/0,4 (2 шт) и монтажом комплекта оборудования  РУ-10 кВ(камеры КСО-394 -8 шт.) и оборудования РУ-0,4 кВ (панели ЩО-70- 7 шт.)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</si>
  <si>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</si>
  <si>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</si>
  <si>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</si>
  <si>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</si>
  <si>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</si>
  <si>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Трансформаторные подстанции напряжением 6-20/0,4 кВ: закрытая двухтрансформаторная с распределительными устройством высокого напряжения, мощностью до 2х630 кВА и количеством ячеек до 8</t>
  </si>
  <si>
    <t>Коммунальные инженерные сети и сооружения, 2012 г.                          Раздел 3. Трансформаторные подстанции напряжением 6-20/0,4-10 кВ, распределительные и секционирующие пункты напряжением 6-20 кВ п. 4                 А=68,38 тыс.руб.  Количество= 1               (1 подстанция)</t>
  </si>
  <si>
    <t>А*Количество*Кст*Ктек*К1                 68380*1*0,5*4,32*1,1*1,1*0,79</t>
  </si>
  <si>
    <t>Коэффициенты</t>
  </si>
  <si>
    <t>Стадия: Проектная документация</t>
  </si>
  <si>
    <t>Кст=0,5</t>
  </si>
  <si>
    <t>Ктек=4,32</t>
  </si>
  <si>
    <t>К1=1,1                                                         К2=1,1</t>
  </si>
  <si>
    <t>Разделы проектной документации</t>
  </si>
  <si>
    <t>(2.0%+2.0%+5.0%+11.0%+7.0%+30.0%+3.0%+8.0%+6.0%+5.0%)=79%</t>
  </si>
  <si>
    <t>Итого по смете:</t>
  </si>
  <si>
    <t>Сбор исходных данных</t>
  </si>
  <si>
    <t>10% от п.2</t>
  </si>
  <si>
    <t>Итого без НДС</t>
  </si>
  <si>
    <t>Сумма от п. 2-3</t>
  </si>
  <si>
    <t xml:space="preserve">НДС </t>
  </si>
  <si>
    <t>20% от п.4</t>
  </si>
  <si>
    <t>Всего по смете:</t>
  </si>
  <si>
    <t>Сумма от п. 4-5</t>
  </si>
  <si>
    <t>Исполнитель:</t>
  </si>
  <si>
    <t>Инженер-сметчик ООО "ГЭС"</t>
  </si>
  <si>
    <t>С.А. Балтаева_____________________</t>
  </si>
  <si>
    <t>Проверил:</t>
  </si>
  <si>
    <t>Шокурова Ю.Н.______________________</t>
  </si>
  <si>
    <t>Приложение № 3 к договору № 1937 П от "17" июля 2020 г.</t>
  </si>
  <si>
    <t>Генеральный директор</t>
  </si>
  <si>
    <t xml:space="preserve"> ЗАО "СПГЭС"</t>
  </si>
  <si>
    <t>_____________С.В. Козин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</si>
</sst>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right" vertical="top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horizontal="left" vertical="top"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7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41"/>
  <sheetViews>
    <sheetView tabSelected="1" zoomScaleNormal="100" workbookViewId="0">
      <selection activeCell="K15" sqref="K15"/>
    </sheetView>
  </sheetViews>
  <sheetFormatPr defaultColWidth="11.5703125" defaultRowHeight="12.75" x14ac:dyDescent="0.2"/>
  <cols>
    <col min="1" max="1" width="3.7109375" style="1" customWidth="1"/>
    <col min="2" max="2" width="11.28515625" style="1" customWidth="1"/>
    <col min="3" max="3" width="14.5703125" style="1" customWidth="1"/>
    <col min="4" max="7" width="9.28515625" style="1" customWidth="1"/>
    <col min="8" max="8" width="18.140625" style="1" customWidth="1"/>
    <col min="9" max="9" width="12.7109375" style="1" customWidth="1"/>
    <col min="10" max="10" width="19.7109375" style="2" customWidth="1"/>
    <col min="11" max="16384" width="11.5703125" style="2"/>
  </cols>
  <sheetData>
    <row r="1" spans="1:9" ht="15.75" x14ac:dyDescent="0.25">
      <c r="C1" s="82" t="s">
        <v>40</v>
      </c>
      <c r="D1" s="83"/>
      <c r="E1" s="83"/>
      <c r="F1" s="83"/>
      <c r="G1" s="83"/>
      <c r="H1" s="83"/>
      <c r="I1" s="83"/>
    </row>
    <row r="2" spans="1:9" s="3" customFormat="1" ht="15.75" x14ac:dyDescent="0.25">
      <c r="A2" s="84" t="s">
        <v>0</v>
      </c>
      <c r="B2" s="84"/>
      <c r="F2" s="4"/>
      <c r="G2" s="85" t="s">
        <v>1</v>
      </c>
      <c r="H2" s="85"/>
      <c r="I2" s="4"/>
    </row>
    <row r="3" spans="1:9" s="3" customFormat="1" ht="15.75" x14ac:dyDescent="0.25">
      <c r="A3" s="5" t="s">
        <v>2</v>
      </c>
      <c r="F3" s="4"/>
      <c r="G3" s="3" t="s">
        <v>3</v>
      </c>
      <c r="I3" s="4"/>
    </row>
    <row r="4" spans="1:9" s="3" customFormat="1" ht="15.75" x14ac:dyDescent="0.25">
      <c r="A4" s="5" t="s">
        <v>4</v>
      </c>
      <c r="C4" s="6"/>
      <c r="D4" s="6"/>
      <c r="E4" s="6"/>
      <c r="F4" s="6"/>
      <c r="G4" s="3" t="s">
        <v>41</v>
      </c>
      <c r="I4" s="7"/>
    </row>
    <row r="5" spans="1:9" s="3" customFormat="1" ht="15.75" x14ac:dyDescent="0.25">
      <c r="A5" s="5" t="s">
        <v>5</v>
      </c>
      <c r="C5" s="6"/>
      <c r="D5" s="6"/>
      <c r="E5" s="6"/>
      <c r="F5" s="6"/>
      <c r="G5" s="3" t="s">
        <v>42</v>
      </c>
      <c r="I5" s="7"/>
    </row>
    <row r="6" spans="1:9" s="3" customFormat="1" ht="15.75" x14ac:dyDescent="0.25">
      <c r="A6" s="6"/>
      <c r="C6" s="6"/>
      <c r="D6" s="6"/>
      <c r="E6" s="6"/>
      <c r="F6" s="6"/>
      <c r="I6" s="7"/>
    </row>
    <row r="7" spans="1:9" s="3" customFormat="1" ht="15.75" x14ac:dyDescent="0.25">
      <c r="A7" s="5" t="s">
        <v>6</v>
      </c>
      <c r="C7" s="6"/>
      <c r="D7" s="6"/>
      <c r="E7" s="6"/>
      <c r="F7" s="6"/>
      <c r="G7" s="8" t="s">
        <v>43</v>
      </c>
      <c r="I7" s="6"/>
    </row>
    <row r="8" spans="1:9" s="3" customFormat="1" ht="21.75" customHeight="1" x14ac:dyDescent="0.25">
      <c r="A8" s="5" t="s">
        <v>7</v>
      </c>
      <c r="B8" s="6"/>
      <c r="C8" s="6"/>
      <c r="D8" s="6"/>
      <c r="E8" s="6"/>
      <c r="F8" s="6"/>
      <c r="G8" s="8" t="str">
        <f>A8</f>
        <v>" _____ "  _______________  2020 г.</v>
      </c>
      <c r="I8" s="9"/>
    </row>
    <row r="9" spans="1:9" s="3" customFormat="1" ht="21.75" customHeight="1" x14ac:dyDescent="0.25">
      <c r="A9" s="5"/>
      <c r="B9" s="6"/>
      <c r="C9" s="6"/>
      <c r="D9" s="6"/>
      <c r="E9" s="6"/>
      <c r="F9" s="6"/>
      <c r="G9" s="8"/>
      <c r="I9" s="9"/>
    </row>
    <row r="10" spans="1:9" ht="12.75" customHeight="1" x14ac:dyDescent="0.2">
      <c r="A10" s="86" t="s">
        <v>8</v>
      </c>
      <c r="B10" s="86"/>
      <c r="C10" s="86"/>
      <c r="D10" s="86"/>
      <c r="E10" s="86"/>
      <c r="F10" s="86"/>
      <c r="G10" s="86"/>
      <c r="H10" s="86"/>
      <c r="I10" s="86"/>
    </row>
    <row r="11" spans="1:9" x14ac:dyDescent="0.2">
      <c r="A11" s="87" t="s">
        <v>9</v>
      </c>
      <c r="B11" s="87"/>
      <c r="C11" s="87"/>
      <c r="D11" s="87"/>
      <c r="E11" s="87"/>
      <c r="F11" s="87"/>
      <c r="G11" s="87"/>
      <c r="H11" s="87"/>
      <c r="I11" s="87"/>
    </row>
    <row r="12" spans="1:9" s="11" customFormat="1" ht="11.25" x14ac:dyDescent="0.2">
      <c r="A12" s="10"/>
      <c r="C12" s="12"/>
      <c r="D12" s="12"/>
      <c r="E12" s="12"/>
    </row>
    <row r="13" spans="1:9" ht="62.25" customHeight="1" x14ac:dyDescent="0.2">
      <c r="A13" s="88" t="s">
        <v>10</v>
      </c>
      <c r="B13" s="88"/>
      <c r="C13" s="88"/>
      <c r="D13" s="88"/>
      <c r="E13" s="88"/>
      <c r="F13" s="88"/>
      <c r="G13" s="88"/>
      <c r="H13" s="88"/>
      <c r="I13" s="88"/>
    </row>
    <row r="14" spans="1:9" ht="12.75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</row>
    <row r="15" spans="1:9" ht="108" customHeight="1" x14ac:dyDescent="0.2">
      <c r="A15" s="14" t="s">
        <v>11</v>
      </c>
      <c r="B15" s="71" t="s">
        <v>12</v>
      </c>
      <c r="C15" s="72"/>
      <c r="D15" s="71" t="s">
        <v>13</v>
      </c>
      <c r="E15" s="73"/>
      <c r="F15" s="73"/>
      <c r="G15" s="72"/>
      <c r="H15" s="15" t="s">
        <v>14</v>
      </c>
      <c r="I15" s="15" t="s">
        <v>15</v>
      </c>
    </row>
    <row r="16" spans="1:9" ht="12.75" customHeight="1" x14ac:dyDescent="0.25">
      <c r="A16" s="16">
        <v>1</v>
      </c>
      <c r="B16" s="74">
        <v>2</v>
      </c>
      <c r="C16" s="75"/>
      <c r="D16" s="74">
        <v>3</v>
      </c>
      <c r="E16" s="76"/>
      <c r="F16" s="76"/>
      <c r="G16" s="75"/>
      <c r="H16" s="16">
        <v>4</v>
      </c>
      <c r="I16" s="16">
        <v>5</v>
      </c>
    </row>
    <row r="17" spans="1:9" ht="174.75" customHeight="1" x14ac:dyDescent="0.2">
      <c r="A17" s="17">
        <v>1</v>
      </c>
      <c r="B17" s="77" t="s">
        <v>16</v>
      </c>
      <c r="C17" s="78"/>
      <c r="D17" s="79" t="s">
        <v>17</v>
      </c>
      <c r="E17" s="80"/>
      <c r="F17" s="80"/>
      <c r="G17" s="81"/>
      <c r="H17" s="18" t="s">
        <v>18</v>
      </c>
      <c r="I17" s="19">
        <f>68380*1*0.5*4.32*1.1*1.1*0.79</f>
        <v>141187.19472000006</v>
      </c>
    </row>
    <row r="18" spans="1:9" ht="20.25" customHeight="1" x14ac:dyDescent="0.2">
      <c r="A18" s="69"/>
      <c r="B18" s="70" t="s">
        <v>19</v>
      </c>
      <c r="C18" s="70"/>
      <c r="D18" s="62"/>
      <c r="E18" s="62"/>
      <c r="F18" s="62"/>
      <c r="G18" s="62"/>
      <c r="H18" s="62"/>
      <c r="I18" s="59"/>
    </row>
    <row r="19" spans="1:9" ht="20.25" hidden="1" customHeight="1" x14ac:dyDescent="0.2">
      <c r="A19" s="69"/>
      <c r="B19" s="70"/>
      <c r="C19" s="70"/>
      <c r="D19" s="62"/>
      <c r="E19" s="62"/>
      <c r="F19" s="62"/>
      <c r="G19" s="62"/>
      <c r="H19" s="62"/>
      <c r="I19" s="59"/>
    </row>
    <row r="20" spans="1:9" ht="32.25" customHeight="1" x14ac:dyDescent="0.2">
      <c r="A20" s="20"/>
      <c r="B20" s="68" t="s">
        <v>20</v>
      </c>
      <c r="C20" s="68"/>
      <c r="D20" s="68" t="s">
        <v>21</v>
      </c>
      <c r="E20" s="68"/>
      <c r="F20" s="68"/>
      <c r="G20" s="68"/>
      <c r="H20" s="21"/>
      <c r="I20" s="22"/>
    </row>
    <row r="21" spans="1:9" ht="26.25" customHeight="1" x14ac:dyDescent="0.2">
      <c r="A21" s="20"/>
      <c r="B21" s="62"/>
      <c r="C21" s="62"/>
      <c r="D21" s="68" t="s">
        <v>22</v>
      </c>
      <c r="E21" s="68"/>
      <c r="F21" s="68"/>
      <c r="G21" s="68"/>
      <c r="H21" s="21"/>
      <c r="I21" s="22"/>
    </row>
    <row r="22" spans="1:9" ht="39" customHeight="1" x14ac:dyDescent="0.2">
      <c r="A22" s="62"/>
      <c r="B22" s="62"/>
      <c r="C22" s="62"/>
      <c r="D22" s="68" t="s">
        <v>23</v>
      </c>
      <c r="E22" s="68"/>
      <c r="F22" s="68"/>
      <c r="G22" s="68"/>
      <c r="H22" s="62"/>
      <c r="I22" s="59"/>
    </row>
    <row r="23" spans="1:9" ht="4.5" hidden="1" customHeight="1" x14ac:dyDescent="0.2">
      <c r="A23" s="62"/>
      <c r="B23" s="62"/>
      <c r="C23" s="62"/>
      <c r="D23" s="68"/>
      <c r="E23" s="68"/>
      <c r="F23" s="68"/>
      <c r="G23" s="68"/>
      <c r="H23" s="62"/>
      <c r="I23" s="59"/>
    </row>
    <row r="24" spans="1:9" ht="69" customHeight="1" x14ac:dyDescent="0.2">
      <c r="A24" s="21"/>
      <c r="B24" s="60" t="s">
        <v>24</v>
      </c>
      <c r="C24" s="61"/>
      <c r="D24" s="62"/>
      <c r="E24" s="62"/>
      <c r="F24" s="62"/>
      <c r="G24" s="62"/>
      <c r="H24" s="21" t="s">
        <v>25</v>
      </c>
      <c r="I24" s="22"/>
    </row>
    <row r="25" spans="1:9" ht="29.25" customHeight="1" x14ac:dyDescent="0.2">
      <c r="A25" s="23">
        <v>2</v>
      </c>
      <c r="B25" s="63" t="s">
        <v>26</v>
      </c>
      <c r="C25" s="64"/>
      <c r="D25" s="65"/>
      <c r="E25" s="66"/>
      <c r="F25" s="66"/>
      <c r="G25" s="67"/>
      <c r="H25" s="23"/>
      <c r="I25" s="24">
        <f>I17</f>
        <v>141187.19472000006</v>
      </c>
    </row>
    <row r="26" spans="1:9" ht="54" customHeight="1" x14ac:dyDescent="0.2">
      <c r="A26" s="21">
        <v>3</v>
      </c>
      <c r="B26" s="44" t="s">
        <v>27</v>
      </c>
      <c r="C26" s="46"/>
      <c r="D26" s="44"/>
      <c r="E26" s="45"/>
      <c r="F26" s="45"/>
      <c r="G26" s="46"/>
      <c r="H26" s="21" t="s">
        <v>28</v>
      </c>
      <c r="I26" s="22">
        <f>I25*0.1</f>
        <v>14118.719472000006</v>
      </c>
    </row>
    <row r="27" spans="1:9" ht="35.25" customHeight="1" x14ac:dyDescent="0.2">
      <c r="A27" s="21">
        <v>4</v>
      </c>
      <c r="B27" s="42" t="s">
        <v>29</v>
      </c>
      <c r="C27" s="43"/>
      <c r="D27" s="44"/>
      <c r="E27" s="45"/>
      <c r="F27" s="45"/>
      <c r="G27" s="46"/>
      <c r="H27" s="18" t="s">
        <v>30</v>
      </c>
      <c r="I27" s="19">
        <f>I26+I25</f>
        <v>155305.91419200005</v>
      </c>
    </row>
    <row r="28" spans="1:9" ht="26.25" customHeight="1" x14ac:dyDescent="0.2">
      <c r="A28" s="39">
        <v>5</v>
      </c>
      <c r="B28" s="47" t="s">
        <v>31</v>
      </c>
      <c r="C28" s="48"/>
      <c r="D28" s="51"/>
      <c r="E28" s="52"/>
      <c r="F28" s="52"/>
      <c r="G28" s="53"/>
      <c r="H28" s="57" t="s">
        <v>32</v>
      </c>
      <c r="I28" s="35">
        <f>I27*20%</f>
        <v>31061.182838400011</v>
      </c>
    </row>
    <row r="29" spans="1:9" ht="126.75" hidden="1" customHeight="1" x14ac:dyDescent="0.2">
      <c r="A29" s="39"/>
      <c r="B29" s="49"/>
      <c r="C29" s="50"/>
      <c r="D29" s="54"/>
      <c r="E29" s="55"/>
      <c r="F29" s="55"/>
      <c r="G29" s="56"/>
      <c r="H29" s="58"/>
      <c r="I29" s="36"/>
    </row>
    <row r="30" spans="1:9" ht="30" customHeight="1" x14ac:dyDescent="0.2">
      <c r="A30" s="25">
        <v>6</v>
      </c>
      <c r="B30" s="37" t="s">
        <v>33</v>
      </c>
      <c r="C30" s="38"/>
      <c r="D30" s="39"/>
      <c r="E30" s="39"/>
      <c r="F30" s="39"/>
      <c r="G30" s="39"/>
      <c r="H30" s="25" t="s">
        <v>34</v>
      </c>
      <c r="I30" s="26">
        <f>I28+I27</f>
        <v>186367.09703040007</v>
      </c>
    </row>
    <row r="31" spans="1:9" ht="15.75" x14ac:dyDescent="0.25">
      <c r="A31" s="27"/>
      <c r="B31" s="27"/>
      <c r="C31" s="27"/>
      <c r="D31" s="27"/>
      <c r="E31" s="27"/>
      <c r="F31" s="27"/>
      <c r="G31" s="27"/>
      <c r="H31" s="27"/>
      <c r="I31" s="27"/>
    </row>
    <row r="32" spans="1:9" ht="12.75" customHeight="1" x14ac:dyDescent="0.25">
      <c r="A32" s="3" t="s">
        <v>35</v>
      </c>
      <c r="B32" s="3"/>
      <c r="C32" s="40" t="s">
        <v>36</v>
      </c>
      <c r="D32" s="40"/>
      <c r="E32" s="40"/>
      <c r="F32" s="40"/>
      <c r="G32" s="28"/>
      <c r="H32" s="41"/>
      <c r="I32" s="41"/>
    </row>
    <row r="33" spans="1:9" ht="21.75" customHeight="1" x14ac:dyDescent="0.25">
      <c r="A33" s="3" t="s">
        <v>37</v>
      </c>
      <c r="B33" s="3"/>
      <c r="C33" s="3"/>
      <c r="D33" s="3"/>
      <c r="E33" s="3"/>
      <c r="F33" s="3"/>
      <c r="G33" s="29"/>
      <c r="H33" s="34"/>
      <c r="I33" s="34"/>
    </row>
    <row r="34" spans="1:9" ht="15.75" x14ac:dyDescent="0.25">
      <c r="A34" s="3"/>
      <c r="B34" s="3"/>
      <c r="C34" s="3"/>
      <c r="D34" s="3"/>
      <c r="E34" s="3"/>
      <c r="F34" s="3"/>
      <c r="G34" s="30"/>
      <c r="H34" s="32"/>
      <c r="I34" s="32"/>
    </row>
    <row r="35" spans="1:9" ht="15.75" x14ac:dyDescent="0.25">
      <c r="A35" s="8" t="s">
        <v>38</v>
      </c>
      <c r="B35" s="3"/>
      <c r="C35" s="3"/>
      <c r="D35" s="3"/>
      <c r="E35" s="3"/>
      <c r="F35" s="3"/>
      <c r="H35" s="31"/>
      <c r="I35" s="31"/>
    </row>
    <row r="36" spans="1:9" ht="15.75" x14ac:dyDescent="0.25">
      <c r="A36" s="3" t="s">
        <v>39</v>
      </c>
      <c r="B36" s="3"/>
      <c r="C36" s="3"/>
      <c r="D36" s="3"/>
      <c r="E36" s="3"/>
      <c r="F36" s="3"/>
      <c r="H36" s="31"/>
      <c r="I36" s="31"/>
    </row>
    <row r="37" spans="1:9" x14ac:dyDescent="0.2">
      <c r="A37" s="33"/>
      <c r="B37" s="33"/>
      <c r="C37" s="33"/>
      <c r="D37" s="33"/>
      <c r="H37" s="33"/>
      <c r="I37" s="33"/>
    </row>
    <row r="38" spans="1:9" x14ac:dyDescent="0.2">
      <c r="A38" s="31"/>
      <c r="B38" s="31"/>
      <c r="C38" s="31"/>
      <c r="D38" s="31"/>
      <c r="H38" s="31"/>
      <c r="I38" s="31"/>
    </row>
    <row r="39" spans="1:9" ht="12.75" customHeight="1" x14ac:dyDescent="0.2">
      <c r="A39" s="32"/>
      <c r="B39" s="32"/>
      <c r="C39" s="32"/>
      <c r="D39" s="32"/>
      <c r="E39" s="30"/>
      <c r="F39" s="30"/>
      <c r="G39" s="30"/>
      <c r="H39" s="32"/>
      <c r="I39" s="32"/>
    </row>
    <row r="40" spans="1:9" ht="12.75" customHeight="1" x14ac:dyDescent="0.2">
      <c r="A40" s="34"/>
      <c r="B40" s="34"/>
      <c r="C40" s="34"/>
      <c r="D40" s="34"/>
      <c r="E40" s="29"/>
      <c r="F40" s="29"/>
      <c r="G40" s="29"/>
      <c r="H40" s="34"/>
      <c r="I40" s="34"/>
    </row>
    <row r="41" spans="1:9" x14ac:dyDescent="0.2">
      <c r="A41" s="32"/>
      <c r="B41" s="32"/>
      <c r="C41" s="32"/>
      <c r="D41" s="32"/>
      <c r="E41" s="30"/>
      <c r="F41" s="30"/>
      <c r="G41" s="30"/>
      <c r="H41" s="32"/>
      <c r="I41" s="32"/>
    </row>
  </sheetData>
  <mergeCells count="53">
    <mergeCell ref="A13:I13"/>
    <mergeCell ref="C1:I1"/>
    <mergeCell ref="A2:B2"/>
    <mergeCell ref="G2:H2"/>
    <mergeCell ref="A10:I10"/>
    <mergeCell ref="A11:I11"/>
    <mergeCell ref="B20:C20"/>
    <mergeCell ref="D20:G20"/>
    <mergeCell ref="B15:C15"/>
    <mergeCell ref="D15:G15"/>
    <mergeCell ref="B16:C16"/>
    <mergeCell ref="D16:G16"/>
    <mergeCell ref="B17:C17"/>
    <mergeCell ref="D17:G17"/>
    <mergeCell ref="A18:A19"/>
    <mergeCell ref="B18:C19"/>
    <mergeCell ref="D18:G19"/>
    <mergeCell ref="H18:H19"/>
    <mergeCell ref="I18:I19"/>
    <mergeCell ref="B26:C26"/>
    <mergeCell ref="D26:G26"/>
    <mergeCell ref="B21:C21"/>
    <mergeCell ref="D21:G21"/>
    <mergeCell ref="A22:A23"/>
    <mergeCell ref="B22:C23"/>
    <mergeCell ref="D22:G23"/>
    <mergeCell ref="I22:I23"/>
    <mergeCell ref="B24:C24"/>
    <mergeCell ref="D24:G24"/>
    <mergeCell ref="B25:C25"/>
    <mergeCell ref="D25:G25"/>
    <mergeCell ref="H22:H23"/>
    <mergeCell ref="H33:I33"/>
    <mergeCell ref="B27:C27"/>
    <mergeCell ref="D27:G27"/>
    <mergeCell ref="A28:A29"/>
    <mergeCell ref="B28:C29"/>
    <mergeCell ref="D28:G29"/>
    <mergeCell ref="H28:H29"/>
    <mergeCell ref="I28:I29"/>
    <mergeCell ref="B30:C30"/>
    <mergeCell ref="D30:G30"/>
    <mergeCell ref="C32:F32"/>
    <mergeCell ref="H32:I32"/>
    <mergeCell ref="A41:D41"/>
    <mergeCell ref="H41:I41"/>
    <mergeCell ref="H34:I34"/>
    <mergeCell ref="A37:D37"/>
    <mergeCell ref="H37:I37"/>
    <mergeCell ref="A39:D39"/>
    <mergeCell ref="H39:I39"/>
    <mergeCell ref="A40:D40"/>
    <mergeCell ref="H40:I40"/>
  </mergeCells>
  <pageMargins left="0.39370078740157477" right="0.39370078740157477" top="0.74803149606299213" bottom="0.74803149606299213" header="0.31496062992125984" footer="0.31496062992125984"/>
  <pageSetup paperSize="9" scale="9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Пр.документация</vt:lpstr>
      <vt:lpstr>Пр.документация!Область_печати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Kulikova Irina Andreevna</cp:lastModifiedBy>
  <cp:lastPrinted>2020-07-10T07:51:54Z</cp:lastPrinted>
  <dcterms:created xsi:type="dcterms:W3CDTF">2020-05-27T12:02:09Z</dcterms:created>
  <dcterms:modified xsi:type="dcterms:W3CDTF">2020-07-10T07:52:03Z</dcterms:modified>
</cp:coreProperties>
</file>