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2007П Администрация Зав.р-на сквер на М.Расковой (441)\"/>
    </mc:Choice>
  </mc:AlternateContent>
  <bookViews>
    <workbookView xWindow="480" yWindow="120" windowWidth="27795" windowHeight="12585"/>
  </bookViews>
  <sheets>
    <sheet name="смета" sheetId="1" r:id="rId1"/>
  </sheets>
  <calcPr calcId="15251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<sst xmlns="http://schemas.openxmlformats.org/spreadsheetml/2006/main" count="44" uniqueCount="44">
  <si>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№_____от"___"__________________2020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</si>
  <si>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</si>
  <si>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</si>
  <si>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</si>
  <si>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</si>
  <si>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</si>
  <si>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</si>
  <si>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</si>
  <si>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</si>
  <si>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</si>
  <si>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</si>
  <si>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________________ 2020 г.</t>
  </si>
  <si>
    <t xml:space="preserve"> "_____" _______________ 2020 г.</t>
  </si>
  <si>
    <t xml:space="preserve">Смета № </t>
  </si>
  <si>
    <t>на рабочую документацию</t>
  </si>
  <si>
    <t>Проектирование ВЛИ-0,4 кВ ТП-1085 до сквера на ул. М. Расковой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</si>
  <si>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</si>
  <si>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</si>
  <si>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</si>
  <si>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</si>
  <si>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</si>
  <si>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392745,79                                             руб.,                                                                     в ценах 2001г.-64426,81руб. </t>
  </si>
  <si>
    <t>СБЦ 2003г.                                               Раздел3.Табл.12 БЦП=5154,15 Раздел3.Табл.11п.1 стр.31  К1=2,4; Табл.11п.4 стр.31  К2=1,2;   К4=0,805; К5(удорож.)=4,42</t>
  </si>
  <si>
    <t>5154,15х2,4х1,2х0,805х4,42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</si>
  <si>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</si>
  <si>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</si>
  <si>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(0+800*1)*0,5*4,42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</si>
  <si>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</si>
  <si>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</si>
  <si>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</si>
  <si>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</si>
  <si>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</si>
  <si>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</si>
  <si>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</si>
  <si>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</si>
  <si>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</si>
  <si>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</si>
  <si>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</si>
  <si>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</si>
  <si>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</si>
  <si>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</si>
  <si>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</si>
  <si>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Шокурова Ю.Н.______________________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</si>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</sst>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2" applyNumberFormat="1" applyFont="1" applyBorder="1" applyAlignment="1">
      <alignment vertical="top" wrapText="1"/>
    </xf>
    <xf numFmtId="0" fontId="1" fillId="0" borderId="3" xfId="2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zoomScaleNormal="100" workbookViewId="0">
      <selection activeCell="E34" sqref="E34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42578125" style="1" customWidth="1"/>
    <col min="5" max="5" width="11.85546875" style="1" customWidth="1"/>
    <col min="6" max="16384" width="9.140625" style="1"/>
  </cols>
  <sheetData>
    <row r="1" spans="1:5" x14ac:dyDescent="0.25">
      <c r="B1" s="36" t="s">
        <v>0</v>
      </c>
      <c r="C1" s="36"/>
      <c r="D1" s="36"/>
    </row>
    <row r="3" spans="1:5" x14ac:dyDescent="0.25">
      <c r="A3" s="2" t="s">
        <v>1</v>
      </c>
      <c r="B3" s="3"/>
      <c r="C3" s="4"/>
      <c r="D3" s="2" t="s">
        <v>2</v>
      </c>
      <c r="E3"/>
    </row>
    <row r="4" spans="1:5" x14ac:dyDescent="0.25">
      <c r="A4" s="5" t="s">
        <v>3</v>
      </c>
      <c r="B4" s="6"/>
      <c r="C4" s="4"/>
      <c r="D4" s="5" t="s">
        <v>4</v>
      </c>
      <c r="E4"/>
    </row>
    <row r="5" spans="1:5" x14ac:dyDescent="0.25">
      <c r="A5" s="7" t="s">
        <v>5</v>
      </c>
      <c r="B5" s="8"/>
      <c r="C5" s="9"/>
      <c r="D5" s="7" t="s">
        <v>6</v>
      </c>
      <c r="E5" s="10"/>
    </row>
    <row r="6" spans="1:5" x14ac:dyDescent="0.25">
      <c r="A6" s="7" t="s">
        <v>7</v>
      </c>
      <c r="B6" s="8"/>
      <c r="C6" s="11"/>
      <c r="D6" s="7" t="s">
        <v>8</v>
      </c>
      <c r="E6" s="12"/>
    </row>
    <row r="7" spans="1:5" x14ac:dyDescent="0.25">
      <c r="A7"/>
      <c r="B7" s="13"/>
      <c r="C7"/>
      <c r="D7" s="7"/>
      <c r="E7" s="10"/>
    </row>
    <row r="8" spans="1:5" x14ac:dyDescent="0.25">
      <c r="A8" s="7" t="s">
        <v>9</v>
      </c>
      <c r="B8" s="8"/>
      <c r="D8" s="7" t="s">
        <v>10</v>
      </c>
      <c r="E8" s="10"/>
    </row>
    <row r="9" spans="1:5" x14ac:dyDescent="0.25">
      <c r="A9" s="7" t="s">
        <v>11</v>
      </c>
      <c r="B9" s="8"/>
      <c r="D9" s="7" t="s">
        <v>12</v>
      </c>
      <c r="E9" s="8"/>
    </row>
    <row r="10" spans="1:5" x14ac:dyDescent="0.25">
      <c r="A10" s="14"/>
      <c r="D10" s="15"/>
      <c r="E10" s="16"/>
    </row>
    <row r="11" spans="1:5" ht="18" customHeight="1" x14ac:dyDescent="0.25">
      <c r="A11" s="37" t="s">
        <v>13</v>
      </c>
      <c r="B11" s="37"/>
      <c r="C11" s="37"/>
      <c r="D11" s="37"/>
      <c r="E11" s="37"/>
    </row>
    <row r="12" spans="1:5" x14ac:dyDescent="0.25">
      <c r="C12" s="17" t="s">
        <v>14</v>
      </c>
    </row>
    <row r="13" spans="1:5" x14ac:dyDescent="0.25">
      <c r="C13" s="18"/>
    </row>
    <row r="14" spans="1:5" ht="40.5" customHeight="1" x14ac:dyDescent="0.25">
      <c r="A14" s="38" t="s">
        <v>15</v>
      </c>
      <c r="B14" s="38"/>
      <c r="C14" s="38"/>
      <c r="D14" s="38"/>
      <c r="E14" s="38"/>
    </row>
    <row r="15" spans="1:5" x14ac:dyDescent="0.25">
      <c r="A15" s="19"/>
      <c r="B15" s="19"/>
      <c r="C15" s="19"/>
      <c r="D15" s="19"/>
      <c r="E15" s="19"/>
    </row>
    <row r="16" spans="1:5" ht="95.25" customHeight="1" x14ac:dyDescent="0.25">
      <c r="A16" s="20" t="s">
        <v>16</v>
      </c>
      <c r="B16" s="20" t="s">
        <v>17</v>
      </c>
      <c r="C16" s="20" t="s">
        <v>18</v>
      </c>
      <c r="D16" s="20" t="s">
        <v>19</v>
      </c>
      <c r="E16" s="20" t="s">
        <v>20</v>
      </c>
    </row>
    <row r="17" spans="1:5" ht="123.75" customHeight="1" x14ac:dyDescent="0.25">
      <c r="A17" s="21">
        <v>1</v>
      </c>
      <c r="B17" s="22" t="s">
        <v>21</v>
      </c>
      <c r="C17" s="22" t="s">
        <v>22</v>
      </c>
      <c r="D17" s="23" t="s">
        <v>23</v>
      </c>
      <c r="E17" s="24">
        <f>5154.15*2.4*1.2*0.805*4.42</f>
        <v>52816.265611199997</v>
      </c>
    </row>
    <row r="18" spans="1:5" ht="65.25" customHeight="1" x14ac:dyDescent="0.25">
      <c r="A18" s="21">
        <v>2</v>
      </c>
      <c r="B18" s="25" t="s">
        <v>24</v>
      </c>
      <c r="C18" s="23" t="s">
        <v>25</v>
      </c>
      <c r="D18" s="23" t="s">
        <v>26</v>
      </c>
      <c r="E18" s="24">
        <f>800*1*0.5*4.42</f>
        <v>1768</v>
      </c>
    </row>
    <row r="19" spans="1:5" ht="48" customHeight="1" x14ac:dyDescent="0.25">
      <c r="A19" s="21">
        <v>3</v>
      </c>
      <c r="B19" s="23" t="s">
        <v>27</v>
      </c>
      <c r="C19" s="26" t="s">
        <v>28</v>
      </c>
      <c r="D19" s="27">
        <f>(E17+E18)*0.1</f>
        <v>5458.4265611199999</v>
      </c>
      <c r="E19" s="28">
        <f>D19</f>
        <v>5458.4265611199999</v>
      </c>
    </row>
    <row r="20" spans="1:5" ht="48" customHeight="1" x14ac:dyDescent="0.25">
      <c r="A20" s="21">
        <v>4</v>
      </c>
      <c r="B20" s="29" t="s">
        <v>29</v>
      </c>
      <c r="C20" s="23" t="s">
        <v>30</v>
      </c>
      <c r="D20" s="27"/>
      <c r="E20" s="28">
        <v>12500</v>
      </c>
    </row>
    <row r="21" spans="1:5" ht="48" customHeight="1" x14ac:dyDescent="0.25">
      <c r="A21" s="21">
        <v>5</v>
      </c>
      <c r="B21" s="30" t="s">
        <v>31</v>
      </c>
      <c r="C21" s="23"/>
      <c r="D21" s="27"/>
      <c r="E21" s="28">
        <v>30846.06</v>
      </c>
    </row>
    <row r="22" spans="1:5" x14ac:dyDescent="0.25">
      <c r="A22" s="31">
        <v>6</v>
      </c>
      <c r="B22" s="32" t="s">
        <v>32</v>
      </c>
      <c r="C22" s="26"/>
      <c r="D22" s="26" t="s">
        <v>33</v>
      </c>
      <c r="E22" s="28">
        <f>E19+E18+E17+E20+E21</f>
        <v>103388.75217232</v>
      </c>
    </row>
    <row r="23" spans="1:5" x14ac:dyDescent="0.25">
      <c r="A23" s="31">
        <v>7</v>
      </c>
      <c r="B23" s="32" t="s">
        <v>34</v>
      </c>
      <c r="C23" s="26"/>
      <c r="D23" s="26" t="s">
        <v>35</v>
      </c>
      <c r="E23" s="28">
        <f>ROUND(E22*20%,2)</f>
        <v>20677.75</v>
      </c>
    </row>
    <row r="24" spans="1:5" x14ac:dyDescent="0.25">
      <c r="A24" s="31">
        <v>8</v>
      </c>
      <c r="B24" s="32" t="s">
        <v>36</v>
      </c>
      <c r="C24" s="26"/>
      <c r="D24" s="26" t="s">
        <v>37</v>
      </c>
      <c r="E24" s="28">
        <f>E22+E23</f>
        <v>124066.50217232</v>
      </c>
    </row>
    <row r="25" spans="1:5" x14ac:dyDescent="0.25">
      <c r="A25" s="9"/>
      <c r="B25" s="33"/>
      <c r="C25" s="34"/>
      <c r="D25" s="34"/>
      <c r="E25" s="35"/>
    </row>
    <row r="26" spans="1:5" x14ac:dyDescent="0.25">
      <c r="A26" s="1" t="s">
        <v>38</v>
      </c>
    </row>
    <row r="27" spans="1:5" x14ac:dyDescent="0.25">
      <c r="A27" s="1" t="s">
        <v>39</v>
      </c>
    </row>
    <row r="28" spans="1:5" x14ac:dyDescent="0.25">
      <c r="A28" s="1" t="s">
        <v>40</v>
      </c>
    </row>
    <row r="29" spans="1:5" x14ac:dyDescent="0.25">
      <c r="A29" s="14" t="s">
        <v>41</v>
      </c>
    </row>
    <row r="30" spans="1:5" x14ac:dyDescent="0.25">
      <c r="A30" s="1" t="s">
        <v>42</v>
      </c>
    </row>
    <row r="34" spans="5:5" x14ac:dyDescent="0.25">
      <c r="E34" s="1" t="s">
        <v>43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Kalinin Sergey Aleksandrovich</cp:lastModifiedBy>
  <dcterms:created xsi:type="dcterms:W3CDTF">2020-10-15T11:56:27Z</dcterms:created>
  <dcterms:modified xsi:type="dcterms:W3CDTF">2020-10-21T05:27:41Z</dcterms:modified>
</cp:coreProperties>
</file>