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170" activeTab="2"/>
  </bookViews>
  <sheets>
    <sheet name="СЕВЕРНАЯ " sheetId="7" r:id="rId1"/>
    <sheet name="Завокзальная " sheetId="8" r:id="rId2"/>
    <sheet name="Базовый" sheetId="9" r:id="rId3"/>
    <sheet name="индексы" sheetId="11" r:id="rId4"/>
  </sheets>
  <definedNames>
    <definedName name="_xlnm.Print_Titles" localSheetId="0">'СЕВЕРНАЯ '!$26:$26</definedName>
    <definedName name="_xlnm.Print_Area" localSheetId="1">'Завокзальная '!$A$1:$M$62</definedName>
    <definedName name="_xlnm.Print_Area" localSheetId="0">'СЕВЕРНАЯ '!$A$1:$M$59</definedName>
  </definedNames>
  <calcPr calcId="145621"/>
</workbook>
</file>

<file path=xl/calcChain.xml><?xml version="1.0" encoding="utf-8"?>
<calcChain xmlns="http://schemas.openxmlformats.org/spreadsheetml/2006/main">
  <c r="J55" i="9" l="1"/>
  <c r="J54" i="9"/>
  <c r="J54" i="7"/>
  <c r="J55" i="7" s="1"/>
  <c r="J54" i="8"/>
  <c r="J55" i="8" s="1"/>
</calcChain>
</file>

<file path=xl/sharedStrings.xml><?xml version="1.0" encoding="utf-8"?>
<sst xmlns="http://schemas.openxmlformats.org/spreadsheetml/2006/main" count="242" uniqueCount="97">
  <si>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</si>
  <si>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</si>
  <si>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</si>
  <si>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</si>
  <si>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</si>
  <si>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</si>
  <si>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</si>
  <si>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</si>
  <si>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</si>
  <si>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</si>
  <si>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</si>
  <si>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</si>
  <si>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</si>
  <si>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</si>
  <si>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</si>
  <si>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</si>
  <si>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</si>
  <si>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</si>
  <si>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</si>
  <si>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</si>
  <si>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>" _____ " ________________ 2020 г.</t>
  </si>
  <si>
    <t>"______ " _______________2020 г.</t>
  </si>
  <si>
    <t>тыс. руб.</t>
  </si>
  <si>
    <t>___________________________6,074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</si>
  <si>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</si>
  <si>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</si>
  <si>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_______________________________________________________________________________________________428,43</t>
  </si>
  <si>
    <t>чел.час</t>
  </si>
  <si>
    <t>Сметная стоимость прочих _______________________________________________________________________________________________</t>
  </si>
  <si>
    <t>Раздел 1. Пусконаладочные работы  г. Саратов АСДУЭ РП-Северная</t>
  </si>
  <si>
    <t>1</t>
  </si>
  <si>
    <r>
      <t>ФЕРп02-01-001-09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</si>
  <si>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система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</si>
  <si>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(2574 руб.): 65% от ФОТ (3960 руб.)
СП (1584 руб.): 40% от ФОТ (3960 руб.)</t>
    </r>
  </si>
  <si>
    <t>2</t>
  </si>
  <si>
    <r>
      <t>ФЕРп02-01-001-10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</si>
  <si>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канал</t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</si>
  <si>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(1374 руб.): 65% от ФОТ (2114 руб.)
СП (846 руб.): 40% от ФОТ (2114 руб.)</t>
    </r>
  </si>
  <si>
    <r>
      <t>44,66</t>
    </r>
    <r>
      <rPr>
        <i/>
        <sz val="6"/>
        <rFont val="Arial"/>
        <family val="2"/>
        <charset val="204"/>
      </rPr>
      <t xml:space="preserve">
124,66-80</t>
    </r>
  </si>
  <si>
    <t>Итого прямые затраты по разделу в базисных ценах</t>
  </si>
  <si>
    <t>Накладные расходы</t>
  </si>
  <si>
    <t>Сметная прибыль</t>
  </si>
  <si>
    <t xml:space="preserve">  Пусконаладочные работы: 'вхолостую' - 80%, 'под нагрузкой' - 20%</t>
  </si>
  <si>
    <t xml:space="preserve">  Итого</t>
  </si>
  <si>
    <t xml:space="preserve">  Всего с учетом "Письмо Минстроя и ЖКХ РФ "Об индексах на II  кв.2020г. для Саратовской области" № 17207-ИФ-09 от 06.05.2020г. СМР=15,65"</t>
  </si>
  <si>
    <t xml:space="preserve">    Справочно, в базисных ценах:</t>
  </si>
  <si>
    <t xml:space="preserve">      ФОТ</t>
  </si>
  <si>
    <t xml:space="preserve">      Накладные расходы</t>
  </si>
  <si>
    <t xml:space="preserve">      Сметная прибыль</t>
  </si>
  <si>
    <t>ИТОГИ ПО СМЕТЕ:</t>
  </si>
  <si>
    <t>Итого прямые затраты по смете в базисных ценах</t>
  </si>
  <si>
    <t>Итоги по смете:</t>
  </si>
  <si>
    <t xml:space="preserve">  ВСЕГО по смете</t>
  </si>
  <si>
    <t>___________________________7,420</t>
  </si>
  <si>
    <t>_______________________________________________________________________________________________522,9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</si>
  <si>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(2595 руб.): 65% от ФОТ (3993 руб.)
СП (1597 руб.): 40% от ФОТ (3993 руб.)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</si>
  <si>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(2228 руб.): 65% от ФОТ (3427 руб.)
СП (1371 руб.): 40% от ФОТ (3427 руб.)</t>
    </r>
  </si>
  <si>
    <r>
      <t>71,82</t>
    </r>
    <r>
      <rPr>
        <i/>
        <sz val="6"/>
        <rFont val="Arial"/>
        <family val="2"/>
        <charset val="204"/>
      </rPr>
      <t xml:space="preserve">
151,82-80</t>
    </r>
  </si>
  <si>
    <t>Составлен(а) в текущих (прогнозных) ценах 2001г. с переводом в текущие цены 2020г.</t>
  </si>
  <si>
    <t>Составил:</t>
  </si>
  <si>
    <t>___________________________5,139</t>
  </si>
  <si>
    <t>_______________________________________________________________________________________________362,42</t>
  </si>
  <si>
    <t>ЛОКАЛЬНЫЙ СМЕТНЫЙ РАСЧЕТ № 1</t>
  </si>
  <si>
    <t>Приложение 1 к договору № 11417 от 19.11.2020 года</t>
  </si>
  <si>
    <t>ИТОГО  с учетом коэффициента договорной стоимости</t>
  </si>
  <si>
    <t xml:space="preserve">  НДС 20% </t>
  </si>
  <si>
    <t xml:space="preserve"> Городничева И.И.</t>
  </si>
  <si>
    <t xml:space="preserve">  Итого по разделу 1 Пусконаладочные работы АСДУЭ РП "Северная"</t>
  </si>
  <si>
    <t>Итоги по разделу 1 Пусконаладочные работы   АСДУЭ РП "Северная" :</t>
  </si>
  <si>
    <t>ЛОКАЛЬНЫЙ СМЕТНЫЙ РАСЧЕТ № 2</t>
  </si>
  <si>
    <t>Пусконаладка АСДУЭ на РП "Завокзальный" г.Саратов</t>
  </si>
  <si>
    <t>Пусконаладка АСДУЭ на РП "Северная" г.Саратов</t>
  </si>
  <si>
    <t>ИТОГО с учетом коэффициента договорной стоимости</t>
  </si>
  <si>
    <t>Городничева И,И.</t>
  </si>
  <si>
    <t>Раздел 1. Пусконаладочные работы   АСДУЭ РП "Завокзальный"</t>
  </si>
  <si>
    <t>Итоги по разделу 1 Пусконаладочные работы   АСДУЭ РП "Завокзальный" :</t>
  </si>
  <si>
    <t xml:space="preserve">  Итого по разделу 1 Пусконаладочные работы   АСДУЭ РП "Завокзальный"</t>
  </si>
  <si>
    <t>ЛОКАЛЬНЫЙ СМЕТНЫЙ РАСЧЕТ № 3</t>
  </si>
  <si>
    <t>Автоматизированная системы диспетчерского управления ЗАО "СПГЭС"</t>
  </si>
  <si>
    <t xml:space="preserve"> Пусконаладочные работы АСДУЭ  РП " Базовый"</t>
  </si>
  <si>
    <t>Раздел 1. Пусконаладочные работы   АСДУЭ РП "Базовый"</t>
  </si>
  <si>
    <t>Итоги по разделу 1 Пусконаладочные работы   АСДУЭ РП "Базовый"</t>
  </si>
  <si>
    <t xml:space="preserve">  Итого по разделу 1 Пусконаладочные работы   АСДУЭ РП  "Базовый"</t>
  </si>
  <si>
    <t>ИТОГО с коэффициентом договорной стоимости</t>
  </si>
  <si>
    <t>___________________________185,812</t>
  </si>
  <si>
    <t>___________________________226,982</t>
  </si>
  <si>
    <t>___________________________157,206</t>
  </si>
  <si>
    <t>Городничева И.И.</t>
  </si>
  <si>
    <t>Приложение 2 к договору № 11417 от 19.11.2020 года</t>
  </si>
  <si>
    <t>СОГЛАСОВАНО: Генеральный директор ООО "НПО "МИР" __________ А.Н. Беляев</t>
  </si>
  <si>
    <t>УТВЕРЖДАЮ: Первый заместитель генерального директора ЗАО "СПГЭС"____________ Е.Н. Стрелин</t>
  </si>
  <si>
    <r>
      <t>ФЕРп02-01-001-09</t>
    </r>
    <r>
      <rPr>
        <i/>
        <sz val="12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</si>
  <si>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12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(2675 руб.): 65% от ФОТ (4115 руб.)
СП (1646 руб.): 40% от ФОТ (4115 руб.)</t>
    </r>
  </si>
  <si>
    <r>
      <t>ФЕРп02-01-001-10</t>
    </r>
    <r>
      <rPr>
        <i/>
        <sz val="12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</si>
  <si>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12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(666 руб.): 65% от ФОТ (1024 руб.)
СП (410 руб.): 40% от ФОТ (1024 руб.)</t>
    </r>
  </si>
  <si>
    <r>
      <t>20,82</t>
    </r>
    <r>
      <rPr>
        <i/>
        <sz val="12"/>
        <rFont val="Arial"/>
        <family val="2"/>
        <charset val="204"/>
      </rPr>
      <t xml:space="preserve">
100,82-80</t>
    </r>
  </si>
  <si>
    <t>Приложение №3 к договору № 11417 от ___.____.2020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</si>
</sst>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Arial Cyr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4" fillId="0" borderId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13" fillId="0" borderId="0"/>
    <xf numFmtId="0" fontId="1" fillId="0" borderId="0"/>
    <xf numFmtId="0" fontId="20" fillId="0" borderId="0"/>
    <xf numFmtId="4" fontId="4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4" fontId="4" fillId="0" borderId="0">
      <alignment vertical="center"/>
    </xf>
    <xf numFmtId="0" fontId="18" fillId="0" borderId="0"/>
  </cellStyleXfs>
  <cellXfs count="123">
    <xf numFmtId="0" fontId="0" fillId="0" borderId="0" xfId="0"/>
    <xf numFmtId="4" fontId="2" fillId="0" borderId="0" xfId="1" applyNumberFormat="1" applyFont="1" applyAlignment="1">
      <alignment horizontal="left" vertical="top"/>
    </xf>
    <xf numFmtId="4" fontId="0" fillId="0" borderId="0" xfId="0" applyNumberFormat="1"/>
    <xf numFmtId="4" fontId="4" fillId="0" borderId="0" xfId="1" applyNumberFormat="1" applyFont="1" applyAlignment="1">
      <alignment horizontal="left" vertical="top"/>
    </xf>
    <xf numFmtId="4" fontId="3" fillId="0" borderId="0" xfId="1" applyNumberFormat="1" applyFont="1" applyAlignment="1">
      <alignment horizontal="left" vertical="top"/>
    </xf>
    <xf numFmtId="4" fontId="3" fillId="0" borderId="1" xfId="1" applyNumberFormat="1" applyFont="1" applyBorder="1" applyAlignment="1">
      <alignment horizontal="left" vertical="top"/>
    </xf>
    <xf numFmtId="4" fontId="3" fillId="0" borderId="1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4" fontId="5" fillId="0" borderId="1" xfId="1" applyNumberFormat="1" applyFont="1" applyBorder="1" applyAlignment="1">
      <alignment horizontal="right" vertical="top"/>
    </xf>
    <xf numFmtId="4" fontId="9" fillId="0" borderId="1" xfId="1" applyNumberFormat="1" applyFont="1" applyBorder="1" applyAlignment="1">
      <alignment horizontal="center" vertical="top"/>
    </xf>
    <xf numFmtId="4" fontId="3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center" vertical="top"/>
    </xf>
    <xf numFmtId="4" fontId="11" fillId="0" borderId="0" xfId="1" applyNumberFormat="1" applyFont="1" applyAlignment="1">
      <alignment horizontal="center" vertical="top"/>
    </xf>
    <xf numFmtId="4" fontId="5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right" vertical="top"/>
    </xf>
    <xf numFmtId="4" fontId="6" fillId="0" borderId="1" xfId="1" applyNumberFormat="1" applyFont="1" applyBorder="1" applyAlignment="1">
      <alignment horizontal="center" vertical="top"/>
    </xf>
    <xf numFmtId="4" fontId="7" fillId="0" borderId="1" xfId="1" applyNumberFormat="1" applyFont="1" applyBorder="1" applyAlignment="1">
      <alignment horizontal="center" vertical="top"/>
    </xf>
    <xf numFmtId="4" fontId="12" fillId="0" borderId="0" xfId="1" applyNumberFormat="1" applyFont="1" applyAlignment="1">
      <alignment horizontal="center" vertical="top"/>
    </xf>
    <xf numFmtId="4" fontId="12" fillId="0" borderId="0" xfId="1" applyNumberFormat="1" applyFont="1" applyAlignment="1">
      <alignment horizontal="left" vertical="top"/>
    </xf>
    <xf numFmtId="4" fontId="5" fillId="0" borderId="0" xfId="1" applyNumberFormat="1" applyFont="1"/>
    <xf numFmtId="4" fontId="7" fillId="0" borderId="0" xfId="1" applyNumberFormat="1" applyFont="1" applyAlignment="1">
      <alignment horizontal="left" vertical="top"/>
    </xf>
    <xf numFmtId="4" fontId="7" fillId="0" borderId="0" xfId="1" applyNumberFormat="1" applyFont="1" applyAlignment="1">
      <alignment horizontal="left"/>
    </xf>
    <xf numFmtId="4" fontId="7" fillId="0" borderId="0" xfId="1" applyNumberFormat="1" applyFont="1"/>
    <xf numFmtId="4" fontId="7" fillId="0" borderId="0" xfId="1" applyNumberFormat="1" applyFont="1" applyAlignment="1"/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2" xfId="1" quotePrefix="1" applyNumberFormat="1" applyFont="1" applyBorder="1" applyAlignment="1">
      <alignment horizontal="center" vertical="top"/>
    </xf>
    <xf numFmtId="4" fontId="14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5" fillId="0" borderId="2" xfId="1" applyNumberFormat="1" applyFont="1" applyBorder="1" applyAlignment="1">
      <alignment horizontal="center" vertical="top"/>
    </xf>
    <xf numFmtId="4" fontId="5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right" vertical="top" wrapText="1"/>
    </xf>
    <xf numFmtId="3" fontId="3" fillId="0" borderId="2" xfId="1" applyNumberFormat="1" applyFont="1" applyBorder="1" applyAlignment="1">
      <alignment horizontal="center" vertical="top"/>
    </xf>
    <xf numFmtId="3" fontId="3" fillId="0" borderId="2" xfId="1" applyNumberFormat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top" wrapText="1"/>
    </xf>
    <xf numFmtId="3" fontId="0" fillId="0" borderId="0" xfId="0" applyNumberFormat="1"/>
    <xf numFmtId="4" fontId="3" fillId="0" borderId="0" xfId="1" applyNumberFormat="1" applyFont="1" applyAlignment="1">
      <alignment horizontal="left" vertical="top" wrapText="1"/>
    </xf>
    <xf numFmtId="4" fontId="3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right" vertical="top"/>
    </xf>
    <xf numFmtId="4" fontId="4" fillId="0" borderId="0" xfId="1" applyNumberFormat="1" applyFont="1"/>
    <xf numFmtId="3" fontId="4" fillId="0" borderId="0" xfId="1" applyNumberFormat="1" applyFont="1"/>
    <xf numFmtId="4" fontId="17" fillId="0" borderId="0" xfId="0" applyNumberFormat="1" applyFont="1"/>
    <xf numFmtId="3" fontId="17" fillId="0" borderId="0" xfId="0" applyNumberFormat="1" applyFont="1"/>
    <xf numFmtId="4" fontId="17" fillId="0" borderId="0" xfId="0" applyNumberFormat="1" applyFont="1"/>
    <xf numFmtId="4" fontId="3" fillId="0" borderId="0" xfId="1" applyNumberFormat="1" applyFont="1" applyAlignment="1">
      <alignment horizontal="center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4" fontId="4" fillId="0" borderId="2" xfId="1" applyNumberFormat="1" applyFont="1" applyBorder="1" applyAlignment="1">
      <alignment horizontal="right" vertical="top"/>
    </xf>
    <xf numFmtId="4" fontId="4" fillId="0" borderId="2" xfId="1" applyNumberFormat="1" applyFont="1" applyBorder="1" applyAlignment="1">
      <alignment horizontal="right" vertical="top" wrapText="1"/>
    </xf>
    <xf numFmtId="4" fontId="2" fillId="0" borderId="2" xfId="1" applyNumberFormat="1" applyFont="1" applyBorder="1" applyAlignment="1">
      <alignment horizontal="right" vertical="top" wrapText="1"/>
    </xf>
    <xf numFmtId="166" fontId="0" fillId="0" borderId="0" xfId="0" applyNumberFormat="1"/>
    <xf numFmtId="166" fontId="17" fillId="0" borderId="0" xfId="0" applyNumberFormat="1" applyFont="1"/>
    <xf numFmtId="4" fontId="21" fillId="0" borderId="0" xfId="1" applyNumberFormat="1" applyFont="1" applyAlignment="1">
      <alignment horizontal="left" vertical="top"/>
    </xf>
    <xf numFmtId="4" fontId="22" fillId="0" borderId="0" xfId="0" applyNumberFormat="1" applyFont="1"/>
    <xf numFmtId="4" fontId="21" fillId="0" borderId="1" xfId="1" applyNumberFormat="1" applyFont="1" applyBorder="1" applyAlignment="1">
      <alignment horizontal="left" vertical="top"/>
    </xf>
    <xf numFmtId="4" fontId="21" fillId="0" borderId="1" xfId="1" applyNumberFormat="1" applyFont="1" applyBorder="1" applyAlignment="1">
      <alignment horizontal="center" vertical="top"/>
    </xf>
    <xf numFmtId="4" fontId="23" fillId="0" borderId="1" xfId="1" applyNumberFormat="1" applyFont="1" applyBorder="1" applyAlignment="1">
      <alignment horizontal="center" vertical="top"/>
    </xf>
    <xf numFmtId="4" fontId="21" fillId="0" borderId="1" xfId="1" applyNumberFormat="1" applyFont="1" applyBorder="1" applyAlignment="1">
      <alignment horizontal="right" vertical="top"/>
    </xf>
    <xf numFmtId="4" fontId="21" fillId="0" borderId="0" xfId="1" applyNumberFormat="1" applyFont="1" applyAlignment="1">
      <alignment horizontal="center" vertical="top"/>
    </xf>
    <xf numFmtId="4" fontId="23" fillId="0" borderId="0" xfId="1" applyNumberFormat="1" applyFont="1" applyAlignment="1">
      <alignment horizontal="center" vertical="top"/>
    </xf>
    <xf numFmtId="4" fontId="21" fillId="0" borderId="0" xfId="1" applyNumberFormat="1" applyFont="1" applyAlignment="1">
      <alignment horizontal="right" vertical="top"/>
    </xf>
    <xf numFmtId="4" fontId="23" fillId="0" borderId="0" xfId="1" applyNumberFormat="1" applyFont="1" applyAlignment="1">
      <alignment horizontal="left" vertical="top"/>
    </xf>
    <xf numFmtId="4" fontId="21" fillId="0" borderId="0" xfId="1" applyNumberFormat="1" applyFont="1"/>
    <xf numFmtId="4" fontId="21" fillId="0" borderId="0" xfId="1" applyNumberFormat="1" applyFont="1" applyAlignment="1">
      <alignment horizontal="left"/>
    </xf>
    <xf numFmtId="4" fontId="24" fillId="0" borderId="0" xfId="0" applyNumberFormat="1" applyFont="1"/>
    <xf numFmtId="4" fontId="21" fillId="0" borderId="0" xfId="1" applyNumberFormat="1" applyFont="1" applyAlignment="1"/>
    <xf numFmtId="4" fontId="21" fillId="0" borderId="2" xfId="1" applyNumberFormat="1" applyFont="1" applyBorder="1" applyAlignment="1">
      <alignment horizontal="center" vertical="center" wrapText="1"/>
    </xf>
    <xf numFmtId="3" fontId="21" fillId="0" borderId="2" xfId="1" applyNumberFormat="1" applyFont="1" applyBorder="1" applyAlignment="1">
      <alignment horizontal="center" vertical="top"/>
    </xf>
    <xf numFmtId="3" fontId="21" fillId="0" borderId="2" xfId="1" applyNumberFormat="1" applyFont="1" applyBorder="1" applyAlignment="1">
      <alignment horizontal="center" vertical="center"/>
    </xf>
    <xf numFmtId="3" fontId="21" fillId="0" borderId="2" xfId="1" applyNumberFormat="1" applyFont="1" applyBorder="1" applyAlignment="1">
      <alignment horizontal="center" vertical="center" wrapText="1"/>
    </xf>
    <xf numFmtId="3" fontId="21" fillId="0" borderId="2" xfId="1" applyNumberFormat="1" applyFont="1" applyBorder="1" applyAlignment="1">
      <alignment horizontal="center" vertical="top" wrapText="1"/>
    </xf>
    <xf numFmtId="3" fontId="22" fillId="0" borderId="0" xfId="0" applyNumberFormat="1" applyFont="1"/>
    <xf numFmtId="4" fontId="21" fillId="0" borderId="2" xfId="1" quotePrefix="1" applyNumberFormat="1" applyFont="1" applyBorder="1" applyAlignment="1">
      <alignment horizontal="center" vertical="top"/>
    </xf>
    <xf numFmtId="4" fontId="10" fillId="0" borderId="2" xfId="1" applyNumberFormat="1" applyFont="1" applyBorder="1" applyAlignment="1">
      <alignment horizontal="left" vertical="top" wrapText="1"/>
    </xf>
    <xf numFmtId="4" fontId="21" fillId="0" borderId="2" xfId="1" applyNumberFormat="1" applyFont="1" applyBorder="1" applyAlignment="1">
      <alignment horizontal="left" vertical="top" wrapText="1"/>
    </xf>
    <xf numFmtId="4" fontId="21" fillId="0" borderId="2" xfId="1" applyNumberFormat="1" applyFont="1" applyBorder="1" applyAlignment="1">
      <alignment horizontal="center" vertical="top" wrapText="1"/>
    </xf>
    <xf numFmtId="4" fontId="21" fillId="0" borderId="2" xfId="1" applyNumberFormat="1" applyFont="1" applyBorder="1" applyAlignment="1">
      <alignment horizontal="center" vertical="top"/>
    </xf>
    <xf numFmtId="4" fontId="21" fillId="0" borderId="2" xfId="1" applyNumberFormat="1" applyFont="1" applyBorder="1" applyAlignment="1">
      <alignment horizontal="right" vertical="top" wrapText="1"/>
    </xf>
    <xf numFmtId="4" fontId="21" fillId="0" borderId="2" xfId="1" applyNumberFormat="1" applyFont="1" applyBorder="1" applyAlignment="1">
      <alignment horizontal="right" vertical="top"/>
    </xf>
    <xf numFmtId="4" fontId="10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17" fillId="0" borderId="2" xfId="0" applyNumberFormat="1" applyFont="1" applyBorder="1" applyAlignment="1">
      <alignment vertical="top" wrapText="1"/>
    </xf>
    <xf numFmtId="4" fontId="14" fillId="0" borderId="2" xfId="1" applyNumberFormat="1" applyFont="1" applyBorder="1" applyAlignment="1">
      <alignment horizontal="left" vertical="top" wrapText="1"/>
    </xf>
    <xf numFmtId="4" fontId="14" fillId="0" borderId="2" xfId="1" applyNumberFormat="1" applyFont="1" applyBorder="1" applyAlignment="1">
      <alignment horizontal="center" vertical="top"/>
    </xf>
    <xf numFmtId="4" fontId="17" fillId="0" borderId="2" xfId="0" applyNumberFormat="1" applyFont="1" applyBorder="1" applyAlignment="1">
      <alignment vertical="top"/>
    </xf>
    <xf numFmtId="4" fontId="7" fillId="0" borderId="0" xfId="1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4" fontId="2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 wrapText="1"/>
    </xf>
    <xf numFmtId="4" fontId="7" fillId="0" borderId="0" xfId="1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4" fontId="3" fillId="0" borderId="0" xfId="1" applyNumberFormat="1" applyFont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7" fillId="0" borderId="0" xfId="1" applyNumberFormat="1" applyFont="1" applyAlignment="1">
      <alignment horizontal="left" wrapText="1"/>
    </xf>
    <xf numFmtId="4" fontId="17" fillId="0" borderId="0" xfId="0" applyNumberFormat="1" applyFont="1" applyAlignment="1">
      <alignment wrapText="1"/>
    </xf>
    <xf numFmtId="4" fontId="7" fillId="0" borderId="0" xfId="1" applyNumberFormat="1" applyFont="1" applyBorder="1" applyAlignment="1">
      <alignment horizontal="left" vertical="top" wrapText="1"/>
    </xf>
    <xf numFmtId="4" fontId="17" fillId="0" borderId="0" xfId="0" applyNumberFormat="1" applyFont="1" applyAlignment="1"/>
    <xf numFmtId="0" fontId="0" fillId="0" borderId="0" xfId="0" applyAlignment="1"/>
    <xf numFmtId="4" fontId="21" fillId="0" borderId="0" xfId="1" applyNumberFormat="1" applyFont="1" applyAlignment="1">
      <alignment horizontal="center" vertical="top" wrapText="1"/>
    </xf>
    <xf numFmtId="4" fontId="22" fillId="0" borderId="0" xfId="0" applyNumberFormat="1" applyFont="1" applyAlignment="1">
      <alignment vertical="top" wrapText="1"/>
    </xf>
    <xf numFmtId="4" fontId="21" fillId="0" borderId="0" xfId="1" applyNumberFormat="1" applyFont="1" applyAlignment="1">
      <alignment horizontal="left" wrapText="1"/>
    </xf>
    <xf numFmtId="4" fontId="22" fillId="0" borderId="0" xfId="0" applyNumberFormat="1" applyFont="1" applyAlignment="1">
      <alignment wrapText="1"/>
    </xf>
    <xf numFmtId="4" fontId="21" fillId="0" borderId="0" xfId="1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21" fillId="0" borderId="0" xfId="1" applyNumberFormat="1" applyFont="1" applyBorder="1" applyAlignment="1">
      <alignment horizontal="left" vertical="top" wrapText="1"/>
    </xf>
    <xf numFmtId="4" fontId="10" fillId="0" borderId="2" xfId="1" applyNumberFormat="1" applyFont="1" applyBorder="1" applyAlignment="1">
      <alignment horizontal="left" vertical="top" wrapText="1"/>
    </xf>
    <xf numFmtId="4" fontId="22" fillId="0" borderId="2" xfId="0" applyNumberFormat="1" applyFont="1" applyBorder="1" applyAlignment="1">
      <alignment vertical="top" wrapText="1"/>
    </xf>
    <xf numFmtId="4" fontId="21" fillId="0" borderId="2" xfId="1" applyNumberFormat="1" applyFont="1" applyBorder="1" applyAlignment="1">
      <alignment horizontal="left" vertical="top" wrapText="1"/>
    </xf>
    <xf numFmtId="4" fontId="21" fillId="0" borderId="2" xfId="1" applyNumberFormat="1" applyFont="1" applyBorder="1" applyAlignment="1">
      <alignment horizontal="center" vertical="center" wrapText="1"/>
    </xf>
    <xf numFmtId="4" fontId="21" fillId="0" borderId="2" xfId="1" applyNumberFormat="1" applyFont="1" applyBorder="1" applyAlignment="1">
      <alignment horizontal="center" vertical="center"/>
    </xf>
    <xf numFmtId="4" fontId="10" fillId="0" borderId="2" xfId="1" applyNumberFormat="1" applyFont="1" applyBorder="1" applyAlignment="1">
      <alignment horizontal="center" vertical="top"/>
    </xf>
    <xf numFmtId="4" fontId="22" fillId="0" borderId="2" xfId="0" applyNumberFormat="1" applyFont="1" applyBorder="1" applyAlignment="1">
      <alignment vertical="top"/>
    </xf>
    <xf numFmtId="4" fontId="22" fillId="0" borderId="0" xfId="0" applyNumberFormat="1" applyFont="1" applyAlignment="1"/>
    <xf numFmtId="0" fontId="22" fillId="0" borderId="0" xfId="0" applyFont="1" applyAlignment="1"/>
  </cellXfs>
  <cellStyles count="19">
    <cellStyle name="Денежный 2" xfId="7"/>
    <cellStyle name="Обычный" xfId="0" builtinId="0"/>
    <cellStyle name="Обычный 2" xfId="1"/>
    <cellStyle name="Обычный 2 2" xfId="12"/>
    <cellStyle name="Обычный 2 2 2 2 2 2" xfId="14"/>
    <cellStyle name="Обычный 2 2 2 2 2 2 2" xfId="17"/>
    <cellStyle name="Обычный 2 3" xfId="4"/>
    <cellStyle name="Обычный 3" xfId="8"/>
    <cellStyle name="Обычный 3 2" xfId="15"/>
    <cellStyle name="Обычный 4" xfId="3"/>
    <cellStyle name="Обычный 5" xfId="11"/>
    <cellStyle name="Обычный 56" xfId="13"/>
    <cellStyle name="Обычный 6" xfId="2"/>
    <cellStyle name="Обычный 6 2" xfId="18"/>
    <cellStyle name="Процентный 2" xfId="5"/>
    <cellStyle name="Процентный 3" xfId="10"/>
    <cellStyle name="Процентный 3 2" xfId="16"/>
    <cellStyle name="Стиль 1" xfId="9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121920</xdr:rowOff>
    </xdr:from>
    <xdr:to>
      <xdr:col>11</xdr:col>
      <xdr:colOff>229201</xdr:colOff>
      <xdr:row>47</xdr:row>
      <xdr:rowOff>122380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13760"/>
          <a:ext cx="6934801" cy="530398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1</xdr:rowOff>
    </xdr:from>
    <xdr:to>
      <xdr:col>9</xdr:col>
      <xdr:colOff>129540</xdr:colOff>
      <xdr:row>18</xdr:row>
      <xdr:rowOff>102013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1" y="1"/>
          <a:ext cx="5006339" cy="3393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 fitToPage="1"/>
  </sheetPr>
  <dimension ref="A1:N58"/>
  <sheetViews>
    <sheetView showGridLines="0" view="pageBreakPreview" topLeftCell="A6" zoomScaleNormal="115" zoomScaleSheetLayoutView="100" workbookViewId="0">
      <selection activeCell="A7" sqref="A7:M7"/>
    </sheetView>
  </sheetViews>
  <sheetFormatPr defaultColWidth="9.140625" defaultRowHeight="12.75" outlineLevelRow="2" x14ac:dyDescent="0.2"/>
  <cols>
    <col min="1" max="1" width="4.5703125" style="10" customWidth="1"/>
    <col min="2" max="2" width="14.42578125" style="4" customWidth="1"/>
    <col min="3" max="3" width="40.7109375" style="42" customWidth="1"/>
    <col min="4" max="4" width="13.85546875" style="43" customWidth="1"/>
    <col min="5" max="5" width="16.42578125" style="44" customWidth="1"/>
    <col min="6" max="6" width="8.140625" style="45" customWidth="1"/>
    <col min="7" max="9" width="7.140625" style="45" customWidth="1"/>
    <col min="10" max="10" width="12.140625" style="45" customWidth="1"/>
    <col min="11" max="11" width="7.140625" style="45" customWidth="1"/>
    <col min="12" max="12" width="8.85546875" style="45" customWidth="1"/>
    <col min="13" max="13" width="7.140625" style="45" customWidth="1"/>
    <col min="14" max="16384" width="9.140625" style="46"/>
  </cols>
  <sheetData>
    <row r="1" spans="1:14" hidden="1" outlineLevel="2" x14ac:dyDescent="0.2">
      <c r="A1" s="1" t="s">
        <v>0</v>
      </c>
      <c r="J1" s="1" t="s">
        <v>1</v>
      </c>
    </row>
    <row r="2" spans="1:14" ht="13.15" hidden="1" outlineLevel="1" x14ac:dyDescent="0.25">
      <c r="A2" s="3"/>
      <c r="J2" s="3"/>
    </row>
    <row r="3" spans="1:14" ht="13.15" hidden="1" outlineLevel="1" x14ac:dyDescent="0.25">
      <c r="A3" s="3"/>
      <c r="J3" s="3"/>
    </row>
    <row r="4" spans="1:14" ht="13.15" hidden="1" outlineLevel="1" x14ac:dyDescent="0.25">
      <c r="A4" s="3" t="s">
        <v>18</v>
      </c>
      <c r="J4" s="3" t="s">
        <v>18</v>
      </c>
    </row>
    <row r="5" spans="1:14" hidden="1" outlineLevel="1" x14ac:dyDescent="0.2">
      <c r="A5" s="4" t="s">
        <v>20</v>
      </c>
      <c r="J5" s="4" t="s">
        <v>21</v>
      </c>
    </row>
    <row r="6" spans="1:14" ht="24.75" customHeight="1" outlineLevel="1" x14ac:dyDescent="0.2">
      <c r="A6" s="4"/>
      <c r="D6" s="51"/>
      <c r="E6" s="98" t="s">
        <v>88</v>
      </c>
      <c r="F6" s="99"/>
      <c r="G6" s="99"/>
      <c r="H6" s="99"/>
      <c r="I6" s="99"/>
      <c r="J6" s="99"/>
      <c r="K6" s="99"/>
      <c r="L6" s="99"/>
      <c r="M6" s="99"/>
    </row>
    <row r="7" spans="1:14" ht="14.25" x14ac:dyDescent="0.2">
      <c r="A7" s="100" t="s">
        <v>78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4" ht="14.25" x14ac:dyDescent="0.2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25">
      <c r="C9" s="4"/>
      <c r="D9" s="10"/>
      <c r="E9" s="11"/>
      <c r="I9" s="12"/>
    </row>
    <row r="10" spans="1:14" ht="15.75" x14ac:dyDescent="0.2">
      <c r="C10" s="4"/>
      <c r="D10" s="13" t="s">
        <v>69</v>
      </c>
    </row>
    <row r="11" spans="1:14" ht="14.25" x14ac:dyDescent="0.2">
      <c r="C11" s="4"/>
      <c r="D11" s="14" t="s">
        <v>3</v>
      </c>
      <c r="I11" s="15"/>
    </row>
    <row r="12" spans="1:14" ht="13.15" x14ac:dyDescent="0.25">
      <c r="C12" s="4"/>
      <c r="D12" s="10"/>
      <c r="E12" s="10"/>
      <c r="I12" s="16"/>
    </row>
    <row r="13" spans="1:14" ht="14.25" x14ac:dyDescent="0.2">
      <c r="B13" s="17" t="s">
        <v>4</v>
      </c>
      <c r="C13" s="104" t="s">
        <v>71</v>
      </c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4" ht="14.25" x14ac:dyDescent="0.2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3.15" x14ac:dyDescent="0.25">
      <c r="A15" s="20"/>
      <c r="B15" s="21"/>
      <c r="C15" s="4"/>
      <c r="D15" s="10"/>
      <c r="E15" s="22"/>
    </row>
    <row r="16" spans="1:14" ht="14.25" x14ac:dyDescent="0.2">
      <c r="C16" s="102" t="s">
        <v>6</v>
      </c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7"/>
    </row>
    <row r="17" spans="1:13" s="25" customFormat="1" ht="14.25" x14ac:dyDescent="0.2">
      <c r="A17" s="14"/>
      <c r="B17" s="23"/>
      <c r="C17" s="24" t="s">
        <v>28</v>
      </c>
      <c r="D17" s="17"/>
      <c r="E17" s="92" t="s">
        <v>84</v>
      </c>
      <c r="F17" s="93"/>
      <c r="G17" s="23" t="s">
        <v>22</v>
      </c>
      <c r="H17" s="17"/>
      <c r="I17" s="24"/>
      <c r="J17" s="24"/>
      <c r="K17" s="17"/>
      <c r="L17" s="17"/>
      <c r="M17" s="17"/>
    </row>
    <row r="18" spans="1:13" s="25" customFormat="1" ht="14.25" x14ac:dyDescent="0.2">
      <c r="A18" s="14"/>
      <c r="B18" s="23"/>
      <c r="C18" s="24" t="s">
        <v>24</v>
      </c>
      <c r="D18" s="14"/>
      <c r="E18" s="92" t="s">
        <v>23</v>
      </c>
      <c r="F18" s="93"/>
      <c r="G18" s="23" t="s">
        <v>22</v>
      </c>
      <c r="H18" s="17"/>
      <c r="I18" s="24"/>
      <c r="J18" s="24"/>
      <c r="K18" s="17"/>
      <c r="L18" s="17"/>
      <c r="M18" s="17"/>
    </row>
    <row r="19" spans="1:13" s="25" customFormat="1" ht="14.25" outlineLevel="1" x14ac:dyDescent="0.2">
      <c r="A19" s="14"/>
      <c r="B19" s="23"/>
      <c r="C19" s="24" t="s">
        <v>25</v>
      </c>
      <c r="D19" s="14"/>
      <c r="E19" s="92" t="s">
        <v>26</v>
      </c>
      <c r="F19" s="93"/>
      <c r="G19" s="23" t="s">
        <v>27</v>
      </c>
      <c r="H19" s="17"/>
      <c r="I19" s="24"/>
      <c r="J19" s="24"/>
      <c r="K19" s="17"/>
      <c r="L19" s="17"/>
      <c r="M19" s="17"/>
    </row>
    <row r="20" spans="1:13" s="48" customFormat="1" ht="14.25" x14ac:dyDescent="0.2">
      <c r="C20" s="26" t="s">
        <v>58</v>
      </c>
      <c r="D20" s="10"/>
      <c r="E20" s="16"/>
    </row>
    <row r="21" spans="1:13" ht="13.15" x14ac:dyDescent="0.25">
      <c r="C21" s="4"/>
      <c r="D21" s="10"/>
      <c r="E21" s="16"/>
    </row>
    <row r="22" spans="1:13" ht="13.15" x14ac:dyDescent="0.25">
      <c r="C22" s="4"/>
      <c r="D22" s="10"/>
      <c r="E22" s="16"/>
    </row>
    <row r="23" spans="1:13" ht="12.75" customHeight="1" x14ac:dyDescent="0.2">
      <c r="A23" s="95" t="s">
        <v>7</v>
      </c>
      <c r="B23" s="95" t="s">
        <v>17</v>
      </c>
      <c r="C23" s="95" t="s">
        <v>8</v>
      </c>
      <c r="D23" s="95" t="s">
        <v>9</v>
      </c>
      <c r="E23" s="95" t="s">
        <v>10</v>
      </c>
      <c r="F23" s="95" t="s">
        <v>11</v>
      </c>
      <c r="G23" s="96"/>
      <c r="H23" s="96"/>
      <c r="I23" s="96"/>
      <c r="J23" s="95" t="s">
        <v>12</v>
      </c>
      <c r="K23" s="96"/>
      <c r="L23" s="96"/>
      <c r="M23" s="96"/>
    </row>
    <row r="24" spans="1:13" ht="13.5" customHeight="1" x14ac:dyDescent="0.2">
      <c r="A24" s="96"/>
      <c r="B24" s="96"/>
      <c r="C24" s="97"/>
      <c r="D24" s="95"/>
      <c r="E24" s="95"/>
      <c r="F24" s="95" t="s">
        <v>13</v>
      </c>
      <c r="G24" s="95" t="s">
        <v>14</v>
      </c>
      <c r="H24" s="96"/>
      <c r="I24" s="96"/>
      <c r="J24" s="95" t="s">
        <v>13</v>
      </c>
      <c r="K24" s="95" t="s">
        <v>14</v>
      </c>
      <c r="L24" s="96"/>
      <c r="M24" s="96"/>
    </row>
    <row r="25" spans="1:13" ht="24" x14ac:dyDescent="0.2">
      <c r="A25" s="96"/>
      <c r="B25" s="96"/>
      <c r="C25" s="97"/>
      <c r="D25" s="95"/>
      <c r="E25" s="95"/>
      <c r="F25" s="96"/>
      <c r="G25" s="27" t="s">
        <v>15</v>
      </c>
      <c r="H25" s="27" t="s">
        <v>19</v>
      </c>
      <c r="I25" s="27" t="s">
        <v>16</v>
      </c>
      <c r="J25" s="96"/>
      <c r="K25" s="27" t="s">
        <v>15</v>
      </c>
      <c r="L25" s="27" t="s">
        <v>19</v>
      </c>
      <c r="M25" s="27" t="s">
        <v>16</v>
      </c>
    </row>
    <row r="26" spans="1:13" s="47" customFormat="1" ht="13.15" x14ac:dyDescent="0.25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3" ht="19.899999999999999" customHeight="1" x14ac:dyDescent="0.2">
      <c r="A27" s="94" t="s">
        <v>29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pans="1:13" ht="231" x14ac:dyDescent="0.2">
      <c r="A28" s="29" t="s">
        <v>30</v>
      </c>
      <c r="B28" s="30" t="s">
        <v>31</v>
      </c>
      <c r="C28" s="31" t="s">
        <v>33</v>
      </c>
      <c r="D28" s="28" t="s">
        <v>32</v>
      </c>
      <c r="E28" s="32">
        <v>1</v>
      </c>
      <c r="F28" s="33">
        <v>3960.03</v>
      </c>
      <c r="G28" s="33">
        <v>3960.03</v>
      </c>
      <c r="H28" s="34"/>
      <c r="I28" s="34"/>
      <c r="J28" s="34">
        <v>3960</v>
      </c>
      <c r="K28" s="34">
        <v>3960</v>
      </c>
      <c r="L28" s="34"/>
      <c r="M28" s="34"/>
    </row>
    <row r="29" spans="1:13" ht="255" x14ac:dyDescent="0.2">
      <c r="A29" s="29" t="s">
        <v>34</v>
      </c>
      <c r="B29" s="30" t="s">
        <v>35</v>
      </c>
      <c r="C29" s="31" t="s">
        <v>37</v>
      </c>
      <c r="D29" s="28" t="s">
        <v>36</v>
      </c>
      <c r="E29" s="35" t="s">
        <v>38</v>
      </c>
      <c r="F29" s="33">
        <v>47.33</v>
      </c>
      <c r="G29" s="33">
        <v>47.33</v>
      </c>
      <c r="H29" s="34"/>
      <c r="I29" s="34"/>
      <c r="J29" s="34">
        <v>2114</v>
      </c>
      <c r="K29" s="34">
        <v>2114</v>
      </c>
      <c r="L29" s="34"/>
      <c r="M29" s="34"/>
    </row>
    <row r="30" spans="1:13" ht="14.25" x14ac:dyDescent="0.2">
      <c r="A30" s="87" t="s">
        <v>39</v>
      </c>
      <c r="B30" s="88"/>
      <c r="C30" s="88"/>
      <c r="D30" s="88"/>
      <c r="E30" s="88"/>
      <c r="F30" s="88"/>
      <c r="G30" s="88"/>
      <c r="H30" s="88"/>
      <c r="I30" s="88"/>
      <c r="J30" s="33">
        <v>6074</v>
      </c>
      <c r="K30" s="33">
        <v>6074</v>
      </c>
      <c r="L30" s="34"/>
      <c r="M30" s="34"/>
    </row>
    <row r="31" spans="1:13" ht="14.25" x14ac:dyDescent="0.2">
      <c r="A31" s="87" t="s">
        <v>40</v>
      </c>
      <c r="B31" s="88"/>
      <c r="C31" s="88"/>
      <c r="D31" s="88"/>
      <c r="E31" s="88"/>
      <c r="F31" s="88"/>
      <c r="G31" s="88"/>
      <c r="H31" s="88"/>
      <c r="I31" s="88"/>
      <c r="J31" s="33">
        <v>3948</v>
      </c>
      <c r="K31" s="34"/>
      <c r="L31" s="34"/>
      <c r="M31" s="34"/>
    </row>
    <row r="32" spans="1:13" ht="14.25" x14ac:dyDescent="0.2">
      <c r="A32" s="87" t="s">
        <v>41</v>
      </c>
      <c r="B32" s="88"/>
      <c r="C32" s="88"/>
      <c r="D32" s="88"/>
      <c r="E32" s="88"/>
      <c r="F32" s="88"/>
      <c r="G32" s="88"/>
      <c r="H32" s="88"/>
      <c r="I32" s="88"/>
      <c r="J32" s="33">
        <v>2430</v>
      </c>
      <c r="K32" s="34"/>
      <c r="L32" s="34"/>
      <c r="M32" s="34"/>
    </row>
    <row r="33" spans="1:13" ht="14.25" x14ac:dyDescent="0.2">
      <c r="A33" s="89" t="s">
        <v>68</v>
      </c>
      <c r="B33" s="88"/>
      <c r="C33" s="88"/>
      <c r="D33" s="88"/>
      <c r="E33" s="88"/>
      <c r="F33" s="88"/>
      <c r="G33" s="88"/>
      <c r="H33" s="88"/>
      <c r="I33" s="88"/>
      <c r="J33" s="34"/>
      <c r="K33" s="34"/>
      <c r="L33" s="34"/>
      <c r="M33" s="34"/>
    </row>
    <row r="34" spans="1:13" ht="14.25" x14ac:dyDescent="0.2">
      <c r="A34" s="87" t="s">
        <v>42</v>
      </c>
      <c r="B34" s="88"/>
      <c r="C34" s="88"/>
      <c r="D34" s="88"/>
      <c r="E34" s="88"/>
      <c r="F34" s="88"/>
      <c r="G34" s="88"/>
      <c r="H34" s="88"/>
      <c r="I34" s="88"/>
      <c r="J34" s="33">
        <v>12452</v>
      </c>
      <c r="K34" s="34"/>
      <c r="L34" s="34"/>
      <c r="M34" s="34"/>
    </row>
    <row r="35" spans="1:13" ht="14.25" x14ac:dyDescent="0.2">
      <c r="A35" s="87" t="s">
        <v>43</v>
      </c>
      <c r="B35" s="88"/>
      <c r="C35" s="88"/>
      <c r="D35" s="88"/>
      <c r="E35" s="88"/>
      <c r="F35" s="88"/>
      <c r="G35" s="88"/>
      <c r="H35" s="88"/>
      <c r="I35" s="88"/>
      <c r="J35" s="33">
        <v>12452</v>
      </c>
      <c r="K35" s="34"/>
      <c r="L35" s="34"/>
      <c r="M35" s="34"/>
    </row>
    <row r="36" spans="1:13" ht="30" customHeight="1" x14ac:dyDescent="0.2">
      <c r="A36" s="87" t="s">
        <v>44</v>
      </c>
      <c r="B36" s="88"/>
      <c r="C36" s="88"/>
      <c r="D36" s="88"/>
      <c r="E36" s="88"/>
      <c r="F36" s="88"/>
      <c r="G36" s="88"/>
      <c r="H36" s="88"/>
      <c r="I36" s="88"/>
      <c r="J36" s="33">
        <v>194874</v>
      </c>
      <c r="K36" s="34"/>
      <c r="L36" s="34"/>
      <c r="M36" s="34"/>
    </row>
    <row r="37" spans="1:13" ht="14.25" x14ac:dyDescent="0.2">
      <c r="A37" s="87" t="s">
        <v>45</v>
      </c>
      <c r="B37" s="88"/>
      <c r="C37" s="88"/>
      <c r="D37" s="88"/>
      <c r="E37" s="88"/>
      <c r="F37" s="88"/>
      <c r="G37" s="88"/>
      <c r="H37" s="88"/>
      <c r="I37" s="88"/>
      <c r="J37" s="34"/>
      <c r="K37" s="34"/>
      <c r="L37" s="34"/>
      <c r="M37" s="34"/>
    </row>
    <row r="38" spans="1:13" ht="14.25" x14ac:dyDescent="0.2">
      <c r="A38" s="87" t="s">
        <v>46</v>
      </c>
      <c r="B38" s="88"/>
      <c r="C38" s="88"/>
      <c r="D38" s="88"/>
      <c r="E38" s="88"/>
      <c r="F38" s="88"/>
      <c r="G38" s="88"/>
      <c r="H38" s="88"/>
      <c r="I38" s="88"/>
      <c r="J38" s="33">
        <v>6074</v>
      </c>
      <c r="K38" s="34"/>
      <c r="L38" s="34"/>
      <c r="M38" s="34"/>
    </row>
    <row r="39" spans="1:13" ht="14.25" x14ac:dyDescent="0.2">
      <c r="A39" s="87" t="s">
        <v>47</v>
      </c>
      <c r="B39" s="88"/>
      <c r="C39" s="88"/>
      <c r="D39" s="88"/>
      <c r="E39" s="88"/>
      <c r="F39" s="88"/>
      <c r="G39" s="88"/>
      <c r="H39" s="88"/>
      <c r="I39" s="88"/>
      <c r="J39" s="33">
        <v>3948</v>
      </c>
      <c r="K39" s="34"/>
      <c r="L39" s="34"/>
      <c r="M39" s="34"/>
    </row>
    <row r="40" spans="1:13" ht="14.25" x14ac:dyDescent="0.2">
      <c r="A40" s="87" t="s">
        <v>48</v>
      </c>
      <c r="B40" s="88"/>
      <c r="C40" s="88"/>
      <c r="D40" s="88"/>
      <c r="E40" s="88"/>
      <c r="F40" s="88"/>
      <c r="G40" s="88"/>
      <c r="H40" s="88"/>
      <c r="I40" s="88"/>
      <c r="J40" s="33">
        <v>2430</v>
      </c>
      <c r="K40" s="34"/>
      <c r="L40" s="34"/>
      <c r="M40" s="34"/>
    </row>
    <row r="41" spans="1:13" ht="14.25" x14ac:dyDescent="0.2">
      <c r="A41" s="89" t="s">
        <v>67</v>
      </c>
      <c r="B41" s="88"/>
      <c r="C41" s="88"/>
      <c r="D41" s="88"/>
      <c r="E41" s="88"/>
      <c r="F41" s="88"/>
      <c r="G41" s="88"/>
      <c r="H41" s="88"/>
      <c r="I41" s="88"/>
      <c r="J41" s="36">
        <v>194874</v>
      </c>
      <c r="K41" s="34"/>
      <c r="L41" s="34"/>
      <c r="M41" s="34"/>
    </row>
    <row r="42" spans="1:13" ht="14.25" x14ac:dyDescent="0.2">
      <c r="A42" s="90" t="s">
        <v>49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</row>
    <row r="43" spans="1:13" ht="14.25" x14ac:dyDescent="0.2">
      <c r="A43" s="87" t="s">
        <v>50</v>
      </c>
      <c r="B43" s="88"/>
      <c r="C43" s="88"/>
      <c r="D43" s="88"/>
      <c r="E43" s="88"/>
      <c r="F43" s="88"/>
      <c r="G43" s="88"/>
      <c r="H43" s="88"/>
      <c r="I43" s="88"/>
      <c r="J43" s="33">
        <v>6074</v>
      </c>
      <c r="K43" s="33">
        <v>6074</v>
      </c>
      <c r="L43" s="34"/>
      <c r="M43" s="34"/>
    </row>
    <row r="44" spans="1:13" ht="14.25" x14ac:dyDescent="0.2">
      <c r="A44" s="87" t="s">
        <v>40</v>
      </c>
      <c r="B44" s="88"/>
      <c r="C44" s="88"/>
      <c r="D44" s="88"/>
      <c r="E44" s="88"/>
      <c r="F44" s="88"/>
      <c r="G44" s="88"/>
      <c r="H44" s="88"/>
      <c r="I44" s="88"/>
      <c r="J44" s="33">
        <v>3948</v>
      </c>
      <c r="K44" s="34"/>
      <c r="L44" s="34"/>
      <c r="M44" s="34"/>
    </row>
    <row r="45" spans="1:13" ht="14.25" x14ac:dyDescent="0.2">
      <c r="A45" s="87" t="s">
        <v>41</v>
      </c>
      <c r="B45" s="88"/>
      <c r="C45" s="88"/>
      <c r="D45" s="88"/>
      <c r="E45" s="88"/>
      <c r="F45" s="88"/>
      <c r="G45" s="88"/>
      <c r="H45" s="88"/>
      <c r="I45" s="88"/>
      <c r="J45" s="33">
        <v>2430</v>
      </c>
      <c r="K45" s="34"/>
      <c r="L45" s="34"/>
      <c r="M45" s="34"/>
    </row>
    <row r="46" spans="1:13" ht="14.25" x14ac:dyDescent="0.2">
      <c r="A46" s="89" t="s">
        <v>51</v>
      </c>
      <c r="B46" s="88"/>
      <c r="C46" s="88"/>
      <c r="D46" s="88"/>
      <c r="E46" s="88"/>
      <c r="F46" s="88"/>
      <c r="G46" s="88"/>
      <c r="H46" s="88"/>
      <c r="I46" s="88"/>
      <c r="J46" s="34"/>
      <c r="K46" s="34"/>
      <c r="L46" s="34"/>
      <c r="M46" s="34"/>
    </row>
    <row r="47" spans="1:13" ht="14.25" x14ac:dyDescent="0.2">
      <c r="A47" s="87" t="s">
        <v>42</v>
      </c>
      <c r="B47" s="88"/>
      <c r="C47" s="88"/>
      <c r="D47" s="88"/>
      <c r="E47" s="88"/>
      <c r="F47" s="88"/>
      <c r="G47" s="88"/>
      <c r="H47" s="88"/>
      <c r="I47" s="88"/>
      <c r="J47" s="33">
        <v>12452</v>
      </c>
      <c r="K47" s="34"/>
      <c r="L47" s="34"/>
      <c r="M47" s="34"/>
    </row>
    <row r="48" spans="1:13" ht="14.25" x14ac:dyDescent="0.2">
      <c r="A48" s="87" t="s">
        <v>43</v>
      </c>
      <c r="B48" s="88"/>
      <c r="C48" s="88"/>
      <c r="D48" s="88"/>
      <c r="E48" s="88"/>
      <c r="F48" s="88"/>
      <c r="G48" s="88"/>
      <c r="H48" s="88"/>
      <c r="I48" s="88"/>
      <c r="J48" s="33">
        <v>12452</v>
      </c>
      <c r="K48" s="34"/>
      <c r="L48" s="34"/>
      <c r="M48" s="34"/>
    </row>
    <row r="49" spans="1:13" ht="30" customHeight="1" x14ac:dyDescent="0.2">
      <c r="A49" s="87" t="s">
        <v>44</v>
      </c>
      <c r="B49" s="88"/>
      <c r="C49" s="88"/>
      <c r="D49" s="88"/>
      <c r="E49" s="88"/>
      <c r="F49" s="88"/>
      <c r="G49" s="88"/>
      <c r="H49" s="88"/>
      <c r="I49" s="88"/>
      <c r="J49" s="33">
        <v>194874</v>
      </c>
      <c r="K49" s="34"/>
      <c r="L49" s="34"/>
      <c r="M49" s="34"/>
    </row>
    <row r="50" spans="1:13" ht="17.25" customHeight="1" x14ac:dyDescent="0.2">
      <c r="A50" s="87" t="s">
        <v>64</v>
      </c>
      <c r="B50" s="88"/>
      <c r="C50" s="88"/>
      <c r="D50" s="88"/>
      <c r="E50" s="88"/>
      <c r="F50" s="88"/>
      <c r="G50" s="88"/>
      <c r="H50" s="88"/>
      <c r="I50" s="88"/>
      <c r="J50" s="34">
        <v>185812</v>
      </c>
      <c r="K50" s="34"/>
      <c r="L50" s="34"/>
      <c r="M50" s="34"/>
    </row>
    <row r="51" spans="1:13" ht="14.25" hidden="1" x14ac:dyDescent="0.2">
      <c r="A51" s="87" t="s">
        <v>46</v>
      </c>
      <c r="B51" s="88"/>
      <c r="C51" s="88"/>
      <c r="D51" s="88"/>
      <c r="E51" s="88"/>
      <c r="F51" s="88"/>
      <c r="G51" s="88"/>
      <c r="H51" s="88"/>
      <c r="I51" s="88"/>
      <c r="J51" s="33"/>
      <c r="K51" s="34"/>
      <c r="L51" s="34"/>
      <c r="M51" s="34"/>
    </row>
    <row r="52" spans="1:13" ht="14.25" hidden="1" x14ac:dyDescent="0.2">
      <c r="A52" s="87" t="s">
        <v>47</v>
      </c>
      <c r="B52" s="88"/>
      <c r="C52" s="88"/>
      <c r="D52" s="88"/>
      <c r="E52" s="88"/>
      <c r="F52" s="88"/>
      <c r="G52" s="88"/>
      <c r="H52" s="88"/>
      <c r="I52" s="88"/>
      <c r="J52" s="33"/>
      <c r="K52" s="34"/>
      <c r="L52" s="34"/>
      <c r="M52" s="34"/>
    </row>
    <row r="53" spans="1:13" ht="14.25" hidden="1" x14ac:dyDescent="0.2">
      <c r="A53" s="87" t="s">
        <v>48</v>
      </c>
      <c r="B53" s="88"/>
      <c r="C53" s="88"/>
      <c r="D53" s="88"/>
      <c r="E53" s="88"/>
      <c r="F53" s="88"/>
      <c r="G53" s="88"/>
      <c r="H53" s="88"/>
      <c r="I53" s="88"/>
      <c r="J53" s="33"/>
      <c r="K53" s="34"/>
      <c r="L53" s="34"/>
      <c r="M53" s="34"/>
    </row>
    <row r="54" spans="1:13" ht="19.5" customHeight="1" x14ac:dyDescent="0.2">
      <c r="A54" s="87" t="s">
        <v>65</v>
      </c>
      <c r="B54" s="88"/>
      <c r="C54" s="88"/>
      <c r="D54" s="88"/>
      <c r="E54" s="88"/>
      <c r="F54" s="88"/>
      <c r="G54" s="88"/>
      <c r="H54" s="88"/>
      <c r="I54" s="88"/>
      <c r="J54" s="33">
        <f>J50*0.2</f>
        <v>37162.400000000001</v>
      </c>
      <c r="K54" s="34"/>
      <c r="L54" s="34"/>
      <c r="M54" s="34"/>
    </row>
    <row r="55" spans="1:13" ht="19.5" customHeight="1" x14ac:dyDescent="0.2">
      <c r="A55" s="89" t="s">
        <v>52</v>
      </c>
      <c r="B55" s="88"/>
      <c r="C55" s="88"/>
      <c r="D55" s="88"/>
      <c r="E55" s="88"/>
      <c r="F55" s="88"/>
      <c r="G55" s="88"/>
      <c r="H55" s="88"/>
      <c r="I55" s="88"/>
      <c r="J55" s="36">
        <f>J50+J54</f>
        <v>222974.4</v>
      </c>
      <c r="K55" s="34"/>
      <c r="L55" s="34"/>
      <c r="M55" s="34"/>
    </row>
    <row r="58" spans="1:13" x14ac:dyDescent="0.2">
      <c r="B58" s="4" t="s">
        <v>59</v>
      </c>
      <c r="C58" s="42" t="s">
        <v>66</v>
      </c>
    </row>
  </sheetData>
  <mergeCells count="45">
    <mergeCell ref="E6:M6"/>
    <mergeCell ref="A7:M7"/>
    <mergeCell ref="C16:M16"/>
    <mergeCell ref="E17:F17"/>
    <mergeCell ref="E18:F18"/>
    <mergeCell ref="C13:M13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42:M42"/>
    <mergeCell ref="A43:I43"/>
    <mergeCell ref="A44:I44"/>
    <mergeCell ref="A45:I45"/>
    <mergeCell ref="A46:I46"/>
    <mergeCell ref="A47:I47"/>
    <mergeCell ref="A53:I53"/>
    <mergeCell ref="A54:I54"/>
    <mergeCell ref="A55:I55"/>
    <mergeCell ref="A48:I48"/>
    <mergeCell ref="A49:I49"/>
    <mergeCell ref="A50:I50"/>
    <mergeCell ref="A51:I51"/>
    <mergeCell ref="A52:I52"/>
  </mergeCells>
  <pageMargins left="0.23622047244094491" right="0" top="0.51181102362204722" bottom="0.39370078740157483" header="0.31496062992125984" footer="0.19685039370078741"/>
  <pageSetup paperSize="9" scale="92" fitToHeight="0" orientation="landscape" r:id="rId1"/>
  <headerFooter alignWithMargins="0">
    <oddHeader>&amp;LГРАНД-Смета 2020.1&amp;C19.11.2020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8"/>
  <sheetViews>
    <sheetView view="pageBreakPreview" topLeftCell="A6" zoomScaleNormal="100" zoomScaleSheetLayoutView="100" workbookViewId="0">
      <selection activeCell="F6" sqref="F6:M6"/>
    </sheetView>
  </sheetViews>
  <sheetFormatPr defaultColWidth="8.85546875" defaultRowHeight="14.25" x14ac:dyDescent="0.2"/>
  <cols>
    <col min="1" max="1" width="8.85546875" style="48"/>
    <col min="2" max="2" width="32.42578125" style="48" customWidth="1"/>
    <col min="3" max="3" width="37.42578125" style="48" customWidth="1"/>
    <col min="4" max="9" width="8.85546875" style="48"/>
    <col min="10" max="10" width="11.28515625" style="48" bestFit="1" customWidth="1"/>
    <col min="11" max="16384" width="8.85546875" style="48"/>
  </cols>
  <sheetData>
    <row r="1" spans="1:14" hidden="1" x14ac:dyDescent="0.2">
      <c r="A1" s="1" t="s">
        <v>0</v>
      </c>
      <c r="J1" s="1" t="s">
        <v>1</v>
      </c>
    </row>
    <row r="2" spans="1:14" ht="13.9" hidden="1" x14ac:dyDescent="0.25">
      <c r="A2" s="3"/>
      <c r="J2" s="3"/>
    </row>
    <row r="3" spans="1:14" ht="13.9" hidden="1" x14ac:dyDescent="0.25">
      <c r="A3" s="3"/>
      <c r="J3" s="3"/>
    </row>
    <row r="4" spans="1:14" ht="13.9" hidden="1" x14ac:dyDescent="0.25">
      <c r="A4" s="3" t="s">
        <v>18</v>
      </c>
      <c r="J4" s="3" t="s">
        <v>18</v>
      </c>
    </row>
    <row r="5" spans="1:14" hidden="1" x14ac:dyDescent="0.2">
      <c r="A5" s="4" t="s">
        <v>20</v>
      </c>
      <c r="J5" s="4" t="s">
        <v>21</v>
      </c>
    </row>
    <row r="6" spans="1:14" s="50" customFormat="1" ht="21.75" customHeight="1" x14ac:dyDescent="0.25">
      <c r="A6" s="4"/>
      <c r="F6" s="105" t="s">
        <v>63</v>
      </c>
      <c r="G6" s="106"/>
      <c r="H6" s="106"/>
      <c r="I6" s="106"/>
      <c r="J6" s="106"/>
      <c r="K6" s="106"/>
      <c r="L6" s="106"/>
      <c r="M6" s="106"/>
    </row>
    <row r="7" spans="1:14" x14ac:dyDescent="0.2">
      <c r="A7" s="100" t="s">
        <v>78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4" x14ac:dyDescent="0.2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25">
      <c r="C9" s="4"/>
      <c r="D9" s="10"/>
      <c r="E9" s="11"/>
      <c r="I9" s="12"/>
    </row>
    <row r="10" spans="1:14" ht="21.75" customHeight="1" x14ac:dyDescent="0.2">
      <c r="C10" s="4"/>
      <c r="D10" s="13" t="s">
        <v>62</v>
      </c>
    </row>
    <row r="11" spans="1:14" x14ac:dyDescent="0.2">
      <c r="C11" s="4"/>
      <c r="D11" s="14" t="s">
        <v>3</v>
      </c>
      <c r="I11" s="15"/>
    </row>
    <row r="12" spans="1:14" ht="13.9" x14ac:dyDescent="0.25">
      <c r="C12" s="4"/>
      <c r="D12" s="10"/>
      <c r="E12" s="10"/>
      <c r="I12" s="16"/>
    </row>
    <row r="13" spans="1:14" ht="25.5" customHeight="1" x14ac:dyDescent="0.2">
      <c r="B13" s="17" t="s">
        <v>4</v>
      </c>
      <c r="C13" s="104" t="s">
        <v>70</v>
      </c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4" x14ac:dyDescent="0.2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3.9" x14ac:dyDescent="0.25">
      <c r="A15" s="20"/>
      <c r="B15" s="21"/>
      <c r="C15" s="4"/>
      <c r="D15" s="10"/>
      <c r="E15" s="22"/>
    </row>
    <row r="16" spans="1:14" x14ac:dyDescent="0.2">
      <c r="C16" s="102" t="s">
        <v>6</v>
      </c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7"/>
    </row>
    <row r="17" spans="1:14" x14ac:dyDescent="0.2">
      <c r="A17" s="14"/>
      <c r="B17" s="23"/>
      <c r="C17" s="24" t="s">
        <v>28</v>
      </c>
      <c r="D17" s="17"/>
      <c r="E17" s="92" t="s">
        <v>85</v>
      </c>
      <c r="F17" s="93"/>
      <c r="G17" s="23" t="s">
        <v>22</v>
      </c>
      <c r="H17" s="17"/>
      <c r="I17" s="24"/>
      <c r="J17" s="24"/>
      <c r="K17" s="17"/>
      <c r="L17" s="17"/>
      <c r="M17" s="17"/>
      <c r="N17" s="25"/>
    </row>
    <row r="18" spans="1:14" x14ac:dyDescent="0.2">
      <c r="A18" s="14"/>
      <c r="B18" s="23"/>
      <c r="C18" s="24" t="s">
        <v>24</v>
      </c>
      <c r="D18" s="14"/>
      <c r="E18" s="92" t="s">
        <v>53</v>
      </c>
      <c r="F18" s="93"/>
      <c r="G18" s="23" t="s">
        <v>22</v>
      </c>
      <c r="H18" s="17"/>
      <c r="I18" s="24"/>
      <c r="J18" s="24"/>
      <c r="K18" s="17"/>
      <c r="L18" s="17"/>
      <c r="M18" s="17"/>
    </row>
    <row r="19" spans="1:14" x14ac:dyDescent="0.2">
      <c r="A19" s="14"/>
      <c r="B19" s="23"/>
      <c r="C19" s="24" t="s">
        <v>25</v>
      </c>
      <c r="D19" s="14"/>
      <c r="E19" s="92" t="s">
        <v>54</v>
      </c>
      <c r="F19" s="93"/>
      <c r="G19" s="23" t="s">
        <v>27</v>
      </c>
      <c r="H19" s="17"/>
      <c r="I19" s="24"/>
      <c r="J19" s="24"/>
      <c r="K19" s="17"/>
      <c r="L19" s="17"/>
      <c r="M19" s="17"/>
    </row>
    <row r="20" spans="1:14" x14ac:dyDescent="0.2">
      <c r="C20" s="26" t="s">
        <v>58</v>
      </c>
      <c r="D20" s="10"/>
      <c r="E20" s="16"/>
    </row>
    <row r="21" spans="1:14" ht="13.9" x14ac:dyDescent="0.25">
      <c r="C21" s="4"/>
      <c r="D21" s="10"/>
      <c r="E21" s="16"/>
    </row>
    <row r="22" spans="1:14" ht="13.9" x14ac:dyDescent="0.25">
      <c r="C22" s="4"/>
      <c r="D22" s="10"/>
      <c r="E22" s="16"/>
    </row>
    <row r="23" spans="1:14" x14ac:dyDescent="0.2">
      <c r="A23" s="95" t="s">
        <v>7</v>
      </c>
      <c r="B23" s="95" t="s">
        <v>17</v>
      </c>
      <c r="C23" s="95" t="s">
        <v>8</v>
      </c>
      <c r="D23" s="95" t="s">
        <v>9</v>
      </c>
      <c r="E23" s="95" t="s">
        <v>10</v>
      </c>
      <c r="F23" s="95" t="s">
        <v>11</v>
      </c>
      <c r="G23" s="96"/>
      <c r="H23" s="96"/>
      <c r="I23" s="96"/>
      <c r="J23" s="95" t="s">
        <v>12</v>
      </c>
      <c r="K23" s="96"/>
      <c r="L23" s="96"/>
      <c r="M23" s="96"/>
    </row>
    <row r="24" spans="1:14" x14ac:dyDescent="0.2">
      <c r="A24" s="96"/>
      <c r="B24" s="96"/>
      <c r="C24" s="97"/>
      <c r="D24" s="95"/>
      <c r="E24" s="95"/>
      <c r="F24" s="95" t="s">
        <v>13</v>
      </c>
      <c r="G24" s="95" t="s">
        <v>14</v>
      </c>
      <c r="H24" s="96"/>
      <c r="I24" s="96"/>
      <c r="J24" s="95" t="s">
        <v>13</v>
      </c>
      <c r="K24" s="95" t="s">
        <v>14</v>
      </c>
      <c r="L24" s="96"/>
      <c r="M24" s="96"/>
    </row>
    <row r="25" spans="1:14" x14ac:dyDescent="0.2">
      <c r="A25" s="96"/>
      <c r="B25" s="96"/>
      <c r="C25" s="97"/>
      <c r="D25" s="95"/>
      <c r="E25" s="95"/>
      <c r="F25" s="96"/>
      <c r="G25" s="27" t="s">
        <v>15</v>
      </c>
      <c r="H25" s="27" t="s">
        <v>19</v>
      </c>
      <c r="I25" s="27" t="s">
        <v>16</v>
      </c>
      <c r="J25" s="96"/>
      <c r="K25" s="27" t="s">
        <v>15</v>
      </c>
      <c r="L25" s="27" t="s">
        <v>19</v>
      </c>
      <c r="M25" s="27" t="s">
        <v>16</v>
      </c>
    </row>
    <row r="26" spans="1:14" s="49" customFormat="1" ht="13.9" x14ac:dyDescent="0.25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4" x14ac:dyDescent="0.2">
      <c r="A27" s="94" t="s">
        <v>74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pans="1:14" ht="250.9" customHeight="1" x14ac:dyDescent="0.2">
      <c r="A28" s="29" t="s">
        <v>30</v>
      </c>
      <c r="B28" s="30" t="s">
        <v>31</v>
      </c>
      <c r="C28" s="31" t="s">
        <v>55</v>
      </c>
      <c r="D28" s="28" t="s">
        <v>32</v>
      </c>
      <c r="E28" s="32">
        <v>1</v>
      </c>
      <c r="F28" s="33">
        <v>3992.79</v>
      </c>
      <c r="G28" s="33">
        <v>3992.79</v>
      </c>
      <c r="H28" s="34"/>
      <c r="I28" s="34"/>
      <c r="J28" s="34">
        <v>3993</v>
      </c>
      <c r="K28" s="34">
        <v>3993</v>
      </c>
      <c r="L28" s="34"/>
      <c r="M28" s="34"/>
    </row>
    <row r="29" spans="1:14" ht="255" x14ac:dyDescent="0.2">
      <c r="A29" s="29" t="s">
        <v>34</v>
      </c>
      <c r="B29" s="30" t="s">
        <v>35</v>
      </c>
      <c r="C29" s="31" t="s">
        <v>56</v>
      </c>
      <c r="D29" s="28" t="s">
        <v>36</v>
      </c>
      <c r="E29" s="35" t="s">
        <v>57</v>
      </c>
      <c r="F29" s="33">
        <v>47.72</v>
      </c>
      <c r="G29" s="33">
        <v>47.72</v>
      </c>
      <c r="H29" s="34"/>
      <c r="I29" s="34"/>
      <c r="J29" s="34">
        <v>3427</v>
      </c>
      <c r="K29" s="34">
        <v>3427</v>
      </c>
      <c r="L29" s="34"/>
      <c r="M29" s="34"/>
    </row>
    <row r="30" spans="1:14" x14ac:dyDescent="0.2">
      <c r="A30" s="87" t="s">
        <v>39</v>
      </c>
      <c r="B30" s="88"/>
      <c r="C30" s="88"/>
      <c r="D30" s="88"/>
      <c r="E30" s="88"/>
      <c r="F30" s="88"/>
      <c r="G30" s="88"/>
      <c r="H30" s="88"/>
      <c r="I30" s="88"/>
      <c r="J30" s="33">
        <v>7420</v>
      </c>
      <c r="K30" s="33">
        <v>7420</v>
      </c>
      <c r="L30" s="34"/>
      <c r="M30" s="34"/>
    </row>
    <row r="31" spans="1:14" x14ac:dyDescent="0.2">
      <c r="A31" s="87" t="s">
        <v>40</v>
      </c>
      <c r="B31" s="88"/>
      <c r="C31" s="88"/>
      <c r="D31" s="88"/>
      <c r="E31" s="88"/>
      <c r="F31" s="88"/>
      <c r="G31" s="88"/>
      <c r="H31" s="88"/>
      <c r="I31" s="88"/>
      <c r="J31" s="33">
        <v>4823</v>
      </c>
      <c r="K31" s="34"/>
      <c r="L31" s="34"/>
      <c r="M31" s="34"/>
    </row>
    <row r="32" spans="1:14" x14ac:dyDescent="0.2">
      <c r="A32" s="87" t="s">
        <v>41</v>
      </c>
      <c r="B32" s="88"/>
      <c r="C32" s="88"/>
      <c r="D32" s="88"/>
      <c r="E32" s="88"/>
      <c r="F32" s="88"/>
      <c r="G32" s="88"/>
      <c r="H32" s="88"/>
      <c r="I32" s="88"/>
      <c r="J32" s="33">
        <v>2968</v>
      </c>
      <c r="K32" s="34"/>
      <c r="L32" s="34"/>
      <c r="M32" s="34"/>
    </row>
    <row r="33" spans="1:13" x14ac:dyDescent="0.2">
      <c r="A33" s="89" t="s">
        <v>75</v>
      </c>
      <c r="B33" s="88"/>
      <c r="C33" s="88"/>
      <c r="D33" s="88"/>
      <c r="E33" s="88"/>
      <c r="F33" s="88"/>
      <c r="G33" s="88"/>
      <c r="H33" s="88"/>
      <c r="I33" s="88"/>
      <c r="J33" s="34"/>
      <c r="K33" s="34"/>
      <c r="L33" s="34"/>
      <c r="M33" s="34"/>
    </row>
    <row r="34" spans="1:13" x14ac:dyDescent="0.2">
      <c r="A34" s="87" t="s">
        <v>42</v>
      </c>
      <c r="B34" s="88"/>
      <c r="C34" s="88"/>
      <c r="D34" s="88"/>
      <c r="E34" s="88"/>
      <c r="F34" s="88"/>
      <c r="G34" s="88"/>
      <c r="H34" s="88"/>
      <c r="I34" s="88"/>
      <c r="J34" s="33">
        <v>15211</v>
      </c>
      <c r="K34" s="34"/>
      <c r="L34" s="34"/>
      <c r="M34" s="34"/>
    </row>
    <row r="35" spans="1:13" x14ac:dyDescent="0.2">
      <c r="A35" s="87" t="s">
        <v>43</v>
      </c>
      <c r="B35" s="88"/>
      <c r="C35" s="88"/>
      <c r="D35" s="88"/>
      <c r="E35" s="88"/>
      <c r="F35" s="88"/>
      <c r="G35" s="88"/>
      <c r="H35" s="88"/>
      <c r="I35" s="88"/>
      <c r="J35" s="33">
        <v>15211</v>
      </c>
      <c r="K35" s="34"/>
      <c r="L35" s="34"/>
      <c r="M35" s="34"/>
    </row>
    <row r="36" spans="1:13" x14ac:dyDescent="0.2">
      <c r="A36" s="87" t="s">
        <v>44</v>
      </c>
      <c r="B36" s="88"/>
      <c r="C36" s="88"/>
      <c r="D36" s="88"/>
      <c r="E36" s="88"/>
      <c r="F36" s="88"/>
      <c r="G36" s="88"/>
      <c r="H36" s="88"/>
      <c r="I36" s="88"/>
      <c r="J36" s="33">
        <v>238052</v>
      </c>
      <c r="K36" s="34"/>
      <c r="L36" s="34"/>
      <c r="M36" s="34"/>
    </row>
    <row r="37" spans="1:13" x14ac:dyDescent="0.2">
      <c r="A37" s="87" t="s">
        <v>45</v>
      </c>
      <c r="B37" s="88"/>
      <c r="C37" s="88"/>
      <c r="D37" s="88"/>
      <c r="E37" s="88"/>
      <c r="F37" s="88"/>
      <c r="G37" s="88"/>
      <c r="H37" s="88"/>
      <c r="I37" s="88"/>
      <c r="J37" s="34"/>
      <c r="K37" s="34"/>
      <c r="L37" s="34"/>
      <c r="M37" s="34"/>
    </row>
    <row r="38" spans="1:13" x14ac:dyDescent="0.2">
      <c r="A38" s="87" t="s">
        <v>46</v>
      </c>
      <c r="B38" s="88"/>
      <c r="C38" s="88"/>
      <c r="D38" s="88"/>
      <c r="E38" s="88"/>
      <c r="F38" s="88"/>
      <c r="G38" s="88"/>
      <c r="H38" s="88"/>
      <c r="I38" s="88"/>
      <c r="J38" s="33">
        <v>7420</v>
      </c>
      <c r="K38" s="34"/>
      <c r="L38" s="34"/>
      <c r="M38" s="34"/>
    </row>
    <row r="39" spans="1:13" x14ac:dyDescent="0.2">
      <c r="A39" s="87" t="s">
        <v>47</v>
      </c>
      <c r="B39" s="88"/>
      <c r="C39" s="88"/>
      <c r="D39" s="88"/>
      <c r="E39" s="88"/>
      <c r="F39" s="88"/>
      <c r="G39" s="88"/>
      <c r="H39" s="88"/>
      <c r="I39" s="88"/>
      <c r="J39" s="33">
        <v>4823</v>
      </c>
      <c r="K39" s="34"/>
      <c r="L39" s="34"/>
      <c r="M39" s="34"/>
    </row>
    <row r="40" spans="1:13" x14ac:dyDescent="0.2">
      <c r="A40" s="87" t="s">
        <v>48</v>
      </c>
      <c r="B40" s="88"/>
      <c r="C40" s="88"/>
      <c r="D40" s="88"/>
      <c r="E40" s="88"/>
      <c r="F40" s="88"/>
      <c r="G40" s="88"/>
      <c r="H40" s="88"/>
      <c r="I40" s="88"/>
      <c r="J40" s="33">
        <v>2968</v>
      </c>
      <c r="K40" s="34"/>
      <c r="L40" s="34"/>
      <c r="M40" s="34"/>
    </row>
    <row r="41" spans="1:13" x14ac:dyDescent="0.2">
      <c r="A41" s="89" t="s">
        <v>76</v>
      </c>
      <c r="B41" s="88"/>
      <c r="C41" s="88"/>
      <c r="D41" s="88"/>
      <c r="E41" s="88"/>
      <c r="F41" s="88"/>
      <c r="G41" s="88"/>
      <c r="H41" s="88"/>
      <c r="I41" s="88"/>
      <c r="J41" s="36">
        <v>238052</v>
      </c>
      <c r="K41" s="34"/>
      <c r="L41" s="34"/>
      <c r="M41" s="34"/>
    </row>
    <row r="42" spans="1:13" x14ac:dyDescent="0.2">
      <c r="A42" s="90" t="s">
        <v>49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</row>
    <row r="43" spans="1:13" x14ac:dyDescent="0.2">
      <c r="A43" s="87" t="s">
        <v>50</v>
      </c>
      <c r="B43" s="88"/>
      <c r="C43" s="88"/>
      <c r="D43" s="88"/>
      <c r="E43" s="88"/>
      <c r="F43" s="88"/>
      <c r="G43" s="88"/>
      <c r="H43" s="88"/>
      <c r="I43" s="88"/>
      <c r="J43" s="52">
        <v>7420</v>
      </c>
      <c r="K43" s="33">
        <v>7420</v>
      </c>
      <c r="L43" s="34"/>
      <c r="M43" s="34"/>
    </row>
    <row r="44" spans="1:13" x14ac:dyDescent="0.2">
      <c r="A44" s="87" t="s">
        <v>40</v>
      </c>
      <c r="B44" s="88"/>
      <c r="C44" s="88"/>
      <c r="D44" s="88"/>
      <c r="E44" s="88"/>
      <c r="F44" s="88"/>
      <c r="G44" s="88"/>
      <c r="H44" s="88"/>
      <c r="I44" s="88"/>
      <c r="J44" s="52">
        <v>4823</v>
      </c>
      <c r="K44" s="34"/>
      <c r="L44" s="34"/>
      <c r="M44" s="34"/>
    </row>
    <row r="45" spans="1:13" x14ac:dyDescent="0.2">
      <c r="A45" s="87" t="s">
        <v>41</v>
      </c>
      <c r="B45" s="88"/>
      <c r="C45" s="88"/>
      <c r="D45" s="88"/>
      <c r="E45" s="88"/>
      <c r="F45" s="88"/>
      <c r="G45" s="88"/>
      <c r="H45" s="88"/>
      <c r="I45" s="88"/>
      <c r="J45" s="52">
        <v>2968</v>
      </c>
      <c r="K45" s="34"/>
      <c r="L45" s="34"/>
      <c r="M45" s="34"/>
    </row>
    <row r="46" spans="1:13" x14ac:dyDescent="0.2">
      <c r="A46" s="89" t="s">
        <v>51</v>
      </c>
      <c r="B46" s="88"/>
      <c r="C46" s="88"/>
      <c r="D46" s="88"/>
      <c r="E46" s="88"/>
      <c r="F46" s="88"/>
      <c r="G46" s="88"/>
      <c r="H46" s="88"/>
      <c r="I46" s="88"/>
      <c r="J46" s="53"/>
      <c r="K46" s="34"/>
      <c r="L46" s="34"/>
      <c r="M46" s="34"/>
    </row>
    <row r="47" spans="1:13" x14ac:dyDescent="0.2">
      <c r="A47" s="87" t="s">
        <v>42</v>
      </c>
      <c r="B47" s="88"/>
      <c r="C47" s="88"/>
      <c r="D47" s="88"/>
      <c r="E47" s="88"/>
      <c r="F47" s="88"/>
      <c r="G47" s="88"/>
      <c r="H47" s="88"/>
      <c r="I47" s="88"/>
      <c r="J47" s="52">
        <v>15211</v>
      </c>
      <c r="K47" s="34"/>
      <c r="L47" s="34"/>
      <c r="M47" s="34"/>
    </row>
    <row r="48" spans="1:13" x14ac:dyDescent="0.2">
      <c r="A48" s="87" t="s">
        <v>43</v>
      </c>
      <c r="B48" s="88"/>
      <c r="C48" s="88"/>
      <c r="D48" s="88"/>
      <c r="E48" s="88"/>
      <c r="F48" s="88"/>
      <c r="G48" s="88"/>
      <c r="H48" s="88"/>
      <c r="I48" s="88"/>
      <c r="J48" s="52">
        <v>15211</v>
      </c>
      <c r="K48" s="34"/>
      <c r="L48" s="34"/>
      <c r="M48" s="34"/>
    </row>
    <row r="49" spans="1:13" x14ac:dyDescent="0.2">
      <c r="A49" s="87" t="s">
        <v>44</v>
      </c>
      <c r="B49" s="88"/>
      <c r="C49" s="88"/>
      <c r="D49" s="88"/>
      <c r="E49" s="88"/>
      <c r="F49" s="88"/>
      <c r="G49" s="88"/>
      <c r="H49" s="88"/>
      <c r="I49" s="88"/>
      <c r="J49" s="52">
        <v>238052</v>
      </c>
      <c r="K49" s="34"/>
      <c r="L49" s="34"/>
      <c r="M49" s="34"/>
    </row>
    <row r="50" spans="1:13" ht="27.75" customHeight="1" x14ac:dyDescent="0.2">
      <c r="A50" s="87" t="s">
        <v>72</v>
      </c>
      <c r="B50" s="88"/>
      <c r="C50" s="88"/>
      <c r="D50" s="88"/>
      <c r="E50" s="88"/>
      <c r="F50" s="88"/>
      <c r="G50" s="88"/>
      <c r="H50" s="88"/>
      <c r="I50" s="88"/>
      <c r="J50" s="54">
        <v>226982</v>
      </c>
      <c r="K50" s="34"/>
      <c r="L50" s="34"/>
      <c r="M50" s="34"/>
    </row>
    <row r="51" spans="1:13" hidden="1" x14ac:dyDescent="0.2">
      <c r="A51" s="87" t="s">
        <v>46</v>
      </c>
      <c r="B51" s="88"/>
      <c r="C51" s="88"/>
      <c r="D51" s="88"/>
      <c r="E51" s="88"/>
      <c r="F51" s="88"/>
      <c r="G51" s="88"/>
      <c r="H51" s="88"/>
      <c r="I51" s="88"/>
      <c r="J51" s="55"/>
      <c r="K51" s="34"/>
      <c r="L51" s="34"/>
      <c r="M51" s="34"/>
    </row>
    <row r="52" spans="1:13" hidden="1" x14ac:dyDescent="0.2">
      <c r="A52" s="87" t="s">
        <v>47</v>
      </c>
      <c r="B52" s="88"/>
      <c r="C52" s="88"/>
      <c r="D52" s="88"/>
      <c r="E52" s="88"/>
      <c r="F52" s="88"/>
      <c r="G52" s="88"/>
      <c r="H52" s="88"/>
      <c r="I52" s="88"/>
      <c r="J52" s="55"/>
      <c r="K52" s="34"/>
      <c r="L52" s="34"/>
      <c r="M52" s="34"/>
    </row>
    <row r="53" spans="1:13" hidden="1" x14ac:dyDescent="0.2">
      <c r="A53" s="87" t="s">
        <v>48</v>
      </c>
      <c r="B53" s="88"/>
      <c r="C53" s="88"/>
      <c r="D53" s="88"/>
      <c r="E53" s="88"/>
      <c r="F53" s="88"/>
      <c r="G53" s="88"/>
      <c r="H53" s="88"/>
      <c r="I53" s="88"/>
      <c r="J53" s="55"/>
      <c r="K53" s="34"/>
      <c r="L53" s="34"/>
      <c r="M53" s="34"/>
    </row>
    <row r="54" spans="1:13" ht="18" customHeight="1" x14ac:dyDescent="0.2">
      <c r="A54" s="87" t="s">
        <v>65</v>
      </c>
      <c r="B54" s="88"/>
      <c r="C54" s="88"/>
      <c r="D54" s="88"/>
      <c r="E54" s="88"/>
      <c r="F54" s="88"/>
      <c r="G54" s="88"/>
      <c r="H54" s="88"/>
      <c r="I54" s="88"/>
      <c r="J54" s="55">
        <f>J50*0.2</f>
        <v>45396.4</v>
      </c>
      <c r="K54" s="34"/>
      <c r="L54" s="34"/>
      <c r="M54" s="34"/>
    </row>
    <row r="55" spans="1:13" ht="18" customHeight="1" x14ac:dyDescent="0.2">
      <c r="A55" s="89" t="s">
        <v>52</v>
      </c>
      <c r="B55" s="88"/>
      <c r="C55" s="88"/>
      <c r="D55" s="88"/>
      <c r="E55" s="88"/>
      <c r="F55" s="88"/>
      <c r="G55" s="88"/>
      <c r="H55" s="88"/>
      <c r="I55" s="88"/>
      <c r="J55" s="56">
        <f>J54+J50</f>
        <v>272378.40000000002</v>
      </c>
      <c r="K55" s="34"/>
      <c r="L55" s="34"/>
      <c r="M55" s="34"/>
    </row>
    <row r="58" spans="1:13" x14ac:dyDescent="0.2">
      <c r="B58" s="48" t="s">
        <v>59</v>
      </c>
      <c r="C58" s="48" t="s">
        <v>73</v>
      </c>
    </row>
  </sheetData>
  <mergeCells count="45">
    <mergeCell ref="F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  <mergeCell ref="A40:I40"/>
    <mergeCell ref="A41:I41"/>
    <mergeCell ref="A42:M42"/>
    <mergeCell ref="A33:I33"/>
    <mergeCell ref="A34:I34"/>
    <mergeCell ref="A35:I35"/>
    <mergeCell ref="A36:I36"/>
    <mergeCell ref="A37:I37"/>
    <mergeCell ref="A7:M7"/>
    <mergeCell ref="C16:M16"/>
    <mergeCell ref="E17:F17"/>
    <mergeCell ref="E18:F18"/>
    <mergeCell ref="C13:M13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61"/>
  <sheetViews>
    <sheetView tabSelected="1" view="pageBreakPreview" topLeftCell="A21" zoomScaleNormal="100" zoomScaleSheetLayoutView="100" workbookViewId="0">
      <selection activeCell="K15" sqref="K15"/>
    </sheetView>
  </sheetViews>
  <sheetFormatPr defaultColWidth="8.85546875" defaultRowHeight="15" x14ac:dyDescent="0.25"/>
  <cols>
    <col min="1" max="1" width="9.140625" style="2" bestFit="1" customWidth="1"/>
    <col min="2" max="2" width="16.140625" style="2" customWidth="1"/>
    <col min="3" max="3" width="39.28515625" style="2" customWidth="1"/>
    <col min="4" max="5" width="9.140625" style="2" bestFit="1" customWidth="1"/>
    <col min="6" max="7" width="12.140625" style="2" bestFit="1" customWidth="1"/>
    <col min="8" max="8" width="11.5703125" style="2" bestFit="1" customWidth="1"/>
    <col min="9" max="9" width="9.140625" style="2" bestFit="1" customWidth="1"/>
    <col min="10" max="10" width="15.42578125" style="2" bestFit="1" customWidth="1"/>
    <col min="11" max="11" width="12.140625" style="2" bestFit="1" customWidth="1"/>
    <col min="12" max="12" width="9.140625" style="2" bestFit="1" customWidth="1"/>
    <col min="13" max="13" width="23.140625" style="2" customWidth="1"/>
    <col min="14" max="16384" width="8.85546875" style="2"/>
  </cols>
  <sheetData>
    <row r="1" spans="1:15" hidden="1" x14ac:dyDescent="0.25">
      <c r="A1" s="1" t="s">
        <v>0</v>
      </c>
      <c r="J1" s="1" t="s">
        <v>1</v>
      </c>
    </row>
    <row r="2" spans="1:15" ht="14.45" hidden="1" x14ac:dyDescent="0.3">
      <c r="A2" s="3"/>
      <c r="J2" s="3"/>
    </row>
    <row r="3" spans="1:15" ht="14.45" hidden="1" x14ac:dyDescent="0.3">
      <c r="A3" s="3"/>
      <c r="J3" s="3"/>
    </row>
    <row r="4" spans="1:15" ht="14.45" hidden="1" x14ac:dyDescent="0.3">
      <c r="A4" s="3" t="s">
        <v>18</v>
      </c>
      <c r="J4" s="3" t="s">
        <v>18</v>
      </c>
    </row>
    <row r="5" spans="1:15" hidden="1" x14ac:dyDescent="0.25">
      <c r="A5" s="4" t="s">
        <v>20</v>
      </c>
      <c r="J5" s="4" t="s">
        <v>21</v>
      </c>
    </row>
    <row r="6" spans="1:15" ht="15.75" x14ac:dyDescent="0.25">
      <c r="A6" s="59"/>
      <c r="B6" s="60"/>
      <c r="C6" s="60"/>
      <c r="D6" s="60"/>
      <c r="E6" s="60"/>
      <c r="F6" s="60"/>
      <c r="G6" s="121" t="s">
        <v>96</v>
      </c>
      <c r="H6" s="122"/>
      <c r="I6" s="122"/>
      <c r="J6" s="122"/>
      <c r="K6" s="122"/>
      <c r="L6" s="122"/>
      <c r="M6" s="122"/>
      <c r="N6" s="60"/>
      <c r="O6" s="60"/>
    </row>
    <row r="7" spans="1:15" ht="23.25" customHeight="1" x14ac:dyDescent="0.25">
      <c r="A7" s="107" t="s">
        <v>78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60"/>
      <c r="O7" s="60"/>
    </row>
    <row r="8" spans="1:15" ht="15.75" x14ac:dyDescent="0.25">
      <c r="A8" s="60"/>
      <c r="B8" s="61"/>
      <c r="C8" s="61"/>
      <c r="D8" s="62"/>
      <c r="E8" s="63" t="s">
        <v>2</v>
      </c>
      <c r="F8" s="64"/>
      <c r="G8" s="64"/>
      <c r="H8" s="64"/>
      <c r="I8" s="63"/>
      <c r="J8" s="64"/>
      <c r="K8" s="64"/>
      <c r="L8" s="64"/>
      <c r="M8" s="60"/>
      <c r="N8" s="60"/>
      <c r="O8" s="60"/>
    </row>
    <row r="9" spans="1:15" ht="21.75" customHeight="1" x14ac:dyDescent="0.25">
      <c r="A9" s="60" t="s">
        <v>89</v>
      </c>
      <c r="B9" s="60"/>
      <c r="C9" s="59"/>
      <c r="D9" s="65"/>
      <c r="E9" s="66"/>
      <c r="F9" s="60" t="s">
        <v>90</v>
      </c>
      <c r="G9" s="60"/>
      <c r="H9" s="60"/>
      <c r="I9" s="66"/>
      <c r="J9" s="60"/>
      <c r="K9" s="60"/>
      <c r="L9" s="60"/>
      <c r="M9" s="60"/>
      <c r="N9" s="60"/>
      <c r="O9" s="60"/>
    </row>
    <row r="10" spans="1:15" ht="15.75" x14ac:dyDescent="0.25">
      <c r="A10" s="60"/>
      <c r="B10" s="60"/>
      <c r="C10" s="59"/>
      <c r="D10" s="13" t="s">
        <v>77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ht="15.75" x14ac:dyDescent="0.25">
      <c r="A11" s="60"/>
      <c r="B11" s="60"/>
      <c r="C11" s="59"/>
      <c r="D11" s="65" t="s">
        <v>3</v>
      </c>
      <c r="E11" s="60"/>
      <c r="F11" s="60"/>
      <c r="G11" s="60"/>
      <c r="H11" s="60"/>
      <c r="I11" s="13"/>
      <c r="J11" s="60"/>
      <c r="K11" s="60"/>
      <c r="L11" s="60"/>
      <c r="M11" s="60"/>
      <c r="N11" s="60"/>
      <c r="O11" s="60"/>
    </row>
    <row r="12" spans="1:15" ht="15.75" x14ac:dyDescent="0.25">
      <c r="A12" s="60"/>
      <c r="B12" s="60"/>
      <c r="C12" s="59"/>
      <c r="D12" s="65"/>
      <c r="E12" s="65"/>
      <c r="F12" s="60"/>
      <c r="G12" s="60"/>
      <c r="H12" s="60"/>
      <c r="I12" s="65"/>
      <c r="J12" s="60"/>
      <c r="K12" s="60"/>
      <c r="L12" s="60"/>
      <c r="M12" s="60"/>
      <c r="N12" s="60"/>
      <c r="O12" s="60"/>
    </row>
    <row r="13" spans="1:15" ht="15.75" x14ac:dyDescent="0.25">
      <c r="A13" s="60"/>
      <c r="B13" s="67" t="s">
        <v>4</v>
      </c>
      <c r="C13" s="113" t="s">
        <v>79</v>
      </c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60"/>
      <c r="O13" s="60"/>
    </row>
    <row r="14" spans="1:15" ht="15.75" x14ac:dyDescent="0.25">
      <c r="A14" s="60"/>
      <c r="B14" s="60"/>
      <c r="C14" s="61"/>
      <c r="D14" s="62"/>
      <c r="E14" s="63" t="s">
        <v>5</v>
      </c>
      <c r="F14" s="64"/>
      <c r="G14" s="64"/>
      <c r="H14" s="62"/>
      <c r="I14" s="64"/>
      <c r="J14" s="64"/>
      <c r="K14" s="64"/>
      <c r="L14" s="64"/>
      <c r="M14" s="64"/>
      <c r="N14" s="60"/>
      <c r="O14" s="60"/>
    </row>
    <row r="15" spans="1:15" ht="15.75" x14ac:dyDescent="0.25">
      <c r="A15" s="66"/>
      <c r="B15" s="68"/>
      <c r="C15" s="59"/>
      <c r="D15" s="65"/>
      <c r="E15" s="69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ht="15.75" x14ac:dyDescent="0.25">
      <c r="A16" s="60"/>
      <c r="B16" s="60"/>
      <c r="C16" s="109" t="s">
        <v>6</v>
      </c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67"/>
      <c r="O16" s="60"/>
    </row>
    <row r="17" spans="1:15" ht="15.75" x14ac:dyDescent="0.25">
      <c r="A17" s="65"/>
      <c r="B17" s="59"/>
      <c r="C17" s="70" t="s">
        <v>28</v>
      </c>
      <c r="D17" s="67"/>
      <c r="E17" s="111" t="s">
        <v>86</v>
      </c>
      <c r="F17" s="112"/>
      <c r="G17" s="59" t="s">
        <v>22</v>
      </c>
      <c r="H17" s="67"/>
      <c r="I17" s="70"/>
      <c r="J17" s="70"/>
      <c r="K17" s="67"/>
      <c r="L17" s="67"/>
      <c r="M17" s="67"/>
      <c r="N17" s="69"/>
      <c r="O17" s="60"/>
    </row>
    <row r="18" spans="1:15" ht="15.75" x14ac:dyDescent="0.25">
      <c r="A18" s="65"/>
      <c r="B18" s="59"/>
      <c r="C18" s="70" t="s">
        <v>24</v>
      </c>
      <c r="D18" s="65"/>
      <c r="E18" s="111" t="s">
        <v>60</v>
      </c>
      <c r="F18" s="112"/>
      <c r="G18" s="59" t="s">
        <v>22</v>
      </c>
      <c r="H18" s="67"/>
      <c r="I18" s="70"/>
      <c r="J18" s="70"/>
      <c r="K18" s="67"/>
      <c r="L18" s="67"/>
      <c r="M18" s="67"/>
      <c r="N18" s="60"/>
      <c r="O18" s="60"/>
    </row>
    <row r="19" spans="1:15" ht="15.75" x14ac:dyDescent="0.25">
      <c r="A19" s="65"/>
      <c r="B19" s="59"/>
      <c r="C19" s="70" t="s">
        <v>25</v>
      </c>
      <c r="D19" s="65"/>
      <c r="E19" s="111" t="s">
        <v>61</v>
      </c>
      <c r="F19" s="112"/>
      <c r="G19" s="59" t="s">
        <v>27</v>
      </c>
      <c r="H19" s="67"/>
      <c r="I19" s="70"/>
      <c r="J19" s="70"/>
      <c r="K19" s="67"/>
      <c r="L19" s="67"/>
      <c r="M19" s="67"/>
      <c r="N19" s="60"/>
      <c r="O19" s="60"/>
    </row>
    <row r="20" spans="1:15" s="48" customFormat="1" x14ac:dyDescent="0.2">
      <c r="A20" s="71"/>
      <c r="B20" s="71"/>
      <c r="C20" s="72" t="s">
        <v>58</v>
      </c>
      <c r="D20" s="65"/>
      <c r="E20" s="65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15.75" x14ac:dyDescent="0.25">
      <c r="A21" s="60"/>
      <c r="B21" s="60"/>
      <c r="C21" s="59"/>
      <c r="D21" s="65"/>
      <c r="E21" s="65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5" ht="15.75" x14ac:dyDescent="0.25">
      <c r="A22" s="60"/>
      <c r="B22" s="60"/>
      <c r="C22" s="59"/>
      <c r="D22" s="65"/>
      <c r="E22" s="65"/>
      <c r="F22" s="60"/>
      <c r="G22" s="60"/>
      <c r="H22" s="60"/>
      <c r="I22" s="60"/>
      <c r="J22" s="60"/>
      <c r="K22" s="60"/>
      <c r="L22" s="60"/>
      <c r="M22" s="60"/>
      <c r="N22" s="60"/>
      <c r="O22" s="60"/>
    </row>
    <row r="23" spans="1:15" ht="15.75" x14ac:dyDescent="0.25">
      <c r="A23" s="117" t="s">
        <v>7</v>
      </c>
      <c r="B23" s="117" t="s">
        <v>17</v>
      </c>
      <c r="C23" s="117" t="s">
        <v>8</v>
      </c>
      <c r="D23" s="117" t="s">
        <v>9</v>
      </c>
      <c r="E23" s="117" t="s">
        <v>10</v>
      </c>
      <c r="F23" s="117" t="s">
        <v>11</v>
      </c>
      <c r="G23" s="118"/>
      <c r="H23" s="118"/>
      <c r="I23" s="118"/>
      <c r="J23" s="117" t="s">
        <v>12</v>
      </c>
      <c r="K23" s="118"/>
      <c r="L23" s="118"/>
      <c r="M23" s="118"/>
      <c r="N23" s="60"/>
      <c r="O23" s="60"/>
    </row>
    <row r="24" spans="1:15" ht="15.75" x14ac:dyDescent="0.25">
      <c r="A24" s="118"/>
      <c r="B24" s="118"/>
      <c r="C24" s="117"/>
      <c r="D24" s="117"/>
      <c r="E24" s="117"/>
      <c r="F24" s="117" t="s">
        <v>13</v>
      </c>
      <c r="G24" s="117" t="s">
        <v>14</v>
      </c>
      <c r="H24" s="118"/>
      <c r="I24" s="118"/>
      <c r="J24" s="117" t="s">
        <v>13</v>
      </c>
      <c r="K24" s="117" t="s">
        <v>14</v>
      </c>
      <c r="L24" s="118"/>
      <c r="M24" s="118"/>
      <c r="N24" s="60"/>
      <c r="O24" s="60"/>
    </row>
    <row r="25" spans="1:15" ht="30" x14ac:dyDescent="0.25">
      <c r="A25" s="118"/>
      <c r="B25" s="118"/>
      <c r="C25" s="117"/>
      <c r="D25" s="117"/>
      <c r="E25" s="117"/>
      <c r="F25" s="118"/>
      <c r="G25" s="73" t="s">
        <v>15</v>
      </c>
      <c r="H25" s="73" t="s">
        <v>19</v>
      </c>
      <c r="I25" s="73" t="s">
        <v>16</v>
      </c>
      <c r="J25" s="118"/>
      <c r="K25" s="73" t="s">
        <v>15</v>
      </c>
      <c r="L25" s="73" t="s">
        <v>19</v>
      </c>
      <c r="M25" s="73" t="s">
        <v>16</v>
      </c>
      <c r="N25" s="60"/>
      <c r="O25" s="60"/>
    </row>
    <row r="26" spans="1:15" s="41" customFormat="1" ht="15.75" x14ac:dyDescent="0.25">
      <c r="A26" s="74">
        <v>1</v>
      </c>
      <c r="B26" s="75">
        <v>2</v>
      </c>
      <c r="C26" s="76">
        <v>3</v>
      </c>
      <c r="D26" s="76">
        <v>4</v>
      </c>
      <c r="E26" s="77">
        <v>5</v>
      </c>
      <c r="F26" s="75">
        <v>6</v>
      </c>
      <c r="G26" s="75">
        <v>7</v>
      </c>
      <c r="H26" s="75">
        <v>8</v>
      </c>
      <c r="I26" s="75">
        <v>9</v>
      </c>
      <c r="J26" s="75">
        <v>10</v>
      </c>
      <c r="K26" s="75">
        <v>11</v>
      </c>
      <c r="L26" s="75">
        <v>12</v>
      </c>
      <c r="M26" s="75">
        <v>13</v>
      </c>
      <c r="N26" s="78"/>
      <c r="O26" s="78"/>
    </row>
    <row r="27" spans="1:15" ht="15.75" x14ac:dyDescent="0.25">
      <c r="A27" s="114" t="s">
        <v>80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60"/>
      <c r="O27" s="60"/>
    </row>
    <row r="28" spans="1:15" ht="409.5" x14ac:dyDescent="0.25">
      <c r="A28" s="79" t="s">
        <v>30</v>
      </c>
      <c r="B28" s="80" t="s">
        <v>91</v>
      </c>
      <c r="C28" s="81" t="s">
        <v>92</v>
      </c>
      <c r="D28" s="82" t="s">
        <v>32</v>
      </c>
      <c r="E28" s="83">
        <v>1</v>
      </c>
      <c r="F28" s="84">
        <v>4114.57</v>
      </c>
      <c r="G28" s="84">
        <v>4114.57</v>
      </c>
      <c r="H28" s="85"/>
      <c r="I28" s="85"/>
      <c r="J28" s="85">
        <v>4115</v>
      </c>
      <c r="K28" s="85">
        <v>4115</v>
      </c>
      <c r="L28" s="85"/>
      <c r="M28" s="85"/>
      <c r="N28" s="60"/>
      <c r="O28" s="60"/>
    </row>
    <row r="29" spans="1:15" ht="409.5" x14ac:dyDescent="0.25">
      <c r="A29" s="79" t="s">
        <v>34</v>
      </c>
      <c r="B29" s="80" t="s">
        <v>93</v>
      </c>
      <c r="C29" s="81" t="s">
        <v>94</v>
      </c>
      <c r="D29" s="82" t="s">
        <v>36</v>
      </c>
      <c r="E29" s="82" t="s">
        <v>95</v>
      </c>
      <c r="F29" s="84">
        <v>49.17</v>
      </c>
      <c r="G29" s="84">
        <v>49.17</v>
      </c>
      <c r="H29" s="85"/>
      <c r="I29" s="85"/>
      <c r="J29" s="85">
        <v>1024</v>
      </c>
      <c r="K29" s="85">
        <v>1024</v>
      </c>
      <c r="L29" s="85"/>
      <c r="M29" s="85"/>
      <c r="N29" s="60"/>
      <c r="O29" s="60"/>
    </row>
    <row r="30" spans="1:15" ht="15.75" x14ac:dyDescent="0.25">
      <c r="A30" s="116" t="s">
        <v>39</v>
      </c>
      <c r="B30" s="115"/>
      <c r="C30" s="115"/>
      <c r="D30" s="115"/>
      <c r="E30" s="115"/>
      <c r="F30" s="115"/>
      <c r="G30" s="115"/>
      <c r="H30" s="115"/>
      <c r="I30" s="115"/>
      <c r="J30" s="84">
        <v>5139</v>
      </c>
      <c r="K30" s="84">
        <v>5139</v>
      </c>
      <c r="L30" s="85"/>
      <c r="M30" s="85"/>
      <c r="N30" s="60"/>
      <c r="O30" s="60"/>
    </row>
    <row r="31" spans="1:15" ht="15.75" x14ac:dyDescent="0.25">
      <c r="A31" s="116" t="s">
        <v>40</v>
      </c>
      <c r="B31" s="115"/>
      <c r="C31" s="115"/>
      <c r="D31" s="115"/>
      <c r="E31" s="115"/>
      <c r="F31" s="115"/>
      <c r="G31" s="115"/>
      <c r="H31" s="115"/>
      <c r="I31" s="115"/>
      <c r="J31" s="84">
        <v>3340</v>
      </c>
      <c r="K31" s="85"/>
      <c r="L31" s="85"/>
      <c r="M31" s="85"/>
      <c r="N31" s="60"/>
      <c r="O31" s="60"/>
    </row>
    <row r="32" spans="1:15" ht="15.75" x14ac:dyDescent="0.25">
      <c r="A32" s="116" t="s">
        <v>41</v>
      </c>
      <c r="B32" s="115"/>
      <c r="C32" s="115"/>
      <c r="D32" s="115"/>
      <c r="E32" s="115"/>
      <c r="F32" s="115"/>
      <c r="G32" s="115"/>
      <c r="H32" s="115"/>
      <c r="I32" s="115"/>
      <c r="J32" s="84">
        <v>2056</v>
      </c>
      <c r="K32" s="85"/>
      <c r="L32" s="85"/>
      <c r="M32" s="85"/>
      <c r="N32" s="60"/>
      <c r="O32" s="60"/>
    </row>
    <row r="33" spans="1:15" ht="15.75" x14ac:dyDescent="0.25">
      <c r="A33" s="114" t="s">
        <v>81</v>
      </c>
      <c r="B33" s="115"/>
      <c r="C33" s="115"/>
      <c r="D33" s="115"/>
      <c r="E33" s="115"/>
      <c r="F33" s="115"/>
      <c r="G33" s="115"/>
      <c r="H33" s="115"/>
      <c r="I33" s="115"/>
      <c r="J33" s="85"/>
      <c r="K33" s="85"/>
      <c r="L33" s="85"/>
      <c r="M33" s="85"/>
      <c r="N33" s="60"/>
      <c r="O33" s="60"/>
    </row>
    <row r="34" spans="1:15" ht="15.75" x14ac:dyDescent="0.25">
      <c r="A34" s="116" t="s">
        <v>42</v>
      </c>
      <c r="B34" s="115"/>
      <c r="C34" s="115"/>
      <c r="D34" s="115"/>
      <c r="E34" s="115"/>
      <c r="F34" s="115"/>
      <c r="G34" s="115"/>
      <c r="H34" s="115"/>
      <c r="I34" s="115"/>
      <c r="J34" s="84">
        <v>10535</v>
      </c>
      <c r="K34" s="85"/>
      <c r="L34" s="85"/>
      <c r="M34" s="85"/>
      <c r="N34" s="60"/>
      <c r="O34" s="60"/>
    </row>
    <row r="35" spans="1:15" ht="15.75" x14ac:dyDescent="0.25">
      <c r="A35" s="116" t="s">
        <v>43</v>
      </c>
      <c r="B35" s="115"/>
      <c r="C35" s="115"/>
      <c r="D35" s="115"/>
      <c r="E35" s="115"/>
      <c r="F35" s="115"/>
      <c r="G35" s="115"/>
      <c r="H35" s="115"/>
      <c r="I35" s="115"/>
      <c r="J35" s="84">
        <v>10535</v>
      </c>
      <c r="K35" s="85"/>
      <c r="L35" s="85"/>
      <c r="M35" s="85"/>
      <c r="N35" s="60"/>
      <c r="O35" s="60"/>
    </row>
    <row r="36" spans="1:15" ht="15.75" x14ac:dyDescent="0.25">
      <c r="A36" s="116" t="s">
        <v>44</v>
      </c>
      <c r="B36" s="115"/>
      <c r="C36" s="115"/>
      <c r="D36" s="115"/>
      <c r="E36" s="115"/>
      <c r="F36" s="115"/>
      <c r="G36" s="115"/>
      <c r="H36" s="115"/>
      <c r="I36" s="115"/>
      <c r="J36" s="84">
        <v>164873</v>
      </c>
      <c r="K36" s="85"/>
      <c r="L36" s="85"/>
      <c r="M36" s="85"/>
      <c r="N36" s="60"/>
      <c r="O36" s="60"/>
    </row>
    <row r="37" spans="1:15" ht="15.75" x14ac:dyDescent="0.25">
      <c r="A37" s="116" t="s">
        <v>45</v>
      </c>
      <c r="B37" s="115"/>
      <c r="C37" s="115"/>
      <c r="D37" s="115"/>
      <c r="E37" s="115"/>
      <c r="F37" s="115"/>
      <c r="G37" s="115"/>
      <c r="H37" s="115"/>
      <c r="I37" s="115"/>
      <c r="J37" s="85"/>
      <c r="K37" s="85"/>
      <c r="L37" s="85"/>
      <c r="M37" s="85"/>
      <c r="N37" s="60"/>
      <c r="O37" s="60"/>
    </row>
    <row r="38" spans="1:15" ht="15.75" x14ac:dyDescent="0.25">
      <c r="A38" s="116" t="s">
        <v>46</v>
      </c>
      <c r="B38" s="115"/>
      <c r="C38" s="115"/>
      <c r="D38" s="115"/>
      <c r="E38" s="115"/>
      <c r="F38" s="115"/>
      <c r="G38" s="115"/>
      <c r="H38" s="115"/>
      <c r="I38" s="115"/>
      <c r="J38" s="84">
        <v>5139</v>
      </c>
      <c r="K38" s="85"/>
      <c r="L38" s="85"/>
      <c r="M38" s="85"/>
      <c r="N38" s="60"/>
      <c r="O38" s="60"/>
    </row>
    <row r="39" spans="1:15" ht="15.75" x14ac:dyDescent="0.25">
      <c r="A39" s="116" t="s">
        <v>47</v>
      </c>
      <c r="B39" s="115"/>
      <c r="C39" s="115"/>
      <c r="D39" s="115"/>
      <c r="E39" s="115"/>
      <c r="F39" s="115"/>
      <c r="G39" s="115"/>
      <c r="H39" s="115"/>
      <c r="I39" s="115"/>
      <c r="J39" s="84">
        <v>3340</v>
      </c>
      <c r="K39" s="85"/>
      <c r="L39" s="85"/>
      <c r="M39" s="85"/>
      <c r="N39" s="60"/>
      <c r="O39" s="60"/>
    </row>
    <row r="40" spans="1:15" ht="15.75" x14ac:dyDescent="0.25">
      <c r="A40" s="116" t="s">
        <v>48</v>
      </c>
      <c r="B40" s="115"/>
      <c r="C40" s="115"/>
      <c r="D40" s="115"/>
      <c r="E40" s="115"/>
      <c r="F40" s="115"/>
      <c r="G40" s="115"/>
      <c r="H40" s="115"/>
      <c r="I40" s="115"/>
      <c r="J40" s="84">
        <v>2056</v>
      </c>
      <c r="K40" s="85"/>
      <c r="L40" s="85"/>
      <c r="M40" s="85"/>
      <c r="N40" s="60"/>
      <c r="O40" s="60"/>
    </row>
    <row r="41" spans="1:15" ht="15.75" x14ac:dyDescent="0.25">
      <c r="A41" s="114" t="s">
        <v>82</v>
      </c>
      <c r="B41" s="115"/>
      <c r="C41" s="115"/>
      <c r="D41" s="115"/>
      <c r="E41" s="115"/>
      <c r="F41" s="115"/>
      <c r="G41" s="115"/>
      <c r="H41" s="115"/>
      <c r="I41" s="115"/>
      <c r="J41" s="86">
        <v>164873</v>
      </c>
      <c r="K41" s="85"/>
      <c r="L41" s="85"/>
      <c r="M41" s="85"/>
      <c r="N41" s="60"/>
      <c r="O41" s="60"/>
    </row>
    <row r="42" spans="1:15" ht="15.75" x14ac:dyDescent="0.25">
      <c r="A42" s="119" t="s">
        <v>49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60"/>
      <c r="O42" s="60"/>
    </row>
    <row r="43" spans="1:15" ht="15.75" x14ac:dyDescent="0.25">
      <c r="A43" s="116" t="s">
        <v>50</v>
      </c>
      <c r="B43" s="115"/>
      <c r="C43" s="115"/>
      <c r="D43" s="115"/>
      <c r="E43" s="115"/>
      <c r="F43" s="115"/>
      <c r="G43" s="115"/>
      <c r="H43" s="115"/>
      <c r="I43" s="115"/>
      <c r="J43" s="84">
        <v>5139</v>
      </c>
      <c r="K43" s="84">
        <v>5139</v>
      </c>
      <c r="L43" s="85"/>
      <c r="M43" s="85"/>
      <c r="N43" s="60"/>
      <c r="O43" s="60"/>
    </row>
    <row r="44" spans="1:15" ht="15.75" x14ac:dyDescent="0.25">
      <c r="A44" s="116" t="s">
        <v>40</v>
      </c>
      <c r="B44" s="115"/>
      <c r="C44" s="115"/>
      <c r="D44" s="115"/>
      <c r="E44" s="115"/>
      <c r="F44" s="115"/>
      <c r="G44" s="115"/>
      <c r="H44" s="115"/>
      <c r="I44" s="115"/>
      <c r="J44" s="84">
        <v>3340</v>
      </c>
      <c r="K44" s="85"/>
      <c r="L44" s="85"/>
      <c r="M44" s="85"/>
      <c r="N44" s="60"/>
      <c r="O44" s="60"/>
    </row>
    <row r="45" spans="1:15" ht="15.75" x14ac:dyDescent="0.25">
      <c r="A45" s="116" t="s">
        <v>41</v>
      </c>
      <c r="B45" s="115"/>
      <c r="C45" s="115"/>
      <c r="D45" s="115"/>
      <c r="E45" s="115"/>
      <c r="F45" s="115"/>
      <c r="G45" s="115"/>
      <c r="H45" s="115"/>
      <c r="I45" s="115"/>
      <c r="J45" s="84">
        <v>2056</v>
      </c>
      <c r="K45" s="85"/>
      <c r="L45" s="85"/>
      <c r="M45" s="85"/>
      <c r="N45" s="60"/>
      <c r="O45" s="60"/>
    </row>
    <row r="46" spans="1:15" ht="15.75" x14ac:dyDescent="0.25">
      <c r="A46" s="114" t="s">
        <v>51</v>
      </c>
      <c r="B46" s="115"/>
      <c r="C46" s="115"/>
      <c r="D46" s="115"/>
      <c r="E46" s="115"/>
      <c r="F46" s="115"/>
      <c r="G46" s="115"/>
      <c r="H46" s="115"/>
      <c r="I46" s="115"/>
      <c r="J46" s="85"/>
      <c r="K46" s="85"/>
      <c r="L46" s="85"/>
      <c r="M46" s="85"/>
      <c r="N46" s="60"/>
      <c r="O46" s="60"/>
    </row>
    <row r="47" spans="1:15" ht="15.75" x14ac:dyDescent="0.25">
      <c r="A47" s="116" t="s">
        <v>42</v>
      </c>
      <c r="B47" s="115"/>
      <c r="C47" s="115"/>
      <c r="D47" s="115"/>
      <c r="E47" s="115"/>
      <c r="F47" s="115"/>
      <c r="G47" s="115"/>
      <c r="H47" s="115"/>
      <c r="I47" s="115"/>
      <c r="J47" s="84">
        <v>10535</v>
      </c>
      <c r="K47" s="85"/>
      <c r="L47" s="85"/>
      <c r="M47" s="85"/>
      <c r="N47" s="60"/>
      <c r="O47" s="60"/>
    </row>
    <row r="48" spans="1:15" ht="15.75" x14ac:dyDescent="0.25">
      <c r="A48" s="116" t="s">
        <v>43</v>
      </c>
      <c r="B48" s="115"/>
      <c r="C48" s="115"/>
      <c r="D48" s="115"/>
      <c r="E48" s="115"/>
      <c r="F48" s="115"/>
      <c r="G48" s="115"/>
      <c r="H48" s="115"/>
      <c r="I48" s="115"/>
      <c r="J48" s="84">
        <v>10535</v>
      </c>
      <c r="K48" s="85"/>
      <c r="L48" s="85"/>
      <c r="M48" s="85"/>
      <c r="N48" s="60"/>
      <c r="O48" s="60"/>
    </row>
    <row r="49" spans="1:15" ht="15.75" x14ac:dyDescent="0.25">
      <c r="A49" s="116" t="s">
        <v>44</v>
      </c>
      <c r="B49" s="115"/>
      <c r="C49" s="115"/>
      <c r="D49" s="115"/>
      <c r="E49" s="115"/>
      <c r="F49" s="115"/>
      <c r="G49" s="115"/>
      <c r="H49" s="115"/>
      <c r="I49" s="115"/>
      <c r="J49" s="84">
        <v>164873</v>
      </c>
      <c r="K49" s="85"/>
      <c r="L49" s="85"/>
      <c r="M49" s="85"/>
      <c r="N49" s="60"/>
      <c r="O49" s="60"/>
    </row>
    <row r="50" spans="1:15" ht="15.75" x14ac:dyDescent="0.25">
      <c r="A50" s="116" t="s">
        <v>83</v>
      </c>
      <c r="B50" s="115"/>
      <c r="C50" s="115"/>
      <c r="D50" s="115"/>
      <c r="E50" s="115"/>
      <c r="F50" s="115"/>
      <c r="G50" s="115"/>
      <c r="H50" s="115"/>
      <c r="I50" s="115"/>
      <c r="J50" s="85">
        <v>157206</v>
      </c>
      <c r="K50" s="85"/>
      <c r="L50" s="85"/>
      <c r="M50" s="85"/>
      <c r="N50" s="60"/>
      <c r="O50" s="60"/>
    </row>
    <row r="51" spans="1:15" ht="15.75" hidden="1" x14ac:dyDescent="0.25">
      <c r="A51" s="116" t="s">
        <v>46</v>
      </c>
      <c r="B51" s="115"/>
      <c r="C51" s="115"/>
      <c r="D51" s="115"/>
      <c r="E51" s="115"/>
      <c r="F51" s="115"/>
      <c r="G51" s="115"/>
      <c r="H51" s="115"/>
      <c r="I51" s="115"/>
      <c r="J51" s="84"/>
      <c r="K51" s="85"/>
      <c r="L51" s="85"/>
      <c r="M51" s="85"/>
      <c r="N51" s="60"/>
      <c r="O51" s="60"/>
    </row>
    <row r="52" spans="1:15" ht="15.75" hidden="1" x14ac:dyDescent="0.25">
      <c r="A52" s="116" t="s">
        <v>47</v>
      </c>
      <c r="B52" s="115"/>
      <c r="C52" s="115"/>
      <c r="D52" s="115"/>
      <c r="E52" s="115"/>
      <c r="F52" s="115"/>
      <c r="G52" s="115"/>
      <c r="H52" s="115"/>
      <c r="I52" s="115"/>
      <c r="J52" s="84"/>
      <c r="K52" s="85"/>
      <c r="L52" s="85"/>
      <c r="M52" s="85"/>
      <c r="N52" s="60"/>
      <c r="O52" s="60"/>
    </row>
    <row r="53" spans="1:15" ht="15.75" hidden="1" x14ac:dyDescent="0.25">
      <c r="A53" s="116" t="s">
        <v>48</v>
      </c>
      <c r="B53" s="115"/>
      <c r="C53" s="115"/>
      <c r="D53" s="115"/>
      <c r="E53" s="115"/>
      <c r="F53" s="115"/>
      <c r="G53" s="115"/>
      <c r="H53" s="115"/>
      <c r="I53" s="115"/>
      <c r="J53" s="84"/>
      <c r="K53" s="85"/>
      <c r="L53" s="85"/>
      <c r="M53" s="85"/>
      <c r="N53" s="60"/>
      <c r="O53" s="60"/>
    </row>
    <row r="54" spans="1:15" ht="15.75" x14ac:dyDescent="0.25">
      <c r="A54" s="116" t="s">
        <v>65</v>
      </c>
      <c r="B54" s="115"/>
      <c r="C54" s="115"/>
      <c r="D54" s="115"/>
      <c r="E54" s="115"/>
      <c r="F54" s="115"/>
      <c r="G54" s="115"/>
      <c r="H54" s="115"/>
      <c r="I54" s="115"/>
      <c r="J54" s="84">
        <f>J50*0.2</f>
        <v>31441.200000000001</v>
      </c>
      <c r="K54" s="85"/>
      <c r="L54" s="85"/>
      <c r="M54" s="85"/>
      <c r="N54" s="60"/>
      <c r="O54" s="60"/>
    </row>
    <row r="55" spans="1:15" ht="15.75" x14ac:dyDescent="0.25">
      <c r="A55" s="114" t="s">
        <v>52</v>
      </c>
      <c r="B55" s="115"/>
      <c r="C55" s="115"/>
      <c r="D55" s="115"/>
      <c r="E55" s="115"/>
      <c r="F55" s="115"/>
      <c r="G55" s="115"/>
      <c r="H55" s="115"/>
      <c r="I55" s="115"/>
      <c r="J55" s="86">
        <f>J50+J54</f>
        <v>188647.2</v>
      </c>
      <c r="K55" s="85"/>
      <c r="L55" s="85"/>
      <c r="M55" s="85"/>
      <c r="N55" s="60"/>
      <c r="O55" s="60"/>
    </row>
    <row r="56" spans="1:15" ht="15.75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15" ht="15.75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15" s="48" customFormat="1" x14ac:dyDescent="0.2">
      <c r="A58" s="71"/>
      <c r="B58" s="71" t="s">
        <v>59</v>
      </c>
      <c r="C58" s="71" t="s">
        <v>87</v>
      </c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1:15" s="48" customFormat="1" ht="14.25" x14ac:dyDescent="0.2"/>
    <row r="60" spans="1:15" s="48" customFormat="1" ht="14.25" x14ac:dyDescent="0.2">
      <c r="H60" s="58"/>
    </row>
    <row r="61" spans="1:15" x14ac:dyDescent="0.25">
      <c r="J61" s="57"/>
    </row>
  </sheetData>
  <mergeCells count="45">
    <mergeCell ref="G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  <mergeCell ref="A40:I40"/>
    <mergeCell ref="A41:I41"/>
    <mergeCell ref="A42:M42"/>
    <mergeCell ref="A33:I33"/>
    <mergeCell ref="A34:I34"/>
    <mergeCell ref="A35:I35"/>
    <mergeCell ref="A36:I36"/>
    <mergeCell ref="A37:I37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7:M7"/>
    <mergeCell ref="C16:M16"/>
    <mergeCell ref="E17:F17"/>
    <mergeCell ref="E18:F18"/>
    <mergeCell ref="C13:M13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>
      <selection activeCell="K13" sqref="K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СЕВЕРНАЯ </vt:lpstr>
      <vt:lpstr>Завокзальная </vt:lpstr>
      <vt:lpstr>Базовый</vt:lpstr>
      <vt:lpstr>индексы</vt:lpstr>
      <vt:lpstr>'СЕВЕРНАЯ '!Заголовки_для_печати</vt:lpstr>
      <vt:lpstr>'Завокзальная '!Область_печати</vt:lpstr>
      <vt:lpstr>'СЕВЕРНАЯ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</dc:creator>
  <cp:lastModifiedBy>Парамонов Андрей Владимирович</cp:lastModifiedBy>
  <cp:lastPrinted>2020-11-23T07:36:01Z</cp:lastPrinted>
  <dcterms:created xsi:type="dcterms:W3CDTF">2012-09-25T04:33:48Z</dcterms:created>
  <dcterms:modified xsi:type="dcterms:W3CDTF">2020-11-23T11:11:40Z</dcterms:modified>
</cp:coreProperties>
</file>