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3170"/>
  </bookViews>
  <sheets>
    <sheet name="СЕВЕРНАЯ " sheetId="7" r:id="rId1"/>
    <sheet name="Завокзальная " sheetId="8" r:id="rId2"/>
    <sheet name="Базовый" sheetId="9" r:id="rId3"/>
    <sheet name="индексы" sheetId="11" r:id="rId4"/>
  </sheets>
  <definedNames>
    <definedName name="_xlnm.Print_Titles" localSheetId="0">'СЕВЕРНАЯ '!$26:$26</definedName>
    <definedName name="_xlnm.Print_Area" localSheetId="2">Базовый!$A$1:$M$62</definedName>
    <definedName name="_xlnm.Print_Area" localSheetId="1">'Завокзальная '!$A$1:$M$62</definedName>
    <definedName name="_xlnm.Print_Area" localSheetId="0">'СЕВЕРНАЯ '!$A$1:$N$59</definedName>
  </definedNames>
  <calcPr calcId="145621"/>
</workbook>
</file>

<file path=xl/calcChain.xml><?xml version="1.0" encoding="utf-8"?>
<calcChain xmlns="http://schemas.openxmlformats.org/spreadsheetml/2006/main">
  <c r="J55" i="9" l="1"/>
  <c r="J54" i="9"/>
  <c r="J54" i="7"/>
  <c r="J55" i="7" s="1"/>
  <c r="J54" i="8"/>
  <c r="J55" i="8" s="1"/>
</calcChain>
</file>

<file path=xl/sharedStrings.xml><?xml version="1.0" encoding="utf-8"?>
<sst xmlns="http://schemas.openxmlformats.org/spreadsheetml/2006/main" count="241" uniqueCount="94">
  <si>
    <t>СОГЛАСОВАНО:</t>
  </si>
  <si>
    <t>УТВЕРЖДАЮ: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</si>
  <si>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</si>
  <si>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</si>
  <si>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</si>
  <si>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</si>
  <si>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</si>
  <si>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</si>
  <si>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</si>
  <si>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</si>
  <si>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</si>
  <si>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</si>
  <si>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</si>
  <si>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</si>
  <si>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</si>
  <si>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</si>
  <si>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З/пМех</t>
  </si>
  <si>
    <t>Обоснование</t>
  </si>
  <si>
    <t>________________</t>
  </si>
  <si>
    <t>Эк.Маш.</t>
  </si>
  <si>
    <t>" _____ " ________________ 2020 г.</t>
  </si>
  <si>
    <t>"______ " _______________2020 г.</t>
  </si>
  <si>
    <t>тыс. руб.</t>
  </si>
  <si>
    <t>___________________________6,074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</si>
  <si>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</si>
  <si>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</si>
  <si>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_______________________________________________________________________________________________428,43</t>
  </si>
  <si>
    <t>чел.час</t>
  </si>
  <si>
    <t>Сметная стоимость прочих _______________________________________________________________________________________________</t>
  </si>
  <si>
    <t>Раздел 1. Пусконаладочные работы  г. Саратов АСДУЭ РП-Северная</t>
  </si>
  <si>
    <t>1</t>
  </si>
  <si>
    <r>
      <t>ФЕРп02-01-001-09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</si>
  <si>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система</t>
  </si>
  <si>
    <r>
      <t>Автоматизированная система управления I категории технической сложности с количеством каналов (Кобщ): 80</t>
    </r>
    <r>
      <rPr>
        <i/>
        <sz val="7"/>
        <rFont val="Arial"/>
        <family val="2"/>
        <charset val="204"/>
      </rPr>
      <t xml:space="preserve">
(Приказ от 04.09.2019 № 507/пр прил.3 табл.4 п.2 Производство работ осуществляется в помещениях объекта капитального строительства с остановкой рабочего процесса предприятия, при этом в зоне производства работ имеются действующее технологическое или лабораторное оборудование, мебель и иные загромождающие помещения предметы ОЗП=1,15; ТЗ=1,15;
МС и РИФ ПЗ=1,702 (ОЗП=1,702; ЭМ=1,702 к расх.; ЗПМ=1,702; МАТ=1,702 к расх.; ТЗ=1,702; ТЗМ=1,702);
РУФ ПЗ=1,45 (ОЗП=1,45; ЭМ=1,45 к расх.; ЗПМ=1,45; МАТ=1,45 к расх.; ТЗ=1,45; ТЗМ=1,45);
Комплексная наладка ПЗ=0,2 (ОЗП=0,2; ЭМ=0,2 к расх.; ЗПМ=0,2; МАТ=0,2 к расх.; ТЗ=0,2; ТЗМ=0,2))
ИНДЕКС К ПОЗИЦИИ(справочно):
1 Письмо Минстроя и ЖКХ РФ "Об индексах на II  кв.2020г. для Саратовской области" № 17207-ИФ-09 от 06.05.2020г. СМР=15,65
НР (2574 руб.): 65% от ФОТ (3960 руб.)
СП (1584 руб.): 40% от ФОТ (3960 руб.)</t>
    </r>
  </si>
  <si>
    <t>2</t>
  </si>
  <si>
    <r>
      <t>ФЕРп02-01-001-10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</si>
  <si>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канал</t>
  </si>
  <si>
    <r>
      <t>Автоматизированная система управления I категории технической сложности с количеством каналов (Кобщ): за каждый канал свыше 80 до 159 добавлять к расценке 02-01-001-09</t>
    </r>
    <r>
      <rPr>
        <i/>
        <sz val="7"/>
        <rFont val="Arial"/>
        <family val="2"/>
        <charset val="204"/>
      </rPr>
      <t xml:space="preserve">
(Приказ от 04.09.2019 № 507/пр прил.3 табл.4 п.2 Производство работ осуществляется в помещениях объекта капитального строительства с остановкой рабочего процесса предприятия, при этом в зоне производства работ имеются действующее технологическое или лабораторное оборудование, мебель и иные загромождающие помещения предметы ОЗП=1,15; ТЗ=1,15;
МС и РИФ ПЗ=1,702 (ОЗП=1,702; ЭМ=1,702 к расх.; ЗПМ=1,702; МАТ=1,702 к расх.; ТЗ=1,702; ТЗМ=1,702);
РУФ ПЗ=1,45 (ОЗП=1,45; ЭМ=1,45 к расх.; ЗПМ=1,45; МАТ=1,45 к расх.; ТЗ=1,45; ТЗМ=1,45);
Комплексная наладка ПЗ=0,2 (ОЗП=0,2; ЭМ=0,2 к расх.; ЗПМ=0,2; МАТ=0,2 к расх.; ТЗ=0,2; ТЗМ=0,2))
ИНДЕКС К ПОЗИЦИИ(справочно):
1 Письмо Минстроя и ЖКХ РФ "Об индексах на II  кв.2020г. для Саратовской области" № 17207-ИФ-09 от 06.05.2020г. СМР=15,65
НР (1374 руб.): 65% от ФОТ (2114 руб.)
СП (846 руб.): 40% от ФОТ (2114 руб.)</t>
    </r>
  </si>
  <si>
    <r>
      <t>44,66</t>
    </r>
    <r>
      <rPr>
        <i/>
        <sz val="6"/>
        <rFont val="Arial"/>
        <family val="2"/>
        <charset val="204"/>
      </rPr>
      <t xml:space="preserve">
124,66-80</t>
    </r>
  </si>
  <si>
    <t>Итого прямые затраты по разделу в базисных ценах</t>
  </si>
  <si>
    <t>Накладные расходы</t>
  </si>
  <si>
    <t>Сметная прибыль</t>
  </si>
  <si>
    <t xml:space="preserve">  Пусконаладочные работы: 'вхолостую' - 80%, 'под нагрузкой' - 20%</t>
  </si>
  <si>
    <t xml:space="preserve">  Итого</t>
  </si>
  <si>
    <t xml:space="preserve">  Всего с учетом "Письмо Минстроя и ЖКХ РФ "Об индексах на II  кв.2020г. для Саратовской области" № 17207-ИФ-09 от 06.05.2020г. СМР=15,65"</t>
  </si>
  <si>
    <t xml:space="preserve">    Справочно, в базисных ценах:</t>
  </si>
  <si>
    <t xml:space="preserve">      ФОТ</t>
  </si>
  <si>
    <t xml:space="preserve">      Накладные расходы</t>
  </si>
  <si>
    <t xml:space="preserve">      Сметная прибыль</t>
  </si>
  <si>
    <t>ИТОГИ ПО СМЕТЕ:</t>
  </si>
  <si>
    <t>Итого прямые затраты по смете в базисных ценах</t>
  </si>
  <si>
    <t>Итоги по смете:</t>
  </si>
  <si>
    <t xml:space="preserve">  ВСЕГО по смете</t>
  </si>
  <si>
    <t>___________________________7,420</t>
  </si>
  <si>
    <t>_______________________________________________________________________________________________522,9</t>
  </si>
  <si>
    <r>
      <t>Автоматизированная система управления I категории технической сложности с количеством каналов (Кобщ): 80</t>
    </r>
    <r>
      <rPr>
        <i/>
        <sz val="7"/>
        <rFont val="Arial"/>
        <family val="2"/>
        <charset val="204"/>
      </rPr>
      <t xml:space="preserve">
(Приказ от 04.09.2019 № 507/пр прил.3 табл.4 п.2 Производство работ осуществляется в помещениях объекта капитального строительства с остановкой рабочего процесса предприятия, при этом в зоне производства работ имеются действующее технологическое или лабораторное оборудование, мебель и иные загромождающие помещения предметы ОЗП=1,15; ТЗ=1,15;
МС и РИФ ПЗ=1,728 (ОЗП=1,728; ЭМ=1,728 к расх.; ЗПМ=1,728; МАТ=1,728 к расх.; ТЗ=1,728; ТЗМ=1,728);
РУФ ПЗ=1,44 (ОЗП=1,44; ЭМ=1,44 к расх.; ЗПМ=1,44; МАТ=1,44 к расх.; ТЗ=1,44; ТЗМ=1,44);
Комплексная наладка ПЗ=0,2 (ОЗП=0,2; ЭМ=0,2 к расх.; ЗПМ=0,2; МАТ=0,2 к расх.; ТЗ=0,2; ТЗМ=0,2))
ИНДЕКС К ПОЗИЦИИ(справочно):
1 Письмо Минстроя и ЖКХ РФ "Об индексах на II  кв.2020г. для Саратовской области" № 17207-ИФ-09 от 06.05.2020г. СМР=15,65
НР (2595 руб.): 65% от ФОТ (3993 руб.)
СП (1597 руб.): 40% от ФОТ (3993 руб.)</t>
    </r>
  </si>
  <si>
    <r>
      <t>Автоматизированная система управления I категории технической сложности с количеством каналов (Кобщ): за каждый канал свыше 80 до 159 добавлять к расценке 02-01-001-09</t>
    </r>
    <r>
      <rPr>
        <i/>
        <sz val="7"/>
        <rFont val="Arial"/>
        <family val="2"/>
        <charset val="204"/>
      </rPr>
      <t xml:space="preserve">
(Приказ от 04.09.2019 № 507/пр прил.3 табл.4 п.2 Производство работ осуществляется в помещениях объекта капитального строительства с остановкой рабочего процесса предприятия, при этом в зоне производства работ имеются действующее технологическое или лабораторное оборудование, мебель и иные загромождающие помещения предметы ОЗП=1,15; ТЗ=1,15;
МС и РИФ ПЗ=1,728 (ОЗП=1,728; ЭМ=1,728 к расх.; ЗПМ=1,728; МАТ=1,728 к расх.; ТЗ=1,728; ТЗМ=1,728);
РУФ ПЗ=1,44 (ОЗП=1,44; ЭМ=1,44 к расх.; ЗПМ=1,44; МАТ=1,44 к расх.; ТЗ=1,44; ТЗМ=1,44);
Комплексная наладка ПЗ=0,2 (ОЗП=0,2; ЭМ=0,2 к расх.; ЗПМ=0,2; МАТ=0,2 к расх.; ТЗ=0,2; ТЗМ=0,2))
ИНДЕКС К ПОЗИЦИИ(справочно):
1 Письмо Минстроя и ЖКХ РФ "Об индексах на II  кв.2020г. для Саратовской области" № 17207-ИФ-09 от 06.05.2020г. СМР=15,65
НР (2228 руб.): 65% от ФОТ (3427 руб.)
СП (1371 руб.): 40% от ФОТ (3427 руб.)</t>
    </r>
  </si>
  <si>
    <r>
      <t>71,82</t>
    </r>
    <r>
      <rPr>
        <i/>
        <sz val="6"/>
        <rFont val="Arial"/>
        <family val="2"/>
        <charset val="204"/>
      </rPr>
      <t xml:space="preserve">
151,82-80</t>
    </r>
  </si>
  <si>
    <t>Составлен(а) в текущих (прогнозных) ценах 2001г. с переводом в текущие цены 2020г.</t>
  </si>
  <si>
    <t>Составил:</t>
  </si>
  <si>
    <t>___________________________5,139</t>
  </si>
  <si>
    <t>_______________________________________________________________________________________________362,42</t>
  </si>
  <si>
    <r>
      <t>Автоматизированная система управления I категории технической сложности с количеством каналов (Кобщ): 80</t>
    </r>
    <r>
      <rPr>
        <i/>
        <sz val="7"/>
        <rFont val="Arial"/>
        <family val="2"/>
        <charset val="204"/>
      </rPr>
      <t xml:space="preserve">
(Приказ от 04.09.2019 № 507/пр прил.3 табл.4 п.2 Производство работ осуществляется в помещениях объекта капитального строительства с остановкой рабочего процесса предприятия, при этом в зоне производства работ имеются действующее технологическое или лабораторное оборудование, мебель и иные загромождающие помещения предметы ОЗП=1,15; ТЗ=1,15;
МС и РИФ ПЗ=1,777 (ОЗП=1,777; ЭМ=1,777 к расх.; ЗПМ=1,777; МАТ=1,777 к расх.; ТЗ=1,777; ТЗМ=1,777);
РУФ ПЗ=1,443 (ОЗП=1,443; ЭМ=1,443 к расх.; ЗПМ=1,443; МАТ=1,443 к расх.; ТЗ=1,443; ТЗМ=1,443);
Комплексная наладка ПЗ=0,2 (ОЗП=0,2; ЭМ=0,2 к расх.; ЗПМ=0,2; МАТ=0,2 к расх.; ТЗ=0,2; ТЗМ=0,2))
ИНДЕКС К ПОЗИЦИИ(справочно):
1 Письмо Минстроя и ЖКХ РФ "Об индексах на II  кв.2020г. для Саратовской области" № 17207-ИФ-09 от 06.05.2020г. СМР=15,65
НР (2675 руб.): 65% от ФОТ (4115 руб.)
СП (1646 руб.): 40% от ФОТ (4115 руб.)</t>
    </r>
  </si>
  <si>
    <r>
      <t>Автоматизированная система управления I категории технической сложности с количеством каналов (Кобщ): за каждый канал свыше 80 до 159 добавлять к расценке 02-01-001-09</t>
    </r>
    <r>
      <rPr>
        <i/>
        <sz val="7"/>
        <rFont val="Arial"/>
        <family val="2"/>
        <charset val="204"/>
      </rPr>
      <t xml:space="preserve">
(Приказ от 04.09.2019 № 507/пр прил.3 табл.4 п.2 Производство работ осуществляется в помещениях объекта капитального строительства с остановкой рабочего процесса предприятия, при этом в зоне производства работ имеются действующее технологическое или лабораторное оборудование, мебель и иные загромождающие помещения предметы ОЗП=1,15; ТЗ=1,15;
МС и РИФ ПЗ=1,777 (ОЗП=1,777; ЭМ=1,777 к расх.; ЗПМ=1,777; МАТ=1,777 к расх.; ТЗ=1,777; ТЗМ=1,777);
РУФ ПЗ=1,443 (ОЗП=1,443; ЭМ=1,443 к расх.; ЗПМ=1,443; МАТ=1,443 к расх.; ТЗ=1,443; ТЗМ=1,443);
Комплексная наладка ПЗ=0,2 (ОЗП=0,2; ЭМ=0,2 к расх.; ЗПМ=0,2; МАТ=0,2 к расх.; ТЗ=0,2; ТЗМ=0,2))
ИНДЕКС К ПОЗИЦИИ(справочно):
1 Письмо Минстроя и ЖКХ РФ "Об индексах на II  кв.2020г. для Саратовской области" № 17207-ИФ-09 от 06.05.2020г. СМР=15,65
НР (666 руб.): 65% от ФОТ (1024 руб.)
СП (410 руб.): 40% от ФОТ (1024 руб.)</t>
    </r>
  </si>
  <si>
    <r>
      <t>20,82</t>
    </r>
    <r>
      <rPr>
        <i/>
        <sz val="6"/>
        <rFont val="Arial"/>
        <family val="2"/>
        <charset val="204"/>
      </rPr>
      <t xml:space="preserve">
100,82-80</t>
    </r>
  </si>
  <si>
    <t>ЛОКАЛЬНЫЙ СМЕТНЫЙ РАСЧЕТ № 1</t>
  </si>
  <si>
    <t>Приложение 1 к договору № 11417 от 19.11.2020 года</t>
  </si>
  <si>
    <t>ИТОГО  с учетом коэффициента договорной стоимости</t>
  </si>
  <si>
    <t xml:space="preserve">  НДС 20% </t>
  </si>
  <si>
    <t xml:space="preserve"> Городничева И.И.</t>
  </si>
  <si>
    <t xml:space="preserve">  Итого по разделу 1 Пусконаладочные работы АСДУЭ РП "Северная"</t>
  </si>
  <si>
    <t>Итоги по разделу 1 Пусконаладочные работы   АСДУЭ РП "Северная" :</t>
  </si>
  <si>
    <t>ЛОКАЛЬНЫЙ СМЕТНЫЙ РАСЧЕТ № 2</t>
  </si>
  <si>
    <t>Пусконаладка АСДУЭ на РП "Завокзальный" г.Саратов</t>
  </si>
  <si>
    <t>Пусконаладка АСДУЭ на РП "Северная" г.Саратов</t>
  </si>
  <si>
    <t>ИТОГО с учетом коэффициента договорной стоимости</t>
  </si>
  <si>
    <t>Городничева И,И.</t>
  </si>
  <si>
    <t>Раздел 1. Пусконаладочные работы   АСДУЭ РП "Завокзальный"</t>
  </si>
  <si>
    <t>Итоги по разделу 1 Пусконаладочные работы   АСДУЭ РП "Завокзальный" :</t>
  </si>
  <si>
    <t xml:space="preserve">  Итого по разделу 1 Пусконаладочные работы   АСДУЭ РП "Завокзальный"</t>
  </si>
  <si>
    <t>ЛОКАЛЬНЫЙ СМЕТНЫЙ РАСЧЕТ № 3</t>
  </si>
  <si>
    <t>Автоматизированная системы диспетчерского управления ЗАО "СПГЭС"</t>
  </si>
  <si>
    <t xml:space="preserve"> Пусконаладочные работы АСДУЭ  РП " Базовый"</t>
  </si>
  <si>
    <t>Раздел 1. Пусконаладочные работы   АСДУЭ РП "Базовый"</t>
  </si>
  <si>
    <t>Итоги по разделу 1 Пусконаладочные работы   АСДУЭ РП "Базовый"</t>
  </si>
  <si>
    <t xml:space="preserve">  Итого по разделу 1 Пусконаладочные работы   АСДУЭ РП  "Базовый"</t>
  </si>
  <si>
    <t>ИТОГО с коэффициентом договорной стоимости</t>
  </si>
  <si>
    <t>___________________________185,812</t>
  </si>
  <si>
    <t>___________________________226,982</t>
  </si>
  <si>
    <t>___________________________157,206</t>
  </si>
  <si>
    <t>Городничева И.И.</t>
  </si>
  <si>
    <t>Приложение №3 к договору № 11417 от 19.11.2020 года</t>
  </si>
  <si>
    <t xml:space="preserve"> СОГЛАСНОВАНО: Генеральный директор ООО "НПО "МИР" _________А.Н. Беляев УТВЕРЖДАЮ: Первый заместитель генерального директора ЗАО "СПГЭС" ________ Е.Н. Стрелин</t>
  </si>
  <si>
    <t>Приложение 2 к договору № 11417 от ____.______.2020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</si>
</sst>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color theme="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4" fillId="0" borderId="0"/>
    <xf numFmtId="0" fontId="1" fillId="0" borderId="0"/>
    <xf numFmtId="0" fontId="18" fillId="0" borderId="0"/>
    <xf numFmtId="9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4" fillId="0" borderId="0"/>
    <xf numFmtId="0" fontId="19" fillId="0" borderId="0"/>
    <xf numFmtId="9" fontId="4" fillId="0" borderId="0" applyFont="0" applyFill="0" applyBorder="0" applyAlignment="0" applyProtection="0"/>
    <xf numFmtId="0" fontId="13" fillId="0" borderId="0"/>
    <xf numFmtId="0" fontId="1" fillId="0" borderId="0"/>
    <xf numFmtId="0" fontId="20" fillId="0" borderId="0"/>
    <xf numFmtId="4" fontId="4" fillId="0" borderId="0">
      <alignment vertical="center"/>
    </xf>
    <xf numFmtId="0" fontId="4" fillId="0" borderId="0"/>
    <xf numFmtId="9" fontId="4" fillId="0" borderId="0" applyFont="0" applyFill="0" applyBorder="0" applyAlignment="0" applyProtection="0"/>
    <xf numFmtId="4" fontId="4" fillId="0" borderId="0">
      <alignment vertical="center"/>
    </xf>
    <xf numFmtId="0" fontId="18" fillId="0" borderId="0"/>
  </cellStyleXfs>
  <cellXfs count="85">
    <xf numFmtId="0" fontId="0" fillId="0" borderId="0" xfId="0"/>
    <xf numFmtId="4" fontId="2" fillId="0" borderId="0" xfId="1" applyNumberFormat="1" applyFont="1" applyAlignment="1">
      <alignment horizontal="left" vertical="top"/>
    </xf>
    <xf numFmtId="4" fontId="0" fillId="0" borderId="0" xfId="0" applyNumberFormat="1"/>
    <xf numFmtId="4" fontId="4" fillId="0" borderId="0" xfId="1" applyNumberFormat="1" applyFont="1" applyAlignment="1">
      <alignment horizontal="left" vertical="top"/>
    </xf>
    <xf numFmtId="4" fontId="3" fillId="0" borderId="0" xfId="1" applyNumberFormat="1" applyFont="1" applyAlignment="1">
      <alignment horizontal="left" vertical="top"/>
    </xf>
    <xf numFmtId="4" fontId="3" fillId="0" borderId="1" xfId="1" applyNumberFormat="1" applyFont="1" applyBorder="1" applyAlignment="1">
      <alignment horizontal="left" vertical="top"/>
    </xf>
    <xf numFmtId="4" fontId="3" fillId="0" borderId="1" xfId="1" applyNumberFormat="1" applyFont="1" applyBorder="1" applyAlignment="1">
      <alignment horizontal="center" vertical="top"/>
    </xf>
    <xf numFmtId="4" fontId="8" fillId="0" borderId="1" xfId="1" applyNumberFormat="1" applyFont="1" applyBorder="1" applyAlignment="1">
      <alignment horizontal="center" vertical="top"/>
    </xf>
    <xf numFmtId="4" fontId="5" fillId="0" borderId="1" xfId="1" applyNumberFormat="1" applyFont="1" applyBorder="1" applyAlignment="1">
      <alignment horizontal="right" vertical="top"/>
    </xf>
    <xf numFmtId="4" fontId="9" fillId="0" borderId="1" xfId="1" applyNumberFormat="1" applyFont="1" applyBorder="1" applyAlignment="1">
      <alignment horizontal="center" vertical="top"/>
    </xf>
    <xf numFmtId="4" fontId="3" fillId="0" borderId="0" xfId="1" applyNumberFormat="1" applyFont="1" applyAlignment="1">
      <alignment horizontal="center" vertical="top"/>
    </xf>
    <xf numFmtId="4" fontId="8" fillId="0" borderId="0" xfId="1" applyNumberFormat="1" applyFont="1" applyAlignment="1">
      <alignment horizontal="center" vertical="top"/>
    </xf>
    <xf numFmtId="4" fontId="9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center" vertical="top"/>
    </xf>
    <xf numFmtId="4" fontId="7" fillId="0" borderId="0" xfId="1" applyNumberFormat="1" applyFont="1" applyAlignment="1">
      <alignment horizontal="center" vertical="top"/>
    </xf>
    <xf numFmtId="4" fontId="11" fillId="0" borderId="0" xfId="1" applyNumberFormat="1" applyFont="1" applyAlignment="1">
      <alignment horizontal="center" vertical="top"/>
    </xf>
    <xf numFmtId="4" fontId="5" fillId="0" borderId="0" xfId="1" applyNumberFormat="1" applyFont="1" applyAlignment="1">
      <alignment horizontal="center" vertical="top"/>
    </xf>
    <xf numFmtId="4" fontId="7" fillId="0" borderId="0" xfId="1" applyNumberFormat="1" applyFont="1" applyAlignment="1">
      <alignment horizontal="right" vertical="top"/>
    </xf>
    <xf numFmtId="4" fontId="6" fillId="0" borderId="1" xfId="1" applyNumberFormat="1" applyFont="1" applyBorder="1" applyAlignment="1">
      <alignment horizontal="center" vertical="top"/>
    </xf>
    <xf numFmtId="4" fontId="7" fillId="0" borderId="1" xfId="1" applyNumberFormat="1" applyFont="1" applyBorder="1" applyAlignment="1">
      <alignment horizontal="center" vertical="top"/>
    </xf>
    <xf numFmtId="4" fontId="12" fillId="0" borderId="0" xfId="1" applyNumberFormat="1" applyFont="1" applyAlignment="1">
      <alignment horizontal="center" vertical="top"/>
    </xf>
    <xf numFmtId="4" fontId="12" fillId="0" borderId="0" xfId="1" applyNumberFormat="1" applyFont="1" applyAlignment="1">
      <alignment horizontal="left" vertical="top"/>
    </xf>
    <xf numFmtId="4" fontId="5" fillId="0" borderId="0" xfId="1" applyNumberFormat="1" applyFont="1"/>
    <xf numFmtId="4" fontId="7" fillId="0" borderId="0" xfId="1" applyNumberFormat="1" applyFont="1" applyAlignment="1">
      <alignment horizontal="left" vertical="top"/>
    </xf>
    <xf numFmtId="4" fontId="7" fillId="0" borderId="0" xfId="1" applyNumberFormat="1" applyFont="1" applyAlignment="1">
      <alignment horizontal="left"/>
    </xf>
    <xf numFmtId="4" fontId="7" fillId="0" borderId="0" xfId="1" applyNumberFormat="1" applyFont="1"/>
    <xf numFmtId="4" fontId="7" fillId="0" borderId="0" xfId="1" applyNumberFormat="1" applyFont="1" applyAlignment="1"/>
    <xf numFmtId="4" fontId="3" fillId="0" borderId="2" xfId="1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top" wrapText="1"/>
    </xf>
    <xf numFmtId="4" fontId="3" fillId="0" borderId="2" xfId="1" quotePrefix="1" applyNumberFormat="1" applyFont="1" applyBorder="1" applyAlignment="1">
      <alignment horizontal="center" vertical="top"/>
    </xf>
    <xf numFmtId="4" fontId="14" fillId="0" borderId="2" xfId="1" applyNumberFormat="1" applyFont="1" applyBorder="1" applyAlignment="1">
      <alignment horizontal="left" vertical="top" wrapText="1"/>
    </xf>
    <xf numFmtId="4" fontId="3" fillId="0" borderId="2" xfId="1" applyNumberFormat="1" applyFont="1" applyBorder="1" applyAlignment="1">
      <alignment horizontal="left" vertical="top" wrapText="1"/>
    </xf>
    <xf numFmtId="4" fontId="5" fillId="0" borderId="2" xfId="1" applyNumberFormat="1" applyFont="1" applyBorder="1" applyAlignment="1">
      <alignment horizontal="center" vertical="top"/>
    </xf>
    <xf numFmtId="4" fontId="5" fillId="0" borderId="2" xfId="1" applyNumberFormat="1" applyFont="1" applyBorder="1" applyAlignment="1">
      <alignment horizontal="right" vertical="top" wrapText="1"/>
    </xf>
    <xf numFmtId="4" fontId="5" fillId="0" borderId="2" xfId="1" applyNumberFormat="1" applyFont="1" applyBorder="1" applyAlignment="1">
      <alignment horizontal="right" vertical="top"/>
    </xf>
    <xf numFmtId="4" fontId="5" fillId="0" borderId="2" xfId="1" applyNumberFormat="1" applyFont="1" applyBorder="1" applyAlignment="1">
      <alignment horizontal="center" vertical="top" wrapText="1"/>
    </xf>
    <xf numFmtId="4" fontId="11" fillId="0" borderId="2" xfId="1" applyNumberFormat="1" applyFont="1" applyBorder="1" applyAlignment="1">
      <alignment horizontal="right" vertical="top" wrapText="1"/>
    </xf>
    <xf numFmtId="3" fontId="3" fillId="0" borderId="2" xfId="1" applyNumberFormat="1" applyFont="1" applyBorder="1" applyAlignment="1">
      <alignment horizontal="center" vertical="top"/>
    </xf>
    <xf numFmtId="3" fontId="3" fillId="0" borderId="2" xfId="1" applyNumberFormat="1" applyFont="1" applyBorder="1" applyAlignment="1">
      <alignment horizontal="center" vertical="center"/>
    </xf>
    <xf numFmtId="3" fontId="3" fillId="0" borderId="2" xfId="1" applyNumberFormat="1" applyFont="1" applyBorder="1" applyAlignment="1">
      <alignment horizontal="center" vertical="center" wrapText="1"/>
    </xf>
    <xf numFmtId="3" fontId="3" fillId="0" borderId="2" xfId="1" applyNumberFormat="1" applyFont="1" applyBorder="1" applyAlignment="1">
      <alignment horizontal="center" vertical="top" wrapText="1"/>
    </xf>
    <xf numFmtId="3" fontId="0" fillId="0" borderId="0" xfId="0" applyNumberFormat="1"/>
    <xf numFmtId="4" fontId="3" fillId="0" borderId="0" xfId="1" applyNumberFormat="1" applyFont="1" applyAlignment="1">
      <alignment horizontal="left" vertical="top" wrapText="1"/>
    </xf>
    <xf numFmtId="4" fontId="3" fillId="0" borderId="0" xfId="1" applyNumberFormat="1" applyFont="1" applyAlignment="1">
      <alignment horizontal="center" vertical="top" wrapText="1"/>
    </xf>
    <xf numFmtId="4" fontId="5" fillId="0" borderId="0" xfId="1" applyNumberFormat="1" applyFont="1" applyAlignment="1">
      <alignment horizontal="center" vertical="top" wrapText="1"/>
    </xf>
    <xf numFmtId="4" fontId="5" fillId="0" borderId="0" xfId="1" applyNumberFormat="1" applyFont="1" applyAlignment="1">
      <alignment horizontal="right" vertical="top"/>
    </xf>
    <xf numFmtId="4" fontId="4" fillId="0" borderId="0" xfId="1" applyNumberFormat="1" applyFont="1"/>
    <xf numFmtId="3" fontId="4" fillId="0" borderId="0" xfId="1" applyNumberFormat="1" applyFont="1"/>
    <xf numFmtId="4" fontId="17" fillId="0" borderId="0" xfId="0" applyNumberFormat="1" applyFont="1"/>
    <xf numFmtId="3" fontId="17" fillId="0" borderId="0" xfId="0" applyNumberFormat="1" applyFont="1"/>
    <xf numFmtId="4" fontId="17" fillId="0" borderId="0" xfId="0" applyNumberFormat="1" applyFont="1"/>
    <xf numFmtId="4" fontId="3" fillId="0" borderId="0" xfId="1" applyNumberFormat="1" applyFont="1" applyAlignment="1">
      <alignment horizontal="center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4" fontId="4" fillId="0" borderId="2" xfId="1" applyNumberFormat="1" applyFont="1" applyBorder="1" applyAlignment="1">
      <alignment horizontal="right" vertical="top"/>
    </xf>
    <xf numFmtId="4" fontId="4" fillId="0" borderId="2" xfId="1" applyNumberFormat="1" applyFont="1" applyBorder="1" applyAlignment="1">
      <alignment horizontal="right" vertical="top" wrapText="1"/>
    </xf>
    <xf numFmtId="4" fontId="2" fillId="0" borderId="2" xfId="1" applyNumberFormat="1" applyFont="1" applyBorder="1" applyAlignment="1">
      <alignment horizontal="right" vertical="top" wrapText="1"/>
    </xf>
    <xf numFmtId="166" fontId="0" fillId="0" borderId="0" xfId="0" applyNumberFormat="1"/>
    <xf numFmtId="166" fontId="17" fillId="0" borderId="0" xfId="0" applyNumberFormat="1" applyFont="1"/>
    <xf numFmtId="4" fontId="7" fillId="0" borderId="0" xfId="1" applyNumberFormat="1" applyFont="1" applyAlignment="1">
      <alignment horizontal="right" vertical="top" wrapText="1"/>
    </xf>
    <xf numFmtId="0" fontId="13" fillId="0" borderId="0" xfId="0" applyFont="1" applyAlignment="1">
      <alignment horizontal="right" vertical="top"/>
    </xf>
    <xf numFmtId="4" fontId="3" fillId="0" borderId="0" xfId="1" applyNumberFormat="1" applyFont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7" fillId="0" borderId="0" xfId="1" applyNumberFormat="1" applyFont="1" applyAlignment="1">
      <alignment horizontal="left" wrapText="1"/>
    </xf>
    <xf numFmtId="4" fontId="17" fillId="0" borderId="0" xfId="0" applyNumberFormat="1" applyFont="1" applyAlignment="1">
      <alignment wrapText="1"/>
    </xf>
    <xf numFmtId="4" fontId="7" fillId="0" borderId="0" xfId="1" applyNumberFormat="1" applyFont="1" applyAlignment="1">
      <alignment horizontal="right"/>
    </xf>
    <xf numFmtId="4" fontId="17" fillId="0" borderId="0" xfId="0" applyNumberFormat="1" applyFont="1" applyAlignment="1">
      <alignment horizontal="right"/>
    </xf>
    <xf numFmtId="4" fontId="7" fillId="0" borderId="0" xfId="1" applyNumberFormat="1" applyFont="1" applyBorder="1" applyAlignment="1">
      <alignment horizontal="left" vertical="top" wrapText="1"/>
    </xf>
    <xf numFmtId="4" fontId="2" fillId="0" borderId="2" xfId="1" applyNumberFormat="1" applyFont="1" applyBorder="1" applyAlignment="1">
      <alignment horizontal="left" vertical="top" wrapText="1"/>
    </xf>
    <xf numFmtId="4" fontId="17" fillId="0" borderId="2" xfId="0" applyNumberFormat="1" applyFont="1" applyBorder="1" applyAlignment="1">
      <alignment vertical="top" wrapText="1"/>
    </xf>
    <xf numFmtId="4" fontId="3" fillId="0" borderId="2" xfId="1" applyNumberFormat="1" applyFont="1" applyBorder="1" applyAlignment="1">
      <alignment horizontal="left" vertical="top" wrapText="1"/>
    </xf>
    <xf numFmtId="4" fontId="3" fillId="0" borderId="2" xfId="1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center" vertical="center" wrapText="1"/>
    </xf>
    <xf numFmtId="4" fontId="14" fillId="0" borderId="2" xfId="1" applyNumberFormat="1" applyFont="1" applyBorder="1" applyAlignment="1">
      <alignment horizontal="left" vertical="top" wrapText="1"/>
    </xf>
    <xf numFmtId="4" fontId="14" fillId="0" borderId="2" xfId="1" applyNumberFormat="1" applyFont="1" applyBorder="1" applyAlignment="1">
      <alignment horizontal="center" vertical="top"/>
    </xf>
    <xf numFmtId="4" fontId="17" fillId="0" borderId="2" xfId="0" applyNumberFormat="1" applyFont="1" applyBorder="1" applyAlignment="1">
      <alignment vertical="top"/>
    </xf>
    <xf numFmtId="4" fontId="17" fillId="0" borderId="0" xfId="0" applyNumberFormat="1" applyFont="1" applyAlignment="1"/>
    <xf numFmtId="0" fontId="0" fillId="0" borderId="0" xfId="0" applyAlignment="1"/>
    <xf numFmtId="4" fontId="0" fillId="0" borderId="0" xfId="0" applyNumberFormat="1" applyAlignment="1"/>
    <xf numFmtId="4" fontId="0" fillId="0" borderId="2" xfId="0" applyNumberFormat="1" applyBorder="1" applyAlignment="1">
      <alignment vertical="top" wrapText="1"/>
    </xf>
    <xf numFmtId="4" fontId="0" fillId="0" borderId="2" xfId="0" applyNumberFormat="1" applyBorder="1" applyAlignment="1">
      <alignment vertical="top"/>
    </xf>
    <xf numFmtId="4" fontId="0" fillId="0" borderId="0" xfId="0" applyNumberFormat="1" applyAlignment="1">
      <alignment horizontal="right"/>
    </xf>
    <xf numFmtId="4" fontId="0" fillId="0" borderId="0" xfId="0" applyNumberFormat="1" applyAlignment="1">
      <alignment vertical="top" wrapText="1"/>
    </xf>
    <xf numFmtId="4" fontId="0" fillId="0" borderId="0" xfId="0" applyNumberFormat="1" applyAlignment="1">
      <alignment wrapText="1"/>
    </xf>
  </cellXfs>
  <cellStyles count="19">
    <cellStyle name="Денежный 2" xfId="7"/>
    <cellStyle name="Обычный" xfId="0" builtinId="0"/>
    <cellStyle name="Обычный 2" xfId="1"/>
    <cellStyle name="Обычный 2 2" xfId="12"/>
    <cellStyle name="Обычный 2 2 2 2 2 2" xfId="14"/>
    <cellStyle name="Обычный 2 2 2 2 2 2 2" xfId="17"/>
    <cellStyle name="Обычный 2 3" xfId="4"/>
    <cellStyle name="Обычный 3" xfId="8"/>
    <cellStyle name="Обычный 3 2" xfId="15"/>
    <cellStyle name="Обычный 4" xfId="3"/>
    <cellStyle name="Обычный 5" xfId="11"/>
    <cellStyle name="Обычный 56" xfId="13"/>
    <cellStyle name="Обычный 6" xfId="2"/>
    <cellStyle name="Обычный 6 2" xfId="18"/>
    <cellStyle name="Процентный 2" xfId="5"/>
    <cellStyle name="Процентный 3" xfId="10"/>
    <cellStyle name="Процентный 3 2" xfId="16"/>
    <cellStyle name="Стиль 1" xfId="9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121920</xdr:rowOff>
    </xdr:from>
    <xdr:to>
      <xdr:col>11</xdr:col>
      <xdr:colOff>229201</xdr:colOff>
      <xdr:row>47</xdr:row>
      <xdr:rowOff>122380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413760"/>
          <a:ext cx="6934801" cy="5303980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0</xdr:row>
      <xdr:rowOff>1</xdr:rowOff>
    </xdr:from>
    <xdr:to>
      <xdr:col>9</xdr:col>
      <xdr:colOff>129540</xdr:colOff>
      <xdr:row>18</xdr:row>
      <xdr:rowOff>102013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1" y="1"/>
          <a:ext cx="5006339" cy="33938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 fitToPage="1"/>
  </sheetPr>
  <dimension ref="A1:N58"/>
  <sheetViews>
    <sheetView showGridLines="0" tabSelected="1" view="pageBreakPreview" topLeftCell="B33" zoomScaleNormal="115" zoomScaleSheetLayoutView="100" workbookViewId="0">
      <selection activeCell="B6" sqref="A6:N59"/>
    </sheetView>
  </sheetViews>
  <sheetFormatPr defaultColWidth="9.140625" defaultRowHeight="12.75" outlineLevelRow="2" x14ac:dyDescent="0.2"/>
  <cols>
    <col min="1" max="1" width="4.5703125" style="10" customWidth="1"/>
    <col min="2" max="2" width="14.42578125" style="4" customWidth="1"/>
    <col min="3" max="3" width="40.7109375" style="42" customWidth="1"/>
    <col min="4" max="4" width="13.85546875" style="43" customWidth="1"/>
    <col min="5" max="5" width="16.42578125" style="44" customWidth="1"/>
    <col min="6" max="6" width="8.140625" style="45" customWidth="1"/>
    <col min="7" max="9" width="7.140625" style="45" customWidth="1"/>
    <col min="10" max="10" width="12.140625" style="45" customWidth="1"/>
    <col min="11" max="11" width="7.140625" style="45" customWidth="1"/>
    <col min="12" max="12" width="8.85546875" style="45" customWidth="1"/>
    <col min="13" max="13" width="7.140625" style="45" customWidth="1"/>
    <col min="14" max="16384" width="9.140625" style="46"/>
  </cols>
  <sheetData>
    <row r="1" spans="1:14" hidden="1" outlineLevel="2" x14ac:dyDescent="0.2">
      <c r="A1" s="1" t="s">
        <v>0</v>
      </c>
      <c r="J1" s="1" t="s">
        <v>1</v>
      </c>
    </row>
    <row r="2" spans="1:14" ht="13.15" hidden="1" outlineLevel="1" x14ac:dyDescent="0.25">
      <c r="A2" s="3"/>
      <c r="J2" s="3"/>
    </row>
    <row r="3" spans="1:14" ht="13.15" hidden="1" outlineLevel="1" x14ac:dyDescent="0.25">
      <c r="A3" s="3"/>
      <c r="J3" s="3"/>
    </row>
    <row r="4" spans="1:14" ht="13.15" hidden="1" outlineLevel="1" x14ac:dyDescent="0.25">
      <c r="A4" s="3" t="s">
        <v>18</v>
      </c>
      <c r="J4" s="3" t="s">
        <v>18</v>
      </c>
    </row>
    <row r="5" spans="1:14" hidden="1" outlineLevel="1" x14ac:dyDescent="0.2">
      <c r="A5" s="4" t="s">
        <v>20</v>
      </c>
      <c r="J5" s="4" t="s">
        <v>21</v>
      </c>
    </row>
    <row r="6" spans="1:14" ht="24.75" customHeight="1" outlineLevel="1" x14ac:dyDescent="0.2">
      <c r="A6" s="4"/>
      <c r="D6" s="51"/>
      <c r="E6" s="59" t="s">
        <v>93</v>
      </c>
      <c r="F6" s="60"/>
      <c r="G6" s="60"/>
      <c r="H6" s="60"/>
      <c r="I6" s="60"/>
      <c r="J6" s="60"/>
      <c r="K6" s="60"/>
      <c r="L6" s="60"/>
      <c r="M6" s="60"/>
    </row>
    <row r="7" spans="1:14" ht="14.25" x14ac:dyDescent="0.2">
      <c r="A7" s="61" t="s">
        <v>81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14" ht="14.25" x14ac:dyDescent="0.2">
      <c r="B8" s="5"/>
      <c r="C8" s="5"/>
      <c r="D8" s="6"/>
      <c r="E8" s="7" t="s">
        <v>2</v>
      </c>
      <c r="F8" s="8"/>
      <c r="G8" s="8"/>
      <c r="H8" s="8"/>
      <c r="I8" s="9"/>
      <c r="J8" s="8"/>
      <c r="K8" s="8"/>
      <c r="L8" s="8"/>
    </row>
    <row r="9" spans="1:14" ht="26.25" customHeight="1" x14ac:dyDescent="0.2">
      <c r="B9" s="4" t="s">
        <v>92</v>
      </c>
      <c r="C9" s="4"/>
      <c r="D9" s="10"/>
      <c r="E9" s="11"/>
      <c r="I9" s="12"/>
    </row>
    <row r="10" spans="1:14" ht="15.75" x14ac:dyDescent="0.2">
      <c r="C10" s="4"/>
      <c r="D10" s="13" t="s">
        <v>72</v>
      </c>
    </row>
    <row r="11" spans="1:14" ht="14.25" x14ac:dyDescent="0.2">
      <c r="C11" s="4"/>
      <c r="D11" s="14" t="s">
        <v>3</v>
      </c>
      <c r="I11" s="15"/>
    </row>
    <row r="12" spans="1:14" x14ac:dyDescent="0.2">
      <c r="C12" s="4"/>
      <c r="D12" s="10"/>
      <c r="E12" s="10"/>
      <c r="I12" s="16"/>
    </row>
    <row r="13" spans="1:14" ht="14.25" x14ac:dyDescent="0.2">
      <c r="B13" s="17" t="s">
        <v>4</v>
      </c>
      <c r="C13" s="67" t="s">
        <v>74</v>
      </c>
      <c r="D13" s="62"/>
      <c r="E13" s="62"/>
      <c r="F13" s="62"/>
      <c r="G13" s="62"/>
      <c r="H13" s="62"/>
      <c r="I13" s="62"/>
      <c r="J13" s="62"/>
      <c r="K13" s="62"/>
      <c r="L13" s="62"/>
      <c r="M13" s="62"/>
    </row>
    <row r="14" spans="1:14" ht="14.25" x14ac:dyDescent="0.2">
      <c r="C14" s="5"/>
      <c r="D14" s="6"/>
      <c r="E14" s="18" t="s">
        <v>5</v>
      </c>
      <c r="F14" s="8"/>
      <c r="G14" s="8"/>
      <c r="H14" s="19"/>
      <c r="I14" s="8"/>
      <c r="J14" s="8"/>
      <c r="K14" s="8"/>
      <c r="L14" s="8"/>
      <c r="M14" s="8"/>
    </row>
    <row r="15" spans="1:14" x14ac:dyDescent="0.2">
      <c r="A15" s="20"/>
      <c r="B15" s="21"/>
      <c r="C15" s="4"/>
      <c r="D15" s="10"/>
      <c r="E15" s="22"/>
    </row>
    <row r="16" spans="1:14" ht="14.25" x14ac:dyDescent="0.2">
      <c r="C16" s="63" t="s">
        <v>6</v>
      </c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17"/>
    </row>
    <row r="17" spans="1:13" s="25" customFormat="1" ht="14.25" x14ac:dyDescent="0.2">
      <c r="A17" s="14"/>
      <c r="B17" s="23"/>
      <c r="C17" s="24" t="s">
        <v>28</v>
      </c>
      <c r="D17" s="17"/>
      <c r="E17" s="65" t="s">
        <v>87</v>
      </c>
      <c r="F17" s="66"/>
      <c r="G17" s="23" t="s">
        <v>22</v>
      </c>
      <c r="H17" s="17"/>
      <c r="I17" s="24"/>
      <c r="J17" s="24"/>
      <c r="K17" s="17"/>
      <c r="L17" s="17"/>
      <c r="M17" s="17"/>
    </row>
    <row r="18" spans="1:13" s="25" customFormat="1" ht="14.25" x14ac:dyDescent="0.2">
      <c r="A18" s="14"/>
      <c r="B18" s="23"/>
      <c r="C18" s="24" t="s">
        <v>24</v>
      </c>
      <c r="D18" s="14"/>
      <c r="E18" s="65" t="s">
        <v>23</v>
      </c>
      <c r="F18" s="66"/>
      <c r="G18" s="23" t="s">
        <v>22</v>
      </c>
      <c r="H18" s="17"/>
      <c r="I18" s="24"/>
      <c r="J18" s="24"/>
      <c r="K18" s="17"/>
      <c r="L18" s="17"/>
      <c r="M18" s="17"/>
    </row>
    <row r="19" spans="1:13" s="25" customFormat="1" ht="14.25" outlineLevel="1" x14ac:dyDescent="0.2">
      <c r="A19" s="14"/>
      <c r="B19" s="23"/>
      <c r="C19" s="24" t="s">
        <v>25</v>
      </c>
      <c r="D19" s="14"/>
      <c r="E19" s="65" t="s">
        <v>26</v>
      </c>
      <c r="F19" s="66"/>
      <c r="G19" s="23" t="s">
        <v>27</v>
      </c>
      <c r="H19" s="17"/>
      <c r="I19" s="24"/>
      <c r="J19" s="24"/>
      <c r="K19" s="17"/>
      <c r="L19" s="17"/>
      <c r="M19" s="17"/>
    </row>
    <row r="20" spans="1:13" s="48" customFormat="1" ht="14.25" x14ac:dyDescent="0.2">
      <c r="C20" s="26" t="s">
        <v>58</v>
      </c>
      <c r="D20" s="10"/>
      <c r="E20" s="16"/>
    </row>
    <row r="21" spans="1:13" x14ac:dyDescent="0.2">
      <c r="C21" s="4"/>
      <c r="D21" s="10"/>
      <c r="E21" s="16"/>
    </row>
    <row r="22" spans="1:13" x14ac:dyDescent="0.2">
      <c r="C22" s="4"/>
      <c r="D22" s="10"/>
      <c r="E22" s="16"/>
    </row>
    <row r="23" spans="1:13" ht="12.75" customHeight="1" x14ac:dyDescent="0.2">
      <c r="A23" s="71" t="s">
        <v>7</v>
      </c>
      <c r="B23" s="71" t="s">
        <v>17</v>
      </c>
      <c r="C23" s="71" t="s">
        <v>8</v>
      </c>
      <c r="D23" s="71" t="s">
        <v>9</v>
      </c>
      <c r="E23" s="71" t="s">
        <v>10</v>
      </c>
      <c r="F23" s="71" t="s">
        <v>11</v>
      </c>
      <c r="G23" s="72"/>
      <c r="H23" s="72"/>
      <c r="I23" s="72"/>
      <c r="J23" s="71" t="s">
        <v>12</v>
      </c>
      <c r="K23" s="72"/>
      <c r="L23" s="72"/>
      <c r="M23" s="72"/>
    </row>
    <row r="24" spans="1:13" ht="13.5" customHeight="1" x14ac:dyDescent="0.2">
      <c r="A24" s="72"/>
      <c r="B24" s="72"/>
      <c r="C24" s="73"/>
      <c r="D24" s="71"/>
      <c r="E24" s="71"/>
      <c r="F24" s="71" t="s">
        <v>13</v>
      </c>
      <c r="G24" s="71" t="s">
        <v>14</v>
      </c>
      <c r="H24" s="72"/>
      <c r="I24" s="72"/>
      <c r="J24" s="71" t="s">
        <v>13</v>
      </c>
      <c r="K24" s="71" t="s">
        <v>14</v>
      </c>
      <c r="L24" s="72"/>
      <c r="M24" s="72"/>
    </row>
    <row r="25" spans="1:13" ht="24" x14ac:dyDescent="0.2">
      <c r="A25" s="72"/>
      <c r="B25" s="72"/>
      <c r="C25" s="73"/>
      <c r="D25" s="71"/>
      <c r="E25" s="71"/>
      <c r="F25" s="72"/>
      <c r="G25" s="27" t="s">
        <v>15</v>
      </c>
      <c r="H25" s="27" t="s">
        <v>19</v>
      </c>
      <c r="I25" s="27" t="s">
        <v>16</v>
      </c>
      <c r="J25" s="72"/>
      <c r="K25" s="27" t="s">
        <v>15</v>
      </c>
      <c r="L25" s="27" t="s">
        <v>19</v>
      </c>
      <c r="M25" s="27" t="s">
        <v>16</v>
      </c>
    </row>
    <row r="26" spans="1:13" s="47" customFormat="1" x14ac:dyDescent="0.2">
      <c r="A26" s="37">
        <v>1</v>
      </c>
      <c r="B26" s="38">
        <v>2</v>
      </c>
      <c r="C26" s="39">
        <v>3</v>
      </c>
      <c r="D26" s="39">
        <v>4</v>
      </c>
      <c r="E26" s="40">
        <v>5</v>
      </c>
      <c r="F26" s="38">
        <v>6</v>
      </c>
      <c r="G26" s="38">
        <v>7</v>
      </c>
      <c r="H26" s="38">
        <v>8</v>
      </c>
      <c r="I26" s="38">
        <v>9</v>
      </c>
      <c r="J26" s="38">
        <v>10</v>
      </c>
      <c r="K26" s="38">
        <v>11</v>
      </c>
      <c r="L26" s="38">
        <v>12</v>
      </c>
      <c r="M26" s="38">
        <v>13</v>
      </c>
    </row>
    <row r="27" spans="1:13" ht="19.899999999999999" customHeight="1" x14ac:dyDescent="0.2">
      <c r="A27" s="68" t="s">
        <v>29</v>
      </c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</row>
    <row r="28" spans="1:13" ht="231" x14ac:dyDescent="0.2">
      <c r="A28" s="29" t="s">
        <v>30</v>
      </c>
      <c r="B28" s="30" t="s">
        <v>31</v>
      </c>
      <c r="C28" s="31" t="s">
        <v>33</v>
      </c>
      <c r="D28" s="28" t="s">
        <v>32</v>
      </c>
      <c r="E28" s="32">
        <v>1</v>
      </c>
      <c r="F28" s="33">
        <v>3960.03</v>
      </c>
      <c r="G28" s="33">
        <v>3960.03</v>
      </c>
      <c r="H28" s="34"/>
      <c r="I28" s="34"/>
      <c r="J28" s="34">
        <v>3960</v>
      </c>
      <c r="K28" s="34">
        <v>3960</v>
      </c>
      <c r="L28" s="34"/>
      <c r="M28" s="34"/>
    </row>
    <row r="29" spans="1:13" ht="255" x14ac:dyDescent="0.2">
      <c r="A29" s="29" t="s">
        <v>34</v>
      </c>
      <c r="B29" s="30" t="s">
        <v>35</v>
      </c>
      <c r="C29" s="31" t="s">
        <v>37</v>
      </c>
      <c r="D29" s="28" t="s">
        <v>36</v>
      </c>
      <c r="E29" s="35" t="s">
        <v>38</v>
      </c>
      <c r="F29" s="33">
        <v>47.33</v>
      </c>
      <c r="G29" s="33">
        <v>47.33</v>
      </c>
      <c r="H29" s="34"/>
      <c r="I29" s="34"/>
      <c r="J29" s="34">
        <v>2114</v>
      </c>
      <c r="K29" s="34">
        <v>2114</v>
      </c>
      <c r="L29" s="34"/>
      <c r="M29" s="34"/>
    </row>
    <row r="30" spans="1:13" ht="14.25" x14ac:dyDescent="0.2">
      <c r="A30" s="70" t="s">
        <v>39</v>
      </c>
      <c r="B30" s="69"/>
      <c r="C30" s="69"/>
      <c r="D30" s="69"/>
      <c r="E30" s="69"/>
      <c r="F30" s="69"/>
      <c r="G30" s="69"/>
      <c r="H30" s="69"/>
      <c r="I30" s="69"/>
      <c r="J30" s="33">
        <v>6074</v>
      </c>
      <c r="K30" s="33">
        <v>6074</v>
      </c>
      <c r="L30" s="34"/>
      <c r="M30" s="34"/>
    </row>
    <row r="31" spans="1:13" ht="14.25" x14ac:dyDescent="0.2">
      <c r="A31" s="70" t="s">
        <v>40</v>
      </c>
      <c r="B31" s="69"/>
      <c r="C31" s="69"/>
      <c r="D31" s="69"/>
      <c r="E31" s="69"/>
      <c r="F31" s="69"/>
      <c r="G31" s="69"/>
      <c r="H31" s="69"/>
      <c r="I31" s="69"/>
      <c r="J31" s="33">
        <v>3948</v>
      </c>
      <c r="K31" s="34"/>
      <c r="L31" s="34"/>
      <c r="M31" s="34"/>
    </row>
    <row r="32" spans="1:13" ht="14.25" x14ac:dyDescent="0.2">
      <c r="A32" s="70" t="s">
        <v>41</v>
      </c>
      <c r="B32" s="69"/>
      <c r="C32" s="69"/>
      <c r="D32" s="69"/>
      <c r="E32" s="69"/>
      <c r="F32" s="69"/>
      <c r="G32" s="69"/>
      <c r="H32" s="69"/>
      <c r="I32" s="69"/>
      <c r="J32" s="33">
        <v>2430</v>
      </c>
      <c r="K32" s="34"/>
      <c r="L32" s="34"/>
      <c r="M32" s="34"/>
    </row>
    <row r="33" spans="1:13" ht="14.25" x14ac:dyDescent="0.2">
      <c r="A33" s="74" t="s">
        <v>71</v>
      </c>
      <c r="B33" s="69"/>
      <c r="C33" s="69"/>
      <c r="D33" s="69"/>
      <c r="E33" s="69"/>
      <c r="F33" s="69"/>
      <c r="G33" s="69"/>
      <c r="H33" s="69"/>
      <c r="I33" s="69"/>
      <c r="J33" s="34"/>
      <c r="K33" s="34"/>
      <c r="L33" s="34"/>
      <c r="M33" s="34"/>
    </row>
    <row r="34" spans="1:13" ht="14.25" x14ac:dyDescent="0.2">
      <c r="A34" s="70" t="s">
        <v>42</v>
      </c>
      <c r="B34" s="69"/>
      <c r="C34" s="69"/>
      <c r="D34" s="69"/>
      <c r="E34" s="69"/>
      <c r="F34" s="69"/>
      <c r="G34" s="69"/>
      <c r="H34" s="69"/>
      <c r="I34" s="69"/>
      <c r="J34" s="33">
        <v>12452</v>
      </c>
      <c r="K34" s="34"/>
      <c r="L34" s="34"/>
      <c r="M34" s="34"/>
    </row>
    <row r="35" spans="1:13" ht="14.25" x14ac:dyDescent="0.2">
      <c r="A35" s="70" t="s">
        <v>43</v>
      </c>
      <c r="B35" s="69"/>
      <c r="C35" s="69"/>
      <c r="D35" s="69"/>
      <c r="E35" s="69"/>
      <c r="F35" s="69"/>
      <c r="G35" s="69"/>
      <c r="H35" s="69"/>
      <c r="I35" s="69"/>
      <c r="J35" s="33">
        <v>12452</v>
      </c>
      <c r="K35" s="34"/>
      <c r="L35" s="34"/>
      <c r="M35" s="34"/>
    </row>
    <row r="36" spans="1:13" ht="30" customHeight="1" x14ac:dyDescent="0.2">
      <c r="A36" s="70" t="s">
        <v>44</v>
      </c>
      <c r="B36" s="69"/>
      <c r="C36" s="69"/>
      <c r="D36" s="69"/>
      <c r="E36" s="69"/>
      <c r="F36" s="69"/>
      <c r="G36" s="69"/>
      <c r="H36" s="69"/>
      <c r="I36" s="69"/>
      <c r="J36" s="33">
        <v>194874</v>
      </c>
      <c r="K36" s="34"/>
      <c r="L36" s="34"/>
      <c r="M36" s="34"/>
    </row>
    <row r="37" spans="1:13" ht="14.25" x14ac:dyDescent="0.2">
      <c r="A37" s="70" t="s">
        <v>45</v>
      </c>
      <c r="B37" s="69"/>
      <c r="C37" s="69"/>
      <c r="D37" s="69"/>
      <c r="E37" s="69"/>
      <c r="F37" s="69"/>
      <c r="G37" s="69"/>
      <c r="H37" s="69"/>
      <c r="I37" s="69"/>
      <c r="J37" s="34"/>
      <c r="K37" s="34"/>
      <c r="L37" s="34"/>
      <c r="M37" s="34"/>
    </row>
    <row r="38" spans="1:13" ht="14.25" x14ac:dyDescent="0.2">
      <c r="A38" s="70" t="s">
        <v>46</v>
      </c>
      <c r="B38" s="69"/>
      <c r="C38" s="69"/>
      <c r="D38" s="69"/>
      <c r="E38" s="69"/>
      <c r="F38" s="69"/>
      <c r="G38" s="69"/>
      <c r="H38" s="69"/>
      <c r="I38" s="69"/>
      <c r="J38" s="33">
        <v>6074</v>
      </c>
      <c r="K38" s="34"/>
      <c r="L38" s="34"/>
      <c r="M38" s="34"/>
    </row>
    <row r="39" spans="1:13" ht="14.25" x14ac:dyDescent="0.2">
      <c r="A39" s="70" t="s">
        <v>47</v>
      </c>
      <c r="B39" s="69"/>
      <c r="C39" s="69"/>
      <c r="D39" s="69"/>
      <c r="E39" s="69"/>
      <c r="F39" s="69"/>
      <c r="G39" s="69"/>
      <c r="H39" s="69"/>
      <c r="I39" s="69"/>
      <c r="J39" s="33">
        <v>3948</v>
      </c>
      <c r="K39" s="34"/>
      <c r="L39" s="34"/>
      <c r="M39" s="34"/>
    </row>
    <row r="40" spans="1:13" ht="14.25" x14ac:dyDescent="0.2">
      <c r="A40" s="70" t="s">
        <v>48</v>
      </c>
      <c r="B40" s="69"/>
      <c r="C40" s="69"/>
      <c r="D40" s="69"/>
      <c r="E40" s="69"/>
      <c r="F40" s="69"/>
      <c r="G40" s="69"/>
      <c r="H40" s="69"/>
      <c r="I40" s="69"/>
      <c r="J40" s="33">
        <v>2430</v>
      </c>
      <c r="K40" s="34"/>
      <c r="L40" s="34"/>
      <c r="M40" s="34"/>
    </row>
    <row r="41" spans="1:13" ht="14.25" x14ac:dyDescent="0.2">
      <c r="A41" s="74" t="s">
        <v>70</v>
      </c>
      <c r="B41" s="69"/>
      <c r="C41" s="69"/>
      <c r="D41" s="69"/>
      <c r="E41" s="69"/>
      <c r="F41" s="69"/>
      <c r="G41" s="69"/>
      <c r="H41" s="69"/>
      <c r="I41" s="69"/>
      <c r="J41" s="36">
        <v>194874</v>
      </c>
      <c r="K41" s="34"/>
      <c r="L41" s="34"/>
      <c r="M41" s="34"/>
    </row>
    <row r="42" spans="1:13" ht="14.25" x14ac:dyDescent="0.2">
      <c r="A42" s="75" t="s">
        <v>49</v>
      </c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</row>
    <row r="43" spans="1:13" ht="14.25" x14ac:dyDescent="0.2">
      <c r="A43" s="70" t="s">
        <v>50</v>
      </c>
      <c r="B43" s="69"/>
      <c r="C43" s="69"/>
      <c r="D43" s="69"/>
      <c r="E43" s="69"/>
      <c r="F43" s="69"/>
      <c r="G43" s="69"/>
      <c r="H43" s="69"/>
      <c r="I43" s="69"/>
      <c r="J43" s="33">
        <v>6074</v>
      </c>
      <c r="K43" s="33">
        <v>6074</v>
      </c>
      <c r="L43" s="34"/>
      <c r="M43" s="34"/>
    </row>
    <row r="44" spans="1:13" ht="14.25" x14ac:dyDescent="0.2">
      <c r="A44" s="70" t="s">
        <v>40</v>
      </c>
      <c r="B44" s="69"/>
      <c r="C44" s="69"/>
      <c r="D44" s="69"/>
      <c r="E44" s="69"/>
      <c r="F44" s="69"/>
      <c r="G44" s="69"/>
      <c r="H44" s="69"/>
      <c r="I44" s="69"/>
      <c r="J44" s="33">
        <v>3948</v>
      </c>
      <c r="K44" s="34"/>
      <c r="L44" s="34"/>
      <c r="M44" s="34"/>
    </row>
    <row r="45" spans="1:13" ht="14.25" x14ac:dyDescent="0.2">
      <c r="A45" s="70" t="s">
        <v>41</v>
      </c>
      <c r="B45" s="69"/>
      <c r="C45" s="69"/>
      <c r="D45" s="69"/>
      <c r="E45" s="69"/>
      <c r="F45" s="69"/>
      <c r="G45" s="69"/>
      <c r="H45" s="69"/>
      <c r="I45" s="69"/>
      <c r="J45" s="33">
        <v>2430</v>
      </c>
      <c r="K45" s="34"/>
      <c r="L45" s="34"/>
      <c r="M45" s="34"/>
    </row>
    <row r="46" spans="1:13" ht="14.25" x14ac:dyDescent="0.2">
      <c r="A46" s="74" t="s">
        <v>51</v>
      </c>
      <c r="B46" s="69"/>
      <c r="C46" s="69"/>
      <c r="D46" s="69"/>
      <c r="E46" s="69"/>
      <c r="F46" s="69"/>
      <c r="G46" s="69"/>
      <c r="H46" s="69"/>
      <c r="I46" s="69"/>
      <c r="J46" s="34"/>
      <c r="K46" s="34"/>
      <c r="L46" s="34"/>
      <c r="M46" s="34"/>
    </row>
    <row r="47" spans="1:13" ht="14.25" x14ac:dyDescent="0.2">
      <c r="A47" s="70" t="s">
        <v>42</v>
      </c>
      <c r="B47" s="69"/>
      <c r="C47" s="69"/>
      <c r="D47" s="69"/>
      <c r="E47" s="69"/>
      <c r="F47" s="69"/>
      <c r="G47" s="69"/>
      <c r="H47" s="69"/>
      <c r="I47" s="69"/>
      <c r="J47" s="33">
        <v>12452</v>
      </c>
      <c r="K47" s="34"/>
      <c r="L47" s="34"/>
      <c r="M47" s="34"/>
    </row>
    <row r="48" spans="1:13" ht="14.25" x14ac:dyDescent="0.2">
      <c r="A48" s="70" t="s">
        <v>43</v>
      </c>
      <c r="B48" s="69"/>
      <c r="C48" s="69"/>
      <c r="D48" s="69"/>
      <c r="E48" s="69"/>
      <c r="F48" s="69"/>
      <c r="G48" s="69"/>
      <c r="H48" s="69"/>
      <c r="I48" s="69"/>
      <c r="J48" s="33">
        <v>12452</v>
      </c>
      <c r="K48" s="34"/>
      <c r="L48" s="34"/>
      <c r="M48" s="34"/>
    </row>
    <row r="49" spans="1:13" ht="30" customHeight="1" x14ac:dyDescent="0.2">
      <c r="A49" s="70" t="s">
        <v>44</v>
      </c>
      <c r="B49" s="69"/>
      <c r="C49" s="69"/>
      <c r="D49" s="69"/>
      <c r="E49" s="69"/>
      <c r="F49" s="69"/>
      <c r="G49" s="69"/>
      <c r="H49" s="69"/>
      <c r="I49" s="69"/>
      <c r="J49" s="33">
        <v>194874</v>
      </c>
      <c r="K49" s="34"/>
      <c r="L49" s="34"/>
      <c r="M49" s="34"/>
    </row>
    <row r="50" spans="1:13" ht="17.25" customHeight="1" x14ac:dyDescent="0.2">
      <c r="A50" s="70" t="s">
        <v>67</v>
      </c>
      <c r="B50" s="69"/>
      <c r="C50" s="69"/>
      <c r="D50" s="69"/>
      <c r="E50" s="69"/>
      <c r="F50" s="69"/>
      <c r="G50" s="69"/>
      <c r="H50" s="69"/>
      <c r="I50" s="69"/>
      <c r="J50" s="34">
        <v>185812</v>
      </c>
      <c r="K50" s="34"/>
      <c r="L50" s="34"/>
      <c r="M50" s="34"/>
    </row>
    <row r="51" spans="1:13" ht="14.25" hidden="1" x14ac:dyDescent="0.2">
      <c r="A51" s="70" t="s">
        <v>46</v>
      </c>
      <c r="B51" s="69"/>
      <c r="C51" s="69"/>
      <c r="D51" s="69"/>
      <c r="E51" s="69"/>
      <c r="F51" s="69"/>
      <c r="G51" s="69"/>
      <c r="H51" s="69"/>
      <c r="I51" s="69"/>
      <c r="J51" s="33"/>
      <c r="K51" s="34"/>
      <c r="L51" s="34"/>
      <c r="M51" s="34"/>
    </row>
    <row r="52" spans="1:13" ht="14.25" hidden="1" x14ac:dyDescent="0.2">
      <c r="A52" s="70" t="s">
        <v>47</v>
      </c>
      <c r="B52" s="69"/>
      <c r="C52" s="69"/>
      <c r="D52" s="69"/>
      <c r="E52" s="69"/>
      <c r="F52" s="69"/>
      <c r="G52" s="69"/>
      <c r="H52" s="69"/>
      <c r="I52" s="69"/>
      <c r="J52" s="33"/>
      <c r="K52" s="34"/>
      <c r="L52" s="34"/>
      <c r="M52" s="34"/>
    </row>
    <row r="53" spans="1:13" ht="14.25" hidden="1" x14ac:dyDescent="0.2">
      <c r="A53" s="70" t="s">
        <v>48</v>
      </c>
      <c r="B53" s="69"/>
      <c r="C53" s="69"/>
      <c r="D53" s="69"/>
      <c r="E53" s="69"/>
      <c r="F53" s="69"/>
      <c r="G53" s="69"/>
      <c r="H53" s="69"/>
      <c r="I53" s="69"/>
      <c r="J53" s="33"/>
      <c r="K53" s="34"/>
      <c r="L53" s="34"/>
      <c r="M53" s="34"/>
    </row>
    <row r="54" spans="1:13" ht="19.5" customHeight="1" x14ac:dyDescent="0.2">
      <c r="A54" s="70" t="s">
        <v>68</v>
      </c>
      <c r="B54" s="69"/>
      <c r="C54" s="69"/>
      <c r="D54" s="69"/>
      <c r="E54" s="69"/>
      <c r="F54" s="69"/>
      <c r="G54" s="69"/>
      <c r="H54" s="69"/>
      <c r="I54" s="69"/>
      <c r="J54" s="33">
        <f>J50*0.2</f>
        <v>37162.400000000001</v>
      </c>
      <c r="K54" s="34"/>
      <c r="L54" s="34"/>
      <c r="M54" s="34"/>
    </row>
    <row r="55" spans="1:13" ht="19.5" customHeight="1" x14ac:dyDescent="0.2">
      <c r="A55" s="74" t="s">
        <v>52</v>
      </c>
      <c r="B55" s="69"/>
      <c r="C55" s="69"/>
      <c r="D55" s="69"/>
      <c r="E55" s="69"/>
      <c r="F55" s="69"/>
      <c r="G55" s="69"/>
      <c r="H55" s="69"/>
      <c r="I55" s="69"/>
      <c r="J55" s="36">
        <f>J50+J54</f>
        <v>222974.4</v>
      </c>
      <c r="K55" s="34"/>
      <c r="L55" s="34"/>
      <c r="M55" s="34"/>
    </row>
    <row r="58" spans="1:13" x14ac:dyDescent="0.2">
      <c r="B58" s="4" t="s">
        <v>59</v>
      </c>
      <c r="C58" s="42" t="s">
        <v>69</v>
      </c>
    </row>
  </sheetData>
  <mergeCells count="45">
    <mergeCell ref="A53:I53"/>
    <mergeCell ref="A54:I54"/>
    <mergeCell ref="A55:I55"/>
    <mergeCell ref="A48:I48"/>
    <mergeCell ref="A49:I49"/>
    <mergeCell ref="A50:I50"/>
    <mergeCell ref="A51:I51"/>
    <mergeCell ref="A52:I52"/>
    <mergeCell ref="A43:I43"/>
    <mergeCell ref="A44:I44"/>
    <mergeCell ref="A45:I45"/>
    <mergeCell ref="A46:I46"/>
    <mergeCell ref="A47:I47"/>
    <mergeCell ref="A38:I38"/>
    <mergeCell ref="A39:I39"/>
    <mergeCell ref="A40:I40"/>
    <mergeCell ref="A41:I41"/>
    <mergeCell ref="A42:M42"/>
    <mergeCell ref="A33:I33"/>
    <mergeCell ref="A34:I34"/>
    <mergeCell ref="A35:I35"/>
    <mergeCell ref="A36:I36"/>
    <mergeCell ref="A37:I37"/>
    <mergeCell ref="E19:F19"/>
    <mergeCell ref="A27:M27"/>
    <mergeCell ref="A30:I30"/>
    <mergeCell ref="A31:I31"/>
    <mergeCell ref="A32:I32"/>
    <mergeCell ref="A23:A25"/>
    <mergeCell ref="B23:B25"/>
    <mergeCell ref="C23:C25"/>
    <mergeCell ref="D23:D25"/>
    <mergeCell ref="E23:E25"/>
    <mergeCell ref="F23:I23"/>
    <mergeCell ref="J23:M23"/>
    <mergeCell ref="F24:F25"/>
    <mergeCell ref="G24:I24"/>
    <mergeCell ref="J24:J25"/>
    <mergeCell ref="K24:M24"/>
    <mergeCell ref="E6:M6"/>
    <mergeCell ref="A7:M7"/>
    <mergeCell ref="C16:M16"/>
    <mergeCell ref="E17:F17"/>
    <mergeCell ref="E18:F18"/>
    <mergeCell ref="C13:M13"/>
  </mergeCells>
  <pageMargins left="0.23622047244094491" right="0" top="0.51181102362204722" bottom="0.39370078740157483" header="0.31496062992125984" footer="0.19685039370078741"/>
  <pageSetup paperSize="9" scale="87" fitToHeight="0" orientation="landscape" r:id="rId1"/>
  <headerFooter alignWithMargins="0">
    <oddHeader>&amp;LГРАНД-Смета 2020.1&amp;C19.11.2020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58"/>
  <sheetViews>
    <sheetView view="pageBreakPreview" topLeftCell="A6" zoomScaleNormal="100" zoomScaleSheetLayoutView="100" workbookViewId="0">
      <selection activeCell="F6" sqref="F6:M6"/>
    </sheetView>
  </sheetViews>
  <sheetFormatPr defaultColWidth="8.85546875" defaultRowHeight="14.25" x14ac:dyDescent="0.2"/>
  <cols>
    <col min="1" max="1" width="8.85546875" style="48"/>
    <col min="2" max="2" width="32.42578125" style="48" customWidth="1"/>
    <col min="3" max="3" width="37.42578125" style="48" customWidth="1"/>
    <col min="4" max="9" width="8.85546875" style="48"/>
    <col min="10" max="10" width="11.28515625" style="48" bestFit="1" customWidth="1"/>
    <col min="11" max="16384" width="8.85546875" style="48"/>
  </cols>
  <sheetData>
    <row r="1" spans="1:14" hidden="1" x14ac:dyDescent="0.2">
      <c r="A1" s="1" t="s">
        <v>0</v>
      </c>
      <c r="J1" s="1" t="s">
        <v>1</v>
      </c>
    </row>
    <row r="2" spans="1:14" ht="13.9" hidden="1" x14ac:dyDescent="0.25">
      <c r="A2" s="3"/>
      <c r="J2" s="3"/>
    </row>
    <row r="3" spans="1:14" ht="13.9" hidden="1" x14ac:dyDescent="0.25">
      <c r="A3" s="3"/>
      <c r="J3" s="3"/>
    </row>
    <row r="4" spans="1:14" ht="13.9" hidden="1" x14ac:dyDescent="0.25">
      <c r="A4" s="3" t="s">
        <v>18</v>
      </c>
      <c r="J4" s="3" t="s">
        <v>18</v>
      </c>
    </row>
    <row r="5" spans="1:14" hidden="1" x14ac:dyDescent="0.2">
      <c r="A5" s="4" t="s">
        <v>20</v>
      </c>
      <c r="J5" s="4" t="s">
        <v>21</v>
      </c>
    </row>
    <row r="6" spans="1:14" s="50" customFormat="1" ht="21.75" customHeight="1" x14ac:dyDescent="0.25">
      <c r="A6" s="4"/>
      <c r="F6" s="77" t="s">
        <v>66</v>
      </c>
      <c r="G6" s="78"/>
      <c r="H6" s="78"/>
      <c r="I6" s="78"/>
      <c r="J6" s="78"/>
      <c r="K6" s="78"/>
      <c r="L6" s="78"/>
      <c r="M6" s="78"/>
    </row>
    <row r="7" spans="1:14" x14ac:dyDescent="0.2">
      <c r="A7" s="61" t="s">
        <v>81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14" x14ac:dyDescent="0.2">
      <c r="B8" s="5"/>
      <c r="C8" s="5"/>
      <c r="D8" s="6"/>
      <c r="E8" s="7" t="s">
        <v>2</v>
      </c>
      <c r="F8" s="8"/>
      <c r="G8" s="8"/>
      <c r="H8" s="8"/>
      <c r="I8" s="9"/>
      <c r="J8" s="8"/>
      <c r="K8" s="8"/>
      <c r="L8" s="8"/>
    </row>
    <row r="9" spans="1:14" ht="14.45" x14ac:dyDescent="0.25">
      <c r="C9" s="4"/>
      <c r="D9" s="10"/>
      <c r="E9" s="11"/>
      <c r="I9" s="12"/>
    </row>
    <row r="10" spans="1:14" ht="21.75" customHeight="1" x14ac:dyDescent="0.2">
      <c r="C10" s="4"/>
      <c r="D10" s="13" t="s">
        <v>65</v>
      </c>
    </row>
    <row r="11" spans="1:14" x14ac:dyDescent="0.2">
      <c r="C11" s="4"/>
      <c r="D11" s="14" t="s">
        <v>3</v>
      </c>
      <c r="I11" s="15"/>
    </row>
    <row r="12" spans="1:14" ht="13.9" x14ac:dyDescent="0.25">
      <c r="C12" s="4"/>
      <c r="D12" s="10"/>
      <c r="E12" s="10"/>
      <c r="I12" s="16"/>
    </row>
    <row r="13" spans="1:14" ht="25.5" customHeight="1" x14ac:dyDescent="0.2">
      <c r="B13" s="17" t="s">
        <v>4</v>
      </c>
      <c r="C13" s="67" t="s">
        <v>73</v>
      </c>
      <c r="D13" s="62"/>
      <c r="E13" s="62"/>
      <c r="F13" s="62"/>
      <c r="G13" s="62"/>
      <c r="H13" s="62"/>
      <c r="I13" s="62"/>
      <c r="J13" s="62"/>
      <c r="K13" s="62"/>
      <c r="L13" s="62"/>
      <c r="M13" s="62"/>
    </row>
    <row r="14" spans="1:14" x14ac:dyDescent="0.2">
      <c r="C14" s="5"/>
      <c r="D14" s="6"/>
      <c r="E14" s="18" t="s">
        <v>5</v>
      </c>
      <c r="F14" s="8"/>
      <c r="G14" s="8"/>
      <c r="H14" s="19"/>
      <c r="I14" s="8"/>
      <c r="J14" s="8"/>
      <c r="K14" s="8"/>
      <c r="L14" s="8"/>
      <c r="M14" s="8"/>
    </row>
    <row r="15" spans="1:14" ht="13.9" x14ac:dyDescent="0.25">
      <c r="A15" s="20"/>
      <c r="B15" s="21"/>
      <c r="C15" s="4"/>
      <c r="D15" s="10"/>
      <c r="E15" s="22"/>
    </row>
    <row r="16" spans="1:14" x14ac:dyDescent="0.2">
      <c r="C16" s="63" t="s">
        <v>6</v>
      </c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17"/>
    </row>
    <row r="17" spans="1:14" x14ac:dyDescent="0.2">
      <c r="A17" s="14"/>
      <c r="B17" s="23"/>
      <c r="C17" s="24" t="s">
        <v>28</v>
      </c>
      <c r="D17" s="17"/>
      <c r="E17" s="65" t="s">
        <v>88</v>
      </c>
      <c r="F17" s="66"/>
      <c r="G17" s="23" t="s">
        <v>22</v>
      </c>
      <c r="H17" s="17"/>
      <c r="I17" s="24"/>
      <c r="J17" s="24"/>
      <c r="K17" s="17"/>
      <c r="L17" s="17"/>
      <c r="M17" s="17"/>
      <c r="N17" s="25"/>
    </row>
    <row r="18" spans="1:14" x14ac:dyDescent="0.2">
      <c r="A18" s="14"/>
      <c r="B18" s="23"/>
      <c r="C18" s="24" t="s">
        <v>24</v>
      </c>
      <c r="D18" s="14"/>
      <c r="E18" s="65" t="s">
        <v>53</v>
      </c>
      <c r="F18" s="66"/>
      <c r="G18" s="23" t="s">
        <v>22</v>
      </c>
      <c r="H18" s="17"/>
      <c r="I18" s="24"/>
      <c r="J18" s="24"/>
      <c r="K18" s="17"/>
      <c r="L18" s="17"/>
      <c r="M18" s="17"/>
    </row>
    <row r="19" spans="1:14" x14ac:dyDescent="0.2">
      <c r="A19" s="14"/>
      <c r="B19" s="23"/>
      <c r="C19" s="24" t="s">
        <v>25</v>
      </c>
      <c r="D19" s="14"/>
      <c r="E19" s="65" t="s">
        <v>54</v>
      </c>
      <c r="F19" s="66"/>
      <c r="G19" s="23" t="s">
        <v>27</v>
      </c>
      <c r="H19" s="17"/>
      <c r="I19" s="24"/>
      <c r="J19" s="24"/>
      <c r="K19" s="17"/>
      <c r="L19" s="17"/>
      <c r="M19" s="17"/>
    </row>
    <row r="20" spans="1:14" x14ac:dyDescent="0.2">
      <c r="C20" s="26" t="s">
        <v>58</v>
      </c>
      <c r="D20" s="10"/>
      <c r="E20" s="16"/>
    </row>
    <row r="21" spans="1:14" ht="13.9" x14ac:dyDescent="0.25">
      <c r="C21" s="4"/>
      <c r="D21" s="10"/>
      <c r="E21" s="16"/>
    </row>
    <row r="22" spans="1:14" ht="13.9" x14ac:dyDescent="0.25">
      <c r="C22" s="4"/>
      <c r="D22" s="10"/>
      <c r="E22" s="16"/>
    </row>
    <row r="23" spans="1:14" x14ac:dyDescent="0.2">
      <c r="A23" s="71" t="s">
        <v>7</v>
      </c>
      <c r="B23" s="71" t="s">
        <v>17</v>
      </c>
      <c r="C23" s="71" t="s">
        <v>8</v>
      </c>
      <c r="D23" s="71" t="s">
        <v>9</v>
      </c>
      <c r="E23" s="71" t="s">
        <v>10</v>
      </c>
      <c r="F23" s="71" t="s">
        <v>11</v>
      </c>
      <c r="G23" s="72"/>
      <c r="H23" s="72"/>
      <c r="I23" s="72"/>
      <c r="J23" s="71" t="s">
        <v>12</v>
      </c>
      <c r="K23" s="72"/>
      <c r="L23" s="72"/>
      <c r="M23" s="72"/>
    </row>
    <row r="24" spans="1:14" x14ac:dyDescent="0.2">
      <c r="A24" s="72"/>
      <c r="B24" s="72"/>
      <c r="C24" s="73"/>
      <c r="D24" s="71"/>
      <c r="E24" s="71"/>
      <c r="F24" s="71" t="s">
        <v>13</v>
      </c>
      <c r="G24" s="71" t="s">
        <v>14</v>
      </c>
      <c r="H24" s="72"/>
      <c r="I24" s="72"/>
      <c r="J24" s="71" t="s">
        <v>13</v>
      </c>
      <c r="K24" s="71" t="s">
        <v>14</v>
      </c>
      <c r="L24" s="72"/>
      <c r="M24" s="72"/>
    </row>
    <row r="25" spans="1:14" x14ac:dyDescent="0.2">
      <c r="A25" s="72"/>
      <c r="B25" s="72"/>
      <c r="C25" s="73"/>
      <c r="D25" s="71"/>
      <c r="E25" s="71"/>
      <c r="F25" s="72"/>
      <c r="G25" s="27" t="s">
        <v>15</v>
      </c>
      <c r="H25" s="27" t="s">
        <v>19</v>
      </c>
      <c r="I25" s="27" t="s">
        <v>16</v>
      </c>
      <c r="J25" s="72"/>
      <c r="K25" s="27" t="s">
        <v>15</v>
      </c>
      <c r="L25" s="27" t="s">
        <v>19</v>
      </c>
      <c r="M25" s="27" t="s">
        <v>16</v>
      </c>
    </row>
    <row r="26" spans="1:14" s="49" customFormat="1" ht="13.9" x14ac:dyDescent="0.25">
      <c r="A26" s="37">
        <v>1</v>
      </c>
      <c r="B26" s="38">
        <v>2</v>
      </c>
      <c r="C26" s="39">
        <v>3</v>
      </c>
      <c r="D26" s="39">
        <v>4</v>
      </c>
      <c r="E26" s="40">
        <v>5</v>
      </c>
      <c r="F26" s="38">
        <v>6</v>
      </c>
      <c r="G26" s="38">
        <v>7</v>
      </c>
      <c r="H26" s="38">
        <v>8</v>
      </c>
      <c r="I26" s="38">
        <v>9</v>
      </c>
      <c r="J26" s="38">
        <v>10</v>
      </c>
      <c r="K26" s="38">
        <v>11</v>
      </c>
      <c r="L26" s="38">
        <v>12</v>
      </c>
      <c r="M26" s="38">
        <v>13</v>
      </c>
    </row>
    <row r="27" spans="1:14" x14ac:dyDescent="0.2">
      <c r="A27" s="68" t="s">
        <v>77</v>
      </c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</row>
    <row r="28" spans="1:14" ht="250.9" customHeight="1" x14ac:dyDescent="0.2">
      <c r="A28" s="29" t="s">
        <v>30</v>
      </c>
      <c r="B28" s="30" t="s">
        <v>31</v>
      </c>
      <c r="C28" s="31" t="s">
        <v>55</v>
      </c>
      <c r="D28" s="28" t="s">
        <v>32</v>
      </c>
      <c r="E28" s="32">
        <v>1</v>
      </c>
      <c r="F28" s="33">
        <v>3992.79</v>
      </c>
      <c r="G28" s="33">
        <v>3992.79</v>
      </c>
      <c r="H28" s="34"/>
      <c r="I28" s="34"/>
      <c r="J28" s="34">
        <v>3993</v>
      </c>
      <c r="K28" s="34">
        <v>3993</v>
      </c>
      <c r="L28" s="34"/>
      <c r="M28" s="34"/>
    </row>
    <row r="29" spans="1:14" ht="255" x14ac:dyDescent="0.2">
      <c r="A29" s="29" t="s">
        <v>34</v>
      </c>
      <c r="B29" s="30" t="s">
        <v>35</v>
      </c>
      <c r="C29" s="31" t="s">
        <v>56</v>
      </c>
      <c r="D29" s="28" t="s">
        <v>36</v>
      </c>
      <c r="E29" s="35" t="s">
        <v>57</v>
      </c>
      <c r="F29" s="33">
        <v>47.72</v>
      </c>
      <c r="G29" s="33">
        <v>47.72</v>
      </c>
      <c r="H29" s="34"/>
      <c r="I29" s="34"/>
      <c r="J29" s="34">
        <v>3427</v>
      </c>
      <c r="K29" s="34">
        <v>3427</v>
      </c>
      <c r="L29" s="34"/>
      <c r="M29" s="34"/>
    </row>
    <row r="30" spans="1:14" x14ac:dyDescent="0.2">
      <c r="A30" s="70" t="s">
        <v>39</v>
      </c>
      <c r="B30" s="69"/>
      <c r="C30" s="69"/>
      <c r="D30" s="69"/>
      <c r="E30" s="69"/>
      <c r="F30" s="69"/>
      <c r="G30" s="69"/>
      <c r="H30" s="69"/>
      <c r="I30" s="69"/>
      <c r="J30" s="33">
        <v>7420</v>
      </c>
      <c r="K30" s="33">
        <v>7420</v>
      </c>
      <c r="L30" s="34"/>
      <c r="M30" s="34"/>
    </row>
    <row r="31" spans="1:14" x14ac:dyDescent="0.2">
      <c r="A31" s="70" t="s">
        <v>40</v>
      </c>
      <c r="B31" s="69"/>
      <c r="C31" s="69"/>
      <c r="D31" s="69"/>
      <c r="E31" s="69"/>
      <c r="F31" s="69"/>
      <c r="G31" s="69"/>
      <c r="H31" s="69"/>
      <c r="I31" s="69"/>
      <c r="J31" s="33">
        <v>4823</v>
      </c>
      <c r="K31" s="34"/>
      <c r="L31" s="34"/>
      <c r="M31" s="34"/>
    </row>
    <row r="32" spans="1:14" x14ac:dyDescent="0.2">
      <c r="A32" s="70" t="s">
        <v>41</v>
      </c>
      <c r="B32" s="69"/>
      <c r="C32" s="69"/>
      <c r="D32" s="69"/>
      <c r="E32" s="69"/>
      <c r="F32" s="69"/>
      <c r="G32" s="69"/>
      <c r="H32" s="69"/>
      <c r="I32" s="69"/>
      <c r="J32" s="33">
        <v>2968</v>
      </c>
      <c r="K32" s="34"/>
      <c r="L32" s="34"/>
      <c r="M32" s="34"/>
    </row>
    <row r="33" spans="1:13" x14ac:dyDescent="0.2">
      <c r="A33" s="74" t="s">
        <v>78</v>
      </c>
      <c r="B33" s="69"/>
      <c r="C33" s="69"/>
      <c r="D33" s="69"/>
      <c r="E33" s="69"/>
      <c r="F33" s="69"/>
      <c r="G33" s="69"/>
      <c r="H33" s="69"/>
      <c r="I33" s="69"/>
      <c r="J33" s="34"/>
      <c r="K33" s="34"/>
      <c r="L33" s="34"/>
      <c r="M33" s="34"/>
    </row>
    <row r="34" spans="1:13" x14ac:dyDescent="0.2">
      <c r="A34" s="70" t="s">
        <v>42</v>
      </c>
      <c r="B34" s="69"/>
      <c r="C34" s="69"/>
      <c r="D34" s="69"/>
      <c r="E34" s="69"/>
      <c r="F34" s="69"/>
      <c r="G34" s="69"/>
      <c r="H34" s="69"/>
      <c r="I34" s="69"/>
      <c r="J34" s="33">
        <v>15211</v>
      </c>
      <c r="K34" s="34"/>
      <c r="L34" s="34"/>
      <c r="M34" s="34"/>
    </row>
    <row r="35" spans="1:13" x14ac:dyDescent="0.2">
      <c r="A35" s="70" t="s">
        <v>43</v>
      </c>
      <c r="B35" s="69"/>
      <c r="C35" s="69"/>
      <c r="D35" s="69"/>
      <c r="E35" s="69"/>
      <c r="F35" s="69"/>
      <c r="G35" s="69"/>
      <c r="H35" s="69"/>
      <c r="I35" s="69"/>
      <c r="J35" s="33">
        <v>15211</v>
      </c>
      <c r="K35" s="34"/>
      <c r="L35" s="34"/>
      <c r="M35" s="34"/>
    </row>
    <row r="36" spans="1:13" x14ac:dyDescent="0.2">
      <c r="A36" s="70" t="s">
        <v>44</v>
      </c>
      <c r="B36" s="69"/>
      <c r="C36" s="69"/>
      <c r="D36" s="69"/>
      <c r="E36" s="69"/>
      <c r="F36" s="69"/>
      <c r="G36" s="69"/>
      <c r="H36" s="69"/>
      <c r="I36" s="69"/>
      <c r="J36" s="33">
        <v>238052</v>
      </c>
      <c r="K36" s="34"/>
      <c r="L36" s="34"/>
      <c r="M36" s="34"/>
    </row>
    <row r="37" spans="1:13" x14ac:dyDescent="0.2">
      <c r="A37" s="70" t="s">
        <v>45</v>
      </c>
      <c r="B37" s="69"/>
      <c r="C37" s="69"/>
      <c r="D37" s="69"/>
      <c r="E37" s="69"/>
      <c r="F37" s="69"/>
      <c r="G37" s="69"/>
      <c r="H37" s="69"/>
      <c r="I37" s="69"/>
      <c r="J37" s="34"/>
      <c r="K37" s="34"/>
      <c r="L37" s="34"/>
      <c r="M37" s="34"/>
    </row>
    <row r="38" spans="1:13" x14ac:dyDescent="0.2">
      <c r="A38" s="70" t="s">
        <v>46</v>
      </c>
      <c r="B38" s="69"/>
      <c r="C38" s="69"/>
      <c r="D38" s="69"/>
      <c r="E38" s="69"/>
      <c r="F38" s="69"/>
      <c r="G38" s="69"/>
      <c r="H38" s="69"/>
      <c r="I38" s="69"/>
      <c r="J38" s="33">
        <v>7420</v>
      </c>
      <c r="K38" s="34"/>
      <c r="L38" s="34"/>
      <c r="M38" s="34"/>
    </row>
    <row r="39" spans="1:13" x14ac:dyDescent="0.2">
      <c r="A39" s="70" t="s">
        <v>47</v>
      </c>
      <c r="B39" s="69"/>
      <c r="C39" s="69"/>
      <c r="D39" s="69"/>
      <c r="E39" s="69"/>
      <c r="F39" s="69"/>
      <c r="G39" s="69"/>
      <c r="H39" s="69"/>
      <c r="I39" s="69"/>
      <c r="J39" s="33">
        <v>4823</v>
      </c>
      <c r="K39" s="34"/>
      <c r="L39" s="34"/>
      <c r="M39" s="34"/>
    </row>
    <row r="40" spans="1:13" x14ac:dyDescent="0.2">
      <c r="A40" s="70" t="s">
        <v>48</v>
      </c>
      <c r="B40" s="69"/>
      <c r="C40" s="69"/>
      <c r="D40" s="69"/>
      <c r="E40" s="69"/>
      <c r="F40" s="69"/>
      <c r="G40" s="69"/>
      <c r="H40" s="69"/>
      <c r="I40" s="69"/>
      <c r="J40" s="33">
        <v>2968</v>
      </c>
      <c r="K40" s="34"/>
      <c r="L40" s="34"/>
      <c r="M40" s="34"/>
    </row>
    <row r="41" spans="1:13" x14ac:dyDescent="0.2">
      <c r="A41" s="74" t="s">
        <v>79</v>
      </c>
      <c r="B41" s="69"/>
      <c r="C41" s="69"/>
      <c r="D41" s="69"/>
      <c r="E41" s="69"/>
      <c r="F41" s="69"/>
      <c r="G41" s="69"/>
      <c r="H41" s="69"/>
      <c r="I41" s="69"/>
      <c r="J41" s="36">
        <v>238052</v>
      </c>
      <c r="K41" s="34"/>
      <c r="L41" s="34"/>
      <c r="M41" s="34"/>
    </row>
    <row r="42" spans="1:13" x14ac:dyDescent="0.2">
      <c r="A42" s="75" t="s">
        <v>49</v>
      </c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</row>
    <row r="43" spans="1:13" x14ac:dyDescent="0.2">
      <c r="A43" s="70" t="s">
        <v>50</v>
      </c>
      <c r="B43" s="69"/>
      <c r="C43" s="69"/>
      <c r="D43" s="69"/>
      <c r="E43" s="69"/>
      <c r="F43" s="69"/>
      <c r="G43" s="69"/>
      <c r="H43" s="69"/>
      <c r="I43" s="69"/>
      <c r="J43" s="52">
        <v>7420</v>
      </c>
      <c r="K43" s="33">
        <v>7420</v>
      </c>
      <c r="L43" s="34"/>
      <c r="M43" s="34"/>
    </row>
    <row r="44" spans="1:13" x14ac:dyDescent="0.2">
      <c r="A44" s="70" t="s">
        <v>40</v>
      </c>
      <c r="B44" s="69"/>
      <c r="C44" s="69"/>
      <c r="D44" s="69"/>
      <c r="E44" s="69"/>
      <c r="F44" s="69"/>
      <c r="G44" s="69"/>
      <c r="H44" s="69"/>
      <c r="I44" s="69"/>
      <c r="J44" s="52">
        <v>4823</v>
      </c>
      <c r="K44" s="34"/>
      <c r="L44" s="34"/>
      <c r="M44" s="34"/>
    </row>
    <row r="45" spans="1:13" x14ac:dyDescent="0.2">
      <c r="A45" s="70" t="s">
        <v>41</v>
      </c>
      <c r="B45" s="69"/>
      <c r="C45" s="69"/>
      <c r="D45" s="69"/>
      <c r="E45" s="69"/>
      <c r="F45" s="69"/>
      <c r="G45" s="69"/>
      <c r="H45" s="69"/>
      <c r="I45" s="69"/>
      <c r="J45" s="52">
        <v>2968</v>
      </c>
      <c r="K45" s="34"/>
      <c r="L45" s="34"/>
      <c r="M45" s="34"/>
    </row>
    <row r="46" spans="1:13" x14ac:dyDescent="0.2">
      <c r="A46" s="74" t="s">
        <v>51</v>
      </c>
      <c r="B46" s="69"/>
      <c r="C46" s="69"/>
      <c r="D46" s="69"/>
      <c r="E46" s="69"/>
      <c r="F46" s="69"/>
      <c r="G46" s="69"/>
      <c r="H46" s="69"/>
      <c r="I46" s="69"/>
      <c r="J46" s="53"/>
      <c r="K46" s="34"/>
      <c r="L46" s="34"/>
      <c r="M46" s="34"/>
    </row>
    <row r="47" spans="1:13" x14ac:dyDescent="0.2">
      <c r="A47" s="70" t="s">
        <v>42</v>
      </c>
      <c r="B47" s="69"/>
      <c r="C47" s="69"/>
      <c r="D47" s="69"/>
      <c r="E47" s="69"/>
      <c r="F47" s="69"/>
      <c r="G47" s="69"/>
      <c r="H47" s="69"/>
      <c r="I47" s="69"/>
      <c r="J47" s="52">
        <v>15211</v>
      </c>
      <c r="K47" s="34"/>
      <c r="L47" s="34"/>
      <c r="M47" s="34"/>
    </row>
    <row r="48" spans="1:13" x14ac:dyDescent="0.2">
      <c r="A48" s="70" t="s">
        <v>43</v>
      </c>
      <c r="B48" s="69"/>
      <c r="C48" s="69"/>
      <c r="D48" s="69"/>
      <c r="E48" s="69"/>
      <c r="F48" s="69"/>
      <c r="G48" s="69"/>
      <c r="H48" s="69"/>
      <c r="I48" s="69"/>
      <c r="J48" s="52">
        <v>15211</v>
      </c>
      <c r="K48" s="34"/>
      <c r="L48" s="34"/>
      <c r="M48" s="34"/>
    </row>
    <row r="49" spans="1:13" x14ac:dyDescent="0.2">
      <c r="A49" s="70" t="s">
        <v>44</v>
      </c>
      <c r="B49" s="69"/>
      <c r="C49" s="69"/>
      <c r="D49" s="69"/>
      <c r="E49" s="69"/>
      <c r="F49" s="69"/>
      <c r="G49" s="69"/>
      <c r="H49" s="69"/>
      <c r="I49" s="69"/>
      <c r="J49" s="52">
        <v>238052</v>
      </c>
      <c r="K49" s="34"/>
      <c r="L49" s="34"/>
      <c r="M49" s="34"/>
    </row>
    <row r="50" spans="1:13" ht="27.75" customHeight="1" x14ac:dyDescent="0.2">
      <c r="A50" s="70" t="s">
        <v>75</v>
      </c>
      <c r="B50" s="69"/>
      <c r="C50" s="69"/>
      <c r="D50" s="69"/>
      <c r="E50" s="69"/>
      <c r="F50" s="69"/>
      <c r="G50" s="69"/>
      <c r="H50" s="69"/>
      <c r="I50" s="69"/>
      <c r="J50" s="54">
        <v>226982</v>
      </c>
      <c r="K50" s="34"/>
      <c r="L50" s="34"/>
      <c r="M50" s="34"/>
    </row>
    <row r="51" spans="1:13" hidden="1" x14ac:dyDescent="0.2">
      <c r="A51" s="70" t="s">
        <v>46</v>
      </c>
      <c r="B51" s="69"/>
      <c r="C51" s="69"/>
      <c r="D51" s="69"/>
      <c r="E51" s="69"/>
      <c r="F51" s="69"/>
      <c r="G51" s="69"/>
      <c r="H51" s="69"/>
      <c r="I51" s="69"/>
      <c r="J51" s="55"/>
      <c r="K51" s="34"/>
      <c r="L51" s="34"/>
      <c r="M51" s="34"/>
    </row>
    <row r="52" spans="1:13" hidden="1" x14ac:dyDescent="0.2">
      <c r="A52" s="70" t="s">
        <v>47</v>
      </c>
      <c r="B52" s="69"/>
      <c r="C52" s="69"/>
      <c r="D52" s="69"/>
      <c r="E52" s="69"/>
      <c r="F52" s="69"/>
      <c r="G52" s="69"/>
      <c r="H52" s="69"/>
      <c r="I52" s="69"/>
      <c r="J52" s="55"/>
      <c r="K52" s="34"/>
      <c r="L52" s="34"/>
      <c r="M52" s="34"/>
    </row>
    <row r="53" spans="1:13" hidden="1" x14ac:dyDescent="0.2">
      <c r="A53" s="70" t="s">
        <v>48</v>
      </c>
      <c r="B53" s="69"/>
      <c r="C53" s="69"/>
      <c r="D53" s="69"/>
      <c r="E53" s="69"/>
      <c r="F53" s="69"/>
      <c r="G53" s="69"/>
      <c r="H53" s="69"/>
      <c r="I53" s="69"/>
      <c r="J53" s="55"/>
      <c r="K53" s="34"/>
      <c r="L53" s="34"/>
      <c r="M53" s="34"/>
    </row>
    <row r="54" spans="1:13" ht="18" customHeight="1" x14ac:dyDescent="0.2">
      <c r="A54" s="70" t="s">
        <v>68</v>
      </c>
      <c r="B54" s="69"/>
      <c r="C54" s="69"/>
      <c r="D54" s="69"/>
      <c r="E54" s="69"/>
      <c r="F54" s="69"/>
      <c r="G54" s="69"/>
      <c r="H54" s="69"/>
      <c r="I54" s="69"/>
      <c r="J54" s="55">
        <f>J50*0.2</f>
        <v>45396.4</v>
      </c>
      <c r="K54" s="34"/>
      <c r="L54" s="34"/>
      <c r="M54" s="34"/>
    </row>
    <row r="55" spans="1:13" ht="18" customHeight="1" x14ac:dyDescent="0.2">
      <c r="A55" s="74" t="s">
        <v>52</v>
      </c>
      <c r="B55" s="69"/>
      <c r="C55" s="69"/>
      <c r="D55" s="69"/>
      <c r="E55" s="69"/>
      <c r="F55" s="69"/>
      <c r="G55" s="69"/>
      <c r="H55" s="69"/>
      <c r="I55" s="69"/>
      <c r="J55" s="56">
        <f>J54+J50</f>
        <v>272378.40000000002</v>
      </c>
      <c r="K55" s="34"/>
      <c r="L55" s="34"/>
      <c r="M55" s="34"/>
    </row>
    <row r="58" spans="1:13" x14ac:dyDescent="0.2">
      <c r="B58" s="48" t="s">
        <v>59</v>
      </c>
      <c r="C58" s="48" t="s">
        <v>76</v>
      </c>
    </row>
  </sheetData>
  <mergeCells count="45">
    <mergeCell ref="E19:F19"/>
    <mergeCell ref="A27:M27"/>
    <mergeCell ref="A30:I30"/>
    <mergeCell ref="A31:I31"/>
    <mergeCell ref="A32:I32"/>
    <mergeCell ref="A23:A25"/>
    <mergeCell ref="B23:B25"/>
    <mergeCell ref="C23:C25"/>
    <mergeCell ref="D23:D25"/>
    <mergeCell ref="E23:E25"/>
    <mergeCell ref="F23:I23"/>
    <mergeCell ref="J23:M23"/>
    <mergeCell ref="F24:F25"/>
    <mergeCell ref="G24:I24"/>
    <mergeCell ref="J24:J25"/>
    <mergeCell ref="K24:M24"/>
    <mergeCell ref="A7:M7"/>
    <mergeCell ref="C16:M16"/>
    <mergeCell ref="E17:F17"/>
    <mergeCell ref="E18:F18"/>
    <mergeCell ref="C13:M13"/>
    <mergeCell ref="A40:I40"/>
    <mergeCell ref="A41:I41"/>
    <mergeCell ref="A42:M42"/>
    <mergeCell ref="A33:I33"/>
    <mergeCell ref="A34:I34"/>
    <mergeCell ref="A35:I35"/>
    <mergeCell ref="A36:I36"/>
    <mergeCell ref="A37:I37"/>
    <mergeCell ref="F6:M6"/>
    <mergeCell ref="A53:I53"/>
    <mergeCell ref="A54:I54"/>
    <mergeCell ref="A55:I55"/>
    <mergeCell ref="A48:I48"/>
    <mergeCell ref="A49:I49"/>
    <mergeCell ref="A50:I50"/>
    <mergeCell ref="A51:I51"/>
    <mergeCell ref="A52:I52"/>
    <mergeCell ref="A43:I43"/>
    <mergeCell ref="A44:I44"/>
    <mergeCell ref="A45:I45"/>
    <mergeCell ref="A46:I46"/>
    <mergeCell ref="A47:I47"/>
    <mergeCell ref="A38:I38"/>
    <mergeCell ref="A39:I39"/>
  </mergeCells>
  <pageMargins left="0.7" right="0.7" top="0.75" bottom="0.75" header="0.3" footer="0.3"/>
  <pageSetup paperSize="9" scale="5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61"/>
  <sheetViews>
    <sheetView view="pageBreakPreview" topLeftCell="A6" zoomScaleNormal="100" zoomScaleSheetLayoutView="100" workbookViewId="0">
      <selection activeCell="A9" sqref="A9"/>
    </sheetView>
  </sheetViews>
  <sheetFormatPr defaultColWidth="8.85546875" defaultRowHeight="15" x14ac:dyDescent="0.25"/>
  <cols>
    <col min="1" max="1" width="8.85546875" style="2"/>
    <col min="2" max="2" width="16.140625" style="2" customWidth="1"/>
    <col min="3" max="3" width="39.28515625" style="2" customWidth="1"/>
    <col min="4" max="5" width="8.85546875" style="2"/>
    <col min="6" max="6" width="11.28515625" style="2" bestFit="1" customWidth="1"/>
    <col min="7" max="7" width="10" style="2" bestFit="1" customWidth="1"/>
    <col min="8" max="8" width="11.28515625" style="2" bestFit="1" customWidth="1"/>
    <col min="9" max="9" width="8.85546875" style="2"/>
    <col min="10" max="10" width="12" style="2" bestFit="1" customWidth="1"/>
    <col min="11" max="16384" width="8.85546875" style="2"/>
  </cols>
  <sheetData>
    <row r="1" spans="1:14" hidden="1" x14ac:dyDescent="0.25">
      <c r="A1" s="1" t="s">
        <v>0</v>
      </c>
      <c r="J1" s="1" t="s">
        <v>1</v>
      </c>
    </row>
    <row r="2" spans="1:14" ht="14.45" hidden="1" x14ac:dyDescent="0.3">
      <c r="A2" s="3"/>
      <c r="J2" s="3"/>
    </row>
    <row r="3" spans="1:14" ht="14.45" hidden="1" x14ac:dyDescent="0.3">
      <c r="A3" s="3"/>
      <c r="J3" s="3"/>
    </row>
    <row r="4" spans="1:14" ht="14.45" hidden="1" x14ac:dyDescent="0.3">
      <c r="A4" s="3" t="s">
        <v>18</v>
      </c>
      <c r="J4" s="3" t="s">
        <v>18</v>
      </c>
    </row>
    <row r="5" spans="1:14" hidden="1" x14ac:dyDescent="0.25">
      <c r="A5" s="4" t="s">
        <v>20</v>
      </c>
      <c r="J5" s="4" t="s">
        <v>21</v>
      </c>
    </row>
    <row r="6" spans="1:14" x14ac:dyDescent="0.25">
      <c r="A6" s="4"/>
      <c r="G6" s="79" t="s">
        <v>91</v>
      </c>
      <c r="H6" s="78"/>
      <c r="I6" s="78"/>
      <c r="J6" s="78"/>
      <c r="K6" s="78"/>
      <c r="L6" s="78"/>
      <c r="M6" s="78"/>
    </row>
    <row r="7" spans="1:14" ht="23.25" customHeight="1" x14ac:dyDescent="0.25">
      <c r="A7" s="61" t="s">
        <v>81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</row>
    <row r="8" spans="1:14" x14ac:dyDescent="0.25">
      <c r="B8" s="5"/>
      <c r="C8" s="5"/>
      <c r="D8" s="6"/>
      <c r="E8" s="7" t="s">
        <v>2</v>
      </c>
      <c r="F8" s="8"/>
      <c r="G8" s="8"/>
      <c r="H8" s="8"/>
      <c r="I8" s="9"/>
      <c r="J8" s="8"/>
      <c r="K8" s="8"/>
      <c r="L8" s="8"/>
    </row>
    <row r="9" spans="1:14" ht="14.45" x14ac:dyDescent="0.3">
      <c r="C9" s="4"/>
      <c r="D9" s="10"/>
      <c r="E9" s="11"/>
      <c r="I9" s="12"/>
    </row>
    <row r="10" spans="1:14" ht="15.75" x14ac:dyDescent="0.25">
      <c r="C10" s="4"/>
      <c r="D10" s="13" t="s">
        <v>80</v>
      </c>
    </row>
    <row r="11" spans="1:14" x14ac:dyDescent="0.25">
      <c r="C11" s="4"/>
      <c r="D11" s="14" t="s">
        <v>3</v>
      </c>
      <c r="I11" s="15"/>
    </row>
    <row r="12" spans="1:14" ht="14.45" x14ac:dyDescent="0.3">
      <c r="C12" s="4"/>
      <c r="D12" s="10"/>
      <c r="E12" s="10"/>
      <c r="I12" s="16"/>
    </row>
    <row r="13" spans="1:14" x14ac:dyDescent="0.25">
      <c r="B13" s="17" t="s">
        <v>4</v>
      </c>
      <c r="C13" s="67" t="s">
        <v>82</v>
      </c>
      <c r="D13" s="83"/>
      <c r="E13" s="83"/>
      <c r="F13" s="83"/>
      <c r="G13" s="83"/>
      <c r="H13" s="83"/>
      <c r="I13" s="83"/>
      <c r="J13" s="83"/>
      <c r="K13" s="83"/>
      <c r="L13" s="83"/>
      <c r="M13" s="83"/>
    </row>
    <row r="14" spans="1:14" x14ac:dyDescent="0.25">
      <c r="C14" s="5"/>
      <c r="D14" s="6"/>
      <c r="E14" s="18" t="s">
        <v>5</v>
      </c>
      <c r="F14" s="8"/>
      <c r="G14" s="8"/>
      <c r="H14" s="19"/>
      <c r="I14" s="8"/>
      <c r="J14" s="8"/>
      <c r="K14" s="8"/>
      <c r="L14" s="8"/>
      <c r="M14" s="8"/>
    </row>
    <row r="15" spans="1:14" ht="14.45" x14ac:dyDescent="0.3">
      <c r="A15" s="20"/>
      <c r="B15" s="21"/>
      <c r="C15" s="4"/>
      <c r="D15" s="10"/>
      <c r="E15" s="22"/>
    </row>
    <row r="16" spans="1:14" x14ac:dyDescent="0.25">
      <c r="C16" s="63" t="s">
        <v>6</v>
      </c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17"/>
    </row>
    <row r="17" spans="1:14" x14ac:dyDescent="0.25">
      <c r="A17" s="14"/>
      <c r="B17" s="23"/>
      <c r="C17" s="24" t="s">
        <v>28</v>
      </c>
      <c r="D17" s="17"/>
      <c r="E17" s="65" t="s">
        <v>89</v>
      </c>
      <c r="F17" s="82"/>
      <c r="G17" s="23" t="s">
        <v>22</v>
      </c>
      <c r="H17" s="17"/>
      <c r="I17" s="24"/>
      <c r="J17" s="24"/>
      <c r="K17" s="17"/>
      <c r="L17" s="17"/>
      <c r="M17" s="17"/>
      <c r="N17" s="25"/>
    </row>
    <row r="18" spans="1:14" x14ac:dyDescent="0.25">
      <c r="A18" s="14"/>
      <c r="B18" s="23"/>
      <c r="C18" s="24" t="s">
        <v>24</v>
      </c>
      <c r="D18" s="14"/>
      <c r="E18" s="65" t="s">
        <v>60</v>
      </c>
      <c r="F18" s="82"/>
      <c r="G18" s="23" t="s">
        <v>22</v>
      </c>
      <c r="H18" s="17"/>
      <c r="I18" s="24"/>
      <c r="J18" s="24"/>
      <c r="K18" s="17"/>
      <c r="L18" s="17"/>
      <c r="M18" s="17"/>
    </row>
    <row r="19" spans="1:14" x14ac:dyDescent="0.25">
      <c r="A19" s="14"/>
      <c r="B19" s="23"/>
      <c r="C19" s="24" t="s">
        <v>25</v>
      </c>
      <c r="D19" s="14"/>
      <c r="E19" s="65" t="s">
        <v>61</v>
      </c>
      <c r="F19" s="82"/>
      <c r="G19" s="23" t="s">
        <v>27</v>
      </c>
      <c r="H19" s="17"/>
      <c r="I19" s="24"/>
      <c r="J19" s="24"/>
      <c r="K19" s="17"/>
      <c r="L19" s="17"/>
      <c r="M19" s="17"/>
    </row>
    <row r="20" spans="1:14" s="48" customFormat="1" ht="14.25" x14ac:dyDescent="0.2">
      <c r="C20" s="26" t="s">
        <v>58</v>
      </c>
      <c r="D20" s="10"/>
      <c r="E20" s="16"/>
    </row>
    <row r="21" spans="1:14" ht="14.45" x14ac:dyDescent="0.3">
      <c r="C21" s="4"/>
      <c r="D21" s="10"/>
      <c r="E21" s="16"/>
    </row>
    <row r="22" spans="1:14" ht="14.45" x14ac:dyDescent="0.3">
      <c r="C22" s="4"/>
      <c r="D22" s="10"/>
      <c r="E22" s="16"/>
    </row>
    <row r="23" spans="1:14" x14ac:dyDescent="0.25">
      <c r="A23" s="71" t="s">
        <v>7</v>
      </c>
      <c r="B23" s="71" t="s">
        <v>17</v>
      </c>
      <c r="C23" s="71" t="s">
        <v>8</v>
      </c>
      <c r="D23" s="71" t="s">
        <v>9</v>
      </c>
      <c r="E23" s="71" t="s">
        <v>10</v>
      </c>
      <c r="F23" s="71" t="s">
        <v>11</v>
      </c>
      <c r="G23" s="72"/>
      <c r="H23" s="72"/>
      <c r="I23" s="72"/>
      <c r="J23" s="71" t="s">
        <v>12</v>
      </c>
      <c r="K23" s="72"/>
      <c r="L23" s="72"/>
      <c r="M23" s="72"/>
    </row>
    <row r="24" spans="1:14" x14ac:dyDescent="0.25">
      <c r="A24" s="72"/>
      <c r="B24" s="72"/>
      <c r="C24" s="73"/>
      <c r="D24" s="71"/>
      <c r="E24" s="71"/>
      <c r="F24" s="71" t="s">
        <v>13</v>
      </c>
      <c r="G24" s="71" t="s">
        <v>14</v>
      </c>
      <c r="H24" s="72"/>
      <c r="I24" s="72"/>
      <c r="J24" s="71" t="s">
        <v>13</v>
      </c>
      <c r="K24" s="71" t="s">
        <v>14</v>
      </c>
      <c r="L24" s="72"/>
      <c r="M24" s="72"/>
    </row>
    <row r="25" spans="1:14" x14ac:dyDescent="0.25">
      <c r="A25" s="72"/>
      <c r="B25" s="72"/>
      <c r="C25" s="73"/>
      <c r="D25" s="71"/>
      <c r="E25" s="71"/>
      <c r="F25" s="72"/>
      <c r="G25" s="27" t="s">
        <v>15</v>
      </c>
      <c r="H25" s="27" t="s">
        <v>19</v>
      </c>
      <c r="I25" s="27" t="s">
        <v>16</v>
      </c>
      <c r="J25" s="72"/>
      <c r="K25" s="27" t="s">
        <v>15</v>
      </c>
      <c r="L25" s="27" t="s">
        <v>19</v>
      </c>
      <c r="M25" s="27" t="s">
        <v>16</v>
      </c>
    </row>
    <row r="26" spans="1:14" s="41" customFormat="1" ht="14.45" x14ac:dyDescent="0.3">
      <c r="A26" s="37">
        <v>1</v>
      </c>
      <c r="B26" s="38">
        <v>2</v>
      </c>
      <c r="C26" s="39">
        <v>3</v>
      </c>
      <c r="D26" s="39">
        <v>4</v>
      </c>
      <c r="E26" s="40">
        <v>5</v>
      </c>
      <c r="F26" s="38">
        <v>6</v>
      </c>
      <c r="G26" s="38">
        <v>7</v>
      </c>
      <c r="H26" s="38">
        <v>8</v>
      </c>
      <c r="I26" s="38">
        <v>9</v>
      </c>
      <c r="J26" s="38">
        <v>10</v>
      </c>
      <c r="K26" s="38">
        <v>11</v>
      </c>
      <c r="L26" s="38">
        <v>12</v>
      </c>
      <c r="M26" s="38">
        <v>13</v>
      </c>
    </row>
    <row r="27" spans="1:14" x14ac:dyDescent="0.25">
      <c r="A27" s="68" t="s">
        <v>83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</row>
    <row r="28" spans="1:14" ht="231" x14ac:dyDescent="0.25">
      <c r="A28" s="29" t="s">
        <v>30</v>
      </c>
      <c r="B28" s="30" t="s">
        <v>31</v>
      </c>
      <c r="C28" s="31" t="s">
        <v>62</v>
      </c>
      <c r="D28" s="28" t="s">
        <v>32</v>
      </c>
      <c r="E28" s="32">
        <v>1</v>
      </c>
      <c r="F28" s="33">
        <v>4114.57</v>
      </c>
      <c r="G28" s="33">
        <v>4114.57</v>
      </c>
      <c r="H28" s="34"/>
      <c r="I28" s="34"/>
      <c r="J28" s="34">
        <v>4115</v>
      </c>
      <c r="K28" s="34">
        <v>4115</v>
      </c>
      <c r="L28" s="34"/>
      <c r="M28" s="34"/>
    </row>
    <row r="29" spans="1:14" ht="255" x14ac:dyDescent="0.25">
      <c r="A29" s="29" t="s">
        <v>34</v>
      </c>
      <c r="B29" s="30" t="s">
        <v>35</v>
      </c>
      <c r="C29" s="31" t="s">
        <v>63</v>
      </c>
      <c r="D29" s="28" t="s">
        <v>36</v>
      </c>
      <c r="E29" s="35" t="s">
        <v>64</v>
      </c>
      <c r="F29" s="33">
        <v>49.17</v>
      </c>
      <c r="G29" s="33">
        <v>49.17</v>
      </c>
      <c r="H29" s="34"/>
      <c r="I29" s="34"/>
      <c r="J29" s="34">
        <v>1024</v>
      </c>
      <c r="K29" s="34">
        <v>1024</v>
      </c>
      <c r="L29" s="34"/>
      <c r="M29" s="34"/>
    </row>
    <row r="30" spans="1:14" x14ac:dyDescent="0.25">
      <c r="A30" s="70" t="s">
        <v>39</v>
      </c>
      <c r="B30" s="80"/>
      <c r="C30" s="80"/>
      <c r="D30" s="80"/>
      <c r="E30" s="80"/>
      <c r="F30" s="80"/>
      <c r="G30" s="80"/>
      <c r="H30" s="80"/>
      <c r="I30" s="80"/>
      <c r="J30" s="33">
        <v>5139</v>
      </c>
      <c r="K30" s="33">
        <v>5139</v>
      </c>
      <c r="L30" s="34"/>
      <c r="M30" s="34"/>
    </row>
    <row r="31" spans="1:14" x14ac:dyDescent="0.25">
      <c r="A31" s="70" t="s">
        <v>40</v>
      </c>
      <c r="B31" s="80"/>
      <c r="C31" s="80"/>
      <c r="D31" s="80"/>
      <c r="E31" s="80"/>
      <c r="F31" s="80"/>
      <c r="G31" s="80"/>
      <c r="H31" s="80"/>
      <c r="I31" s="80"/>
      <c r="J31" s="33">
        <v>3340</v>
      </c>
      <c r="K31" s="34"/>
      <c r="L31" s="34"/>
      <c r="M31" s="34"/>
    </row>
    <row r="32" spans="1:14" x14ac:dyDescent="0.25">
      <c r="A32" s="70" t="s">
        <v>41</v>
      </c>
      <c r="B32" s="80"/>
      <c r="C32" s="80"/>
      <c r="D32" s="80"/>
      <c r="E32" s="80"/>
      <c r="F32" s="80"/>
      <c r="G32" s="80"/>
      <c r="H32" s="80"/>
      <c r="I32" s="80"/>
      <c r="J32" s="33">
        <v>2056</v>
      </c>
      <c r="K32" s="34"/>
      <c r="L32" s="34"/>
      <c r="M32" s="34"/>
    </row>
    <row r="33" spans="1:13" x14ac:dyDescent="0.25">
      <c r="A33" s="74" t="s">
        <v>84</v>
      </c>
      <c r="B33" s="80"/>
      <c r="C33" s="80"/>
      <c r="D33" s="80"/>
      <c r="E33" s="80"/>
      <c r="F33" s="80"/>
      <c r="G33" s="80"/>
      <c r="H33" s="80"/>
      <c r="I33" s="80"/>
      <c r="J33" s="34"/>
      <c r="K33" s="34"/>
      <c r="L33" s="34"/>
      <c r="M33" s="34"/>
    </row>
    <row r="34" spans="1:13" x14ac:dyDescent="0.25">
      <c r="A34" s="70" t="s">
        <v>42</v>
      </c>
      <c r="B34" s="80"/>
      <c r="C34" s="80"/>
      <c r="D34" s="80"/>
      <c r="E34" s="80"/>
      <c r="F34" s="80"/>
      <c r="G34" s="80"/>
      <c r="H34" s="80"/>
      <c r="I34" s="80"/>
      <c r="J34" s="33">
        <v>10535</v>
      </c>
      <c r="K34" s="34"/>
      <c r="L34" s="34"/>
      <c r="M34" s="34"/>
    </row>
    <row r="35" spans="1:13" x14ac:dyDescent="0.25">
      <c r="A35" s="70" t="s">
        <v>43</v>
      </c>
      <c r="B35" s="80"/>
      <c r="C35" s="80"/>
      <c r="D35" s="80"/>
      <c r="E35" s="80"/>
      <c r="F35" s="80"/>
      <c r="G35" s="80"/>
      <c r="H35" s="80"/>
      <c r="I35" s="80"/>
      <c r="J35" s="33">
        <v>10535</v>
      </c>
      <c r="K35" s="34"/>
      <c r="L35" s="34"/>
      <c r="M35" s="34"/>
    </row>
    <row r="36" spans="1:13" x14ac:dyDescent="0.25">
      <c r="A36" s="70" t="s">
        <v>44</v>
      </c>
      <c r="B36" s="80"/>
      <c r="C36" s="80"/>
      <c r="D36" s="80"/>
      <c r="E36" s="80"/>
      <c r="F36" s="80"/>
      <c r="G36" s="80"/>
      <c r="H36" s="80"/>
      <c r="I36" s="80"/>
      <c r="J36" s="33">
        <v>164873</v>
      </c>
      <c r="K36" s="34"/>
      <c r="L36" s="34"/>
      <c r="M36" s="34"/>
    </row>
    <row r="37" spans="1:13" x14ac:dyDescent="0.25">
      <c r="A37" s="70" t="s">
        <v>45</v>
      </c>
      <c r="B37" s="80"/>
      <c r="C37" s="80"/>
      <c r="D37" s="80"/>
      <c r="E37" s="80"/>
      <c r="F37" s="80"/>
      <c r="G37" s="80"/>
      <c r="H37" s="80"/>
      <c r="I37" s="80"/>
      <c r="J37" s="34"/>
      <c r="K37" s="34"/>
      <c r="L37" s="34"/>
      <c r="M37" s="34"/>
    </row>
    <row r="38" spans="1:13" x14ac:dyDescent="0.25">
      <c r="A38" s="70" t="s">
        <v>46</v>
      </c>
      <c r="B38" s="80"/>
      <c r="C38" s="80"/>
      <c r="D38" s="80"/>
      <c r="E38" s="80"/>
      <c r="F38" s="80"/>
      <c r="G38" s="80"/>
      <c r="H38" s="80"/>
      <c r="I38" s="80"/>
      <c r="J38" s="33">
        <v>5139</v>
      </c>
      <c r="K38" s="34"/>
      <c r="L38" s="34"/>
      <c r="M38" s="34"/>
    </row>
    <row r="39" spans="1:13" x14ac:dyDescent="0.25">
      <c r="A39" s="70" t="s">
        <v>47</v>
      </c>
      <c r="B39" s="80"/>
      <c r="C39" s="80"/>
      <c r="D39" s="80"/>
      <c r="E39" s="80"/>
      <c r="F39" s="80"/>
      <c r="G39" s="80"/>
      <c r="H39" s="80"/>
      <c r="I39" s="80"/>
      <c r="J39" s="33">
        <v>3340</v>
      </c>
      <c r="K39" s="34"/>
      <c r="L39" s="34"/>
      <c r="M39" s="34"/>
    </row>
    <row r="40" spans="1:13" x14ac:dyDescent="0.25">
      <c r="A40" s="70" t="s">
        <v>48</v>
      </c>
      <c r="B40" s="80"/>
      <c r="C40" s="80"/>
      <c r="D40" s="80"/>
      <c r="E40" s="80"/>
      <c r="F40" s="80"/>
      <c r="G40" s="80"/>
      <c r="H40" s="80"/>
      <c r="I40" s="80"/>
      <c r="J40" s="33">
        <v>2056</v>
      </c>
      <c r="K40" s="34"/>
      <c r="L40" s="34"/>
      <c r="M40" s="34"/>
    </row>
    <row r="41" spans="1:13" x14ac:dyDescent="0.25">
      <c r="A41" s="74" t="s">
        <v>85</v>
      </c>
      <c r="B41" s="80"/>
      <c r="C41" s="80"/>
      <c r="D41" s="80"/>
      <c r="E41" s="80"/>
      <c r="F41" s="80"/>
      <c r="G41" s="80"/>
      <c r="H41" s="80"/>
      <c r="I41" s="80"/>
      <c r="J41" s="36">
        <v>164873</v>
      </c>
      <c r="K41" s="34"/>
      <c r="L41" s="34"/>
      <c r="M41" s="34"/>
    </row>
    <row r="42" spans="1:13" x14ac:dyDescent="0.25">
      <c r="A42" s="75" t="s">
        <v>49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</row>
    <row r="43" spans="1:13" x14ac:dyDescent="0.25">
      <c r="A43" s="70" t="s">
        <v>50</v>
      </c>
      <c r="B43" s="80"/>
      <c r="C43" s="80"/>
      <c r="D43" s="80"/>
      <c r="E43" s="80"/>
      <c r="F43" s="80"/>
      <c r="G43" s="80"/>
      <c r="H43" s="80"/>
      <c r="I43" s="80"/>
      <c r="J43" s="33">
        <v>5139</v>
      </c>
      <c r="K43" s="33">
        <v>5139</v>
      </c>
      <c r="L43" s="34"/>
      <c r="M43" s="34"/>
    </row>
    <row r="44" spans="1:13" x14ac:dyDescent="0.25">
      <c r="A44" s="70" t="s">
        <v>40</v>
      </c>
      <c r="B44" s="80"/>
      <c r="C44" s="80"/>
      <c r="D44" s="80"/>
      <c r="E44" s="80"/>
      <c r="F44" s="80"/>
      <c r="G44" s="80"/>
      <c r="H44" s="80"/>
      <c r="I44" s="80"/>
      <c r="J44" s="33">
        <v>3340</v>
      </c>
      <c r="K44" s="34"/>
      <c r="L44" s="34"/>
      <c r="M44" s="34"/>
    </row>
    <row r="45" spans="1:13" x14ac:dyDescent="0.25">
      <c r="A45" s="70" t="s">
        <v>41</v>
      </c>
      <c r="B45" s="80"/>
      <c r="C45" s="80"/>
      <c r="D45" s="80"/>
      <c r="E45" s="80"/>
      <c r="F45" s="80"/>
      <c r="G45" s="80"/>
      <c r="H45" s="80"/>
      <c r="I45" s="80"/>
      <c r="J45" s="33">
        <v>2056</v>
      </c>
      <c r="K45" s="34"/>
      <c r="L45" s="34"/>
      <c r="M45" s="34"/>
    </row>
    <row r="46" spans="1:13" x14ac:dyDescent="0.25">
      <c r="A46" s="74" t="s">
        <v>51</v>
      </c>
      <c r="B46" s="80"/>
      <c r="C46" s="80"/>
      <c r="D46" s="80"/>
      <c r="E46" s="80"/>
      <c r="F46" s="80"/>
      <c r="G46" s="80"/>
      <c r="H46" s="80"/>
      <c r="I46" s="80"/>
      <c r="J46" s="34"/>
      <c r="K46" s="34"/>
      <c r="L46" s="34"/>
      <c r="M46" s="34"/>
    </row>
    <row r="47" spans="1:13" x14ac:dyDescent="0.25">
      <c r="A47" s="70" t="s">
        <v>42</v>
      </c>
      <c r="B47" s="80"/>
      <c r="C47" s="80"/>
      <c r="D47" s="80"/>
      <c r="E47" s="80"/>
      <c r="F47" s="80"/>
      <c r="G47" s="80"/>
      <c r="H47" s="80"/>
      <c r="I47" s="80"/>
      <c r="J47" s="33">
        <v>10535</v>
      </c>
      <c r="K47" s="34"/>
      <c r="L47" s="34"/>
      <c r="M47" s="34"/>
    </row>
    <row r="48" spans="1:13" x14ac:dyDescent="0.25">
      <c r="A48" s="70" t="s">
        <v>43</v>
      </c>
      <c r="B48" s="80"/>
      <c r="C48" s="80"/>
      <c r="D48" s="80"/>
      <c r="E48" s="80"/>
      <c r="F48" s="80"/>
      <c r="G48" s="80"/>
      <c r="H48" s="80"/>
      <c r="I48" s="80"/>
      <c r="J48" s="33">
        <v>10535</v>
      </c>
      <c r="K48" s="34"/>
      <c r="L48" s="34"/>
      <c r="M48" s="34"/>
    </row>
    <row r="49" spans="1:13" x14ac:dyDescent="0.25">
      <c r="A49" s="70" t="s">
        <v>44</v>
      </c>
      <c r="B49" s="80"/>
      <c r="C49" s="80"/>
      <c r="D49" s="80"/>
      <c r="E49" s="80"/>
      <c r="F49" s="80"/>
      <c r="G49" s="80"/>
      <c r="H49" s="80"/>
      <c r="I49" s="80"/>
      <c r="J49" s="33">
        <v>164873</v>
      </c>
      <c r="K49" s="34"/>
      <c r="L49" s="34"/>
      <c r="M49" s="34"/>
    </row>
    <row r="50" spans="1:13" x14ac:dyDescent="0.25">
      <c r="A50" s="70" t="s">
        <v>86</v>
      </c>
      <c r="B50" s="80"/>
      <c r="C50" s="80"/>
      <c r="D50" s="80"/>
      <c r="E50" s="80"/>
      <c r="F50" s="80"/>
      <c r="G50" s="80"/>
      <c r="H50" s="80"/>
      <c r="I50" s="80"/>
      <c r="J50" s="34">
        <v>157206</v>
      </c>
      <c r="K50" s="34"/>
      <c r="L50" s="34"/>
      <c r="M50" s="34"/>
    </row>
    <row r="51" spans="1:13" hidden="1" x14ac:dyDescent="0.25">
      <c r="A51" s="70" t="s">
        <v>46</v>
      </c>
      <c r="B51" s="80"/>
      <c r="C51" s="80"/>
      <c r="D51" s="80"/>
      <c r="E51" s="80"/>
      <c r="F51" s="80"/>
      <c r="G51" s="80"/>
      <c r="H51" s="80"/>
      <c r="I51" s="80"/>
      <c r="J51" s="33"/>
      <c r="K51" s="34"/>
      <c r="L51" s="34"/>
      <c r="M51" s="34"/>
    </row>
    <row r="52" spans="1:13" hidden="1" x14ac:dyDescent="0.25">
      <c r="A52" s="70" t="s">
        <v>47</v>
      </c>
      <c r="B52" s="80"/>
      <c r="C52" s="80"/>
      <c r="D52" s="80"/>
      <c r="E52" s="80"/>
      <c r="F52" s="80"/>
      <c r="G52" s="80"/>
      <c r="H52" s="80"/>
      <c r="I52" s="80"/>
      <c r="J52" s="33"/>
      <c r="K52" s="34"/>
      <c r="L52" s="34"/>
      <c r="M52" s="34"/>
    </row>
    <row r="53" spans="1:13" hidden="1" x14ac:dyDescent="0.25">
      <c r="A53" s="70" t="s">
        <v>48</v>
      </c>
      <c r="B53" s="80"/>
      <c r="C53" s="80"/>
      <c r="D53" s="80"/>
      <c r="E53" s="80"/>
      <c r="F53" s="80"/>
      <c r="G53" s="80"/>
      <c r="H53" s="80"/>
      <c r="I53" s="80"/>
      <c r="J53" s="33"/>
      <c r="K53" s="34"/>
      <c r="L53" s="34"/>
      <c r="M53" s="34"/>
    </row>
    <row r="54" spans="1:13" x14ac:dyDescent="0.25">
      <c r="A54" s="70" t="s">
        <v>68</v>
      </c>
      <c r="B54" s="80"/>
      <c r="C54" s="80"/>
      <c r="D54" s="80"/>
      <c r="E54" s="80"/>
      <c r="F54" s="80"/>
      <c r="G54" s="80"/>
      <c r="H54" s="80"/>
      <c r="I54" s="80"/>
      <c r="J54" s="33">
        <f>J50*0.2</f>
        <v>31441.200000000001</v>
      </c>
      <c r="K54" s="34"/>
      <c r="L54" s="34"/>
      <c r="M54" s="34"/>
    </row>
    <row r="55" spans="1:13" x14ac:dyDescent="0.25">
      <c r="A55" s="74" t="s">
        <v>52</v>
      </c>
      <c r="B55" s="80"/>
      <c r="C55" s="80"/>
      <c r="D55" s="80"/>
      <c r="E55" s="80"/>
      <c r="F55" s="80"/>
      <c r="G55" s="80"/>
      <c r="H55" s="80"/>
      <c r="I55" s="80"/>
      <c r="J55" s="36">
        <f>J50+J54</f>
        <v>188647.2</v>
      </c>
      <c r="K55" s="34"/>
      <c r="L55" s="34"/>
      <c r="M55" s="34"/>
    </row>
    <row r="58" spans="1:13" s="48" customFormat="1" ht="14.25" x14ac:dyDescent="0.2">
      <c r="B58" s="48" t="s">
        <v>59</v>
      </c>
      <c r="C58" s="48" t="s">
        <v>90</v>
      </c>
    </row>
    <row r="59" spans="1:13" s="48" customFormat="1" ht="14.25" x14ac:dyDescent="0.2"/>
    <row r="60" spans="1:13" s="48" customFormat="1" ht="14.25" x14ac:dyDescent="0.2">
      <c r="H60" s="58"/>
    </row>
    <row r="61" spans="1:13" x14ac:dyDescent="0.25">
      <c r="J61" s="57"/>
    </row>
  </sheetData>
  <mergeCells count="45">
    <mergeCell ref="A7:M7"/>
    <mergeCell ref="C16:M16"/>
    <mergeCell ref="E17:F17"/>
    <mergeCell ref="E18:F18"/>
    <mergeCell ref="C13:M13"/>
    <mergeCell ref="E19:F19"/>
    <mergeCell ref="A27:M27"/>
    <mergeCell ref="A30:I30"/>
    <mergeCell ref="A31:I31"/>
    <mergeCell ref="A32:I32"/>
    <mergeCell ref="A23:A25"/>
    <mergeCell ref="B23:B25"/>
    <mergeCell ref="C23:C25"/>
    <mergeCell ref="D23:D25"/>
    <mergeCell ref="E23:E25"/>
    <mergeCell ref="F23:I23"/>
    <mergeCell ref="J23:M23"/>
    <mergeCell ref="F24:F25"/>
    <mergeCell ref="G24:I24"/>
    <mergeCell ref="J24:J25"/>
    <mergeCell ref="K24:M24"/>
    <mergeCell ref="A40:I40"/>
    <mergeCell ref="A41:I41"/>
    <mergeCell ref="A42:M42"/>
    <mergeCell ref="A33:I33"/>
    <mergeCell ref="A34:I34"/>
    <mergeCell ref="A35:I35"/>
    <mergeCell ref="A36:I36"/>
    <mergeCell ref="A37:I37"/>
    <mergeCell ref="G6:M6"/>
    <mergeCell ref="A53:I53"/>
    <mergeCell ref="A54:I54"/>
    <mergeCell ref="A55:I55"/>
    <mergeCell ref="A48:I48"/>
    <mergeCell ref="A49:I49"/>
    <mergeCell ref="A50:I50"/>
    <mergeCell ref="A51:I51"/>
    <mergeCell ref="A52:I52"/>
    <mergeCell ref="A43:I43"/>
    <mergeCell ref="A44:I44"/>
    <mergeCell ref="A45:I45"/>
    <mergeCell ref="A46:I46"/>
    <mergeCell ref="A47:I47"/>
    <mergeCell ref="A38:I38"/>
    <mergeCell ref="A39:I39"/>
  </mergeCells>
  <pageMargins left="0.7" right="0.7" top="0.75" bottom="0.75" header="0.3" footer="0.3"/>
  <pageSetup paperSize="9"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"/>
  <sheetViews>
    <sheetView workbookViewId="0">
      <selection activeCell="K13" sqref="K1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СЕВЕРНАЯ </vt:lpstr>
      <vt:lpstr>Завокзальная </vt:lpstr>
      <vt:lpstr>Базовый</vt:lpstr>
      <vt:lpstr>индексы</vt:lpstr>
      <vt:lpstr>'СЕВЕРНАЯ '!Заголовки_для_печати</vt:lpstr>
      <vt:lpstr>Базовый!Область_печати</vt:lpstr>
      <vt:lpstr>'Завокзальная '!Область_печати</vt:lpstr>
      <vt:lpstr>'СЕВЕРНАЯ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33</dc:creator>
  <cp:lastModifiedBy>Парамонов Андрей Владимирович</cp:lastModifiedBy>
  <cp:lastPrinted>2020-11-23T11:08:22Z</cp:lastPrinted>
  <dcterms:created xsi:type="dcterms:W3CDTF">2012-09-25T04:33:48Z</dcterms:created>
  <dcterms:modified xsi:type="dcterms:W3CDTF">2020-11-23T11:10:29Z</dcterms:modified>
</cp:coreProperties>
</file>