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РектТП-127" sheetId="2" r:id="rId1"/>
    <sheet name="Лист1" sheetId="1" r:id="rId2"/>
  </sheets>
  <definedNames>
    <definedName name="_xlnm.Print_Area" localSheetId="0">'РектТП-127'!$A$1:$K$55</definedName>
  </definedNames>
  <calcPr calcId="152511"/>
</workbook>
</file>

<file path=xl/calcChain.xml><?xml version="1.0" encoding="utf-8"?>
<calcChain xmlns="http://schemas.openxmlformats.org/spreadsheetml/2006/main">
  <c r="I23" i="2" l="1"/>
  <c r="K23" i="2"/>
  <c r="I41" i="2"/>
  <c r="I17" i="2"/>
  <c r="A9" i="2" l="1"/>
  <c r="I36" i="2" l="1"/>
  <c r="I31" i="2"/>
  <c r="I42" i="2" l="1"/>
  <c r="I45" i="2" s="1"/>
  <c r="I46" i="2" l="1"/>
  <c r="I47" i="2" s="1"/>
</calcChain>
</file>

<file path=xl/sharedStrings.xml><?xml version="1.0" encoding="utf-8"?>
<sst xmlns="http://schemas.openxmlformats.org/spreadsheetml/2006/main" count="105" uniqueCount="78">
  <si>
    <t xml:space="preserve">   Приложение  № _____ к договору № _______ от "____"_________________ 2021г. </t>
  </si>
  <si>
    <t>Директор</t>
  </si>
  <si>
    <t xml:space="preserve">ООО «ГорЭнергоСервис»                                                                                                                                                                           </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</si>
  <si>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</si>
  <si>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</si>
  <si>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</si>
  <si>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</si>
  <si>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</si>
  <si>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</si>
  <si>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</si>
  <si>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</si>
  <si>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Трансформаторные подстанции (ТП) 6-35/0,4 кВ</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</si>
  <si>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Стек=1.355179(млн.руб)
Сбаз=1.355179/8.23*1=0.164663305(млн.руб);</t>
  </si>
  <si>
    <t/>
  </si>
  <si>
    <t>Коэффициенты</t>
  </si>
  <si>
    <t>Стадия: Рабочая документация</t>
  </si>
  <si>
    <t>Кст = 1</t>
  </si>
  <si>
    <t>Ктек = 4.59
Письмо Минстроя России от 04.05.2021 г. №18410-ИФ/09 прил.3</t>
  </si>
  <si>
    <t>Процент РПД:</t>
  </si>
  <si>
    <t>Разделы документации</t>
  </si>
  <si>
    <t>(75.0% + 10.0%) = 85%</t>
  </si>
  <si>
    <t>2</t>
  </si>
  <si>
    <t>ЛЭП 0,4-20кВ</t>
  </si>
  <si>
    <t>Стадия: Рабочий проект</t>
  </si>
  <si>
    <t xml:space="preserve">K1 = 2.4
Раздел3.3 Табл.11 примечание п.1 </t>
  </si>
  <si>
    <t>K2 = 1.2
Прим. 4 к табл.11</t>
  </si>
  <si>
    <t>Разделы документации Таблица А12.п.1</t>
  </si>
  <si>
    <t>(70.5% + 10.0%) = 80.5%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</si>
  <si>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</si>
  <si>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</si>
  <si>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</si>
  <si>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*2 * 0.50 * 4.59</t>
  </si>
  <si>
    <t>Кст = 0.50</t>
  </si>
  <si>
    <t>(100%) = 100%</t>
  </si>
  <si>
    <t>4</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</si>
  <si>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</si>
  <si>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1</t>
  </si>
  <si>
    <t>(A + B * Xзад) * Количество * Кст * Ктек
(0 руб + 1220 руб * 1) * 1 * 0.68 * 4.53 *1</t>
  </si>
  <si>
    <t>Кст = 0.68</t>
  </si>
  <si>
    <t>Ктек = 4.53
Письмо Минстроя России от 22.01.2021г. №1886-ИФ/09</t>
  </si>
  <si>
    <t>5</t>
  </si>
  <si>
    <t>Итого по смете:</t>
  </si>
  <si>
    <t>6</t>
  </si>
  <si>
    <t>Сбор исходных данных</t>
  </si>
  <si>
    <t>10% от п.2</t>
  </si>
  <si>
    <t>7</t>
  </si>
  <si>
    <t xml:space="preserve">Согласование с организациями города
</t>
  </si>
  <si>
    <t>8</t>
  </si>
  <si>
    <t xml:space="preserve">Инженерно-геодезические изыскания
</t>
  </si>
  <si>
    <t>9</t>
  </si>
  <si>
    <t>Итого без НДС</t>
  </si>
  <si>
    <t>Сумма от п.5-8</t>
  </si>
  <si>
    <t>10</t>
  </si>
  <si>
    <t>НДС</t>
  </si>
  <si>
    <t>20% от п.9</t>
  </si>
  <si>
    <t>11</t>
  </si>
  <si>
    <t>Всего по смете:</t>
  </si>
  <si>
    <t>Сумма от п.9-10</t>
  </si>
  <si>
    <t>Составил:</t>
  </si>
  <si>
    <t>Проверил:</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</si>
  <si>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</si>
  <si>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</si>
  <si>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</si>
  <si>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</si>
  <si>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</si>
  <si>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</si>
  <si>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</si>
  <si>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</si>
  <si>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</si>
  <si>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</si>
  <si>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</si>
  <si>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</si>
  <si>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Смета №</t>
  </si>
  <si>
    <t>Проектирование оборудования в ТП-127 (трансформатор ТМГ400кВА 6/0,4кВ-1шт, панели ЩО-70-3шт, КСО-394-3шт). Проектирование ВЛИ-0,4кВ ТП-127 от РУ-0,4кВ ТП-207 до ШРС, 2-й Магнитный проезд.</t>
  </si>
  <si>
    <t>K1 = 0.7
Общие указания п.1.8.4</t>
  </si>
  <si>
    <t>C * (Aкрайнее / Скрайнее) * Кст * Ктек
0.164663305
млн.руб * (0.018 / 0.2) * 1 * 4.59 *0,7* 0.85</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</si>
  <si>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Стек=0.460000млн.руб)
Сбаз=0.460000/5.12*1=0.08984375(млн.руб);</t>
  </si>
  <si>
    <t>C * (Aкрайнее / Скрайнее) * Кст * Ктек * K1 * К2
0.08984375млн.руб * (0.016 / 0.2) * 1 *2.4 * 1.2 * 4.59 * 0.805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</si>
</sst>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i/>
      <sz val="8"/>
      <color theme="1"/>
      <name val="Arial"/>
      <family val="2"/>
      <charset val="204"/>
    </font>
    <font>
      <sz val="9"/>
      <color theme="1"/>
      <name val="Arial"/>
      <family val="2"/>
      <charset val="204"/>
    </font>
    <font>
      <b/>
      <sz val="8"/>
      <name val="Arial"/>
      <family val="2"/>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164" fontId="3" fillId="0" borderId="0" applyFont="0" applyFill="0" applyBorder="0" applyAlignment="0" applyProtection="0"/>
  </cellStyleXfs>
  <cellXfs count="128">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4"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49" fontId="11" fillId="0" borderId="9" xfId="3" applyNumberFormat="1" applyFont="1" applyBorder="1" applyAlignment="1">
      <alignment horizontal="center" vertical="top" wrapText="1"/>
    </xf>
    <xf numFmtId="0" fontId="12"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11" fillId="0" borderId="13" xfId="3" applyNumberFormat="1" applyFont="1" applyBorder="1" applyAlignment="1">
      <alignment horizontal="right" vertical="top" wrapText="1"/>
    </xf>
    <xf numFmtId="0" fontId="11" fillId="0" borderId="13" xfId="3" applyNumberFormat="1" applyFont="1" applyBorder="1" applyAlignment="1">
      <alignment horizontal="left" vertical="top" wrapText="1"/>
    </xf>
    <xf numFmtId="0" fontId="11" fillId="0" borderId="13" xfId="3" applyNumberFormat="1" applyFont="1" applyBorder="1" applyAlignment="1">
      <alignment horizontal="right" vertical="top" wrapText="1"/>
    </xf>
    <xf numFmtId="49" fontId="11" fillId="0" borderId="17" xfId="3" applyNumberFormat="1" applyFont="1" applyBorder="1" applyAlignment="1">
      <alignment horizontal="right" vertical="top" wrapText="1"/>
    </xf>
    <xf numFmtId="0" fontId="5" fillId="0" borderId="17" xfId="3" applyNumberFormat="1" applyFont="1" applyBorder="1" applyAlignment="1">
      <alignment horizontal="left" vertical="top" wrapText="1"/>
    </xf>
    <xf numFmtId="0" fontId="5" fillId="0" borderId="17" xfId="3" applyNumberFormat="1" applyFont="1" applyBorder="1" applyAlignment="1">
      <alignment horizontal="right" vertical="top" wrapText="1"/>
    </xf>
    <xf numFmtId="0" fontId="13" fillId="0" borderId="17" xfId="3" applyNumberFormat="1" applyFont="1" applyBorder="1" applyAlignment="1">
      <alignment horizontal="center" wrapText="1"/>
    </xf>
    <xf numFmtId="49" fontId="7" fillId="0" borderId="21" xfId="3" applyNumberFormat="1" applyFont="1" applyBorder="1" applyAlignment="1">
      <alignment horizontal="right" vertical="top" wrapText="1"/>
    </xf>
    <xf numFmtId="0" fontId="14" fillId="0" borderId="21" xfId="3" applyNumberFormat="1" applyFont="1" applyBorder="1" applyAlignment="1">
      <alignment horizontal="left" vertical="top" wrapText="1"/>
    </xf>
    <xf numFmtId="0" fontId="14" fillId="0" borderId="21" xfId="3" applyNumberFormat="1" applyFont="1" applyBorder="1" applyAlignment="1">
      <alignment horizontal="right" vertical="top" wrapText="1"/>
    </xf>
    <xf numFmtId="0" fontId="9" fillId="0" borderId="0" xfId="3" applyFont="1"/>
    <xf numFmtId="2" fontId="4" fillId="0" borderId="0" xfId="3" applyNumberFormat="1" applyFont="1" applyAlignment="1">
      <alignment vertical="top"/>
    </xf>
    <xf numFmtId="49" fontId="11" fillId="0" borderId="21" xfId="3" applyNumberFormat="1" applyFont="1" applyBorder="1" applyAlignment="1">
      <alignment horizontal="right" vertical="top" wrapText="1"/>
    </xf>
    <xf numFmtId="0" fontId="12" fillId="0" borderId="21" xfId="3" applyNumberFormat="1" applyFont="1" applyBorder="1" applyAlignment="1">
      <alignment horizontal="left" vertical="top" wrapText="1"/>
    </xf>
    <xf numFmtId="0" fontId="5" fillId="0" borderId="21" xfId="3" applyNumberFormat="1" applyFont="1" applyBorder="1" applyAlignment="1">
      <alignment horizontal="right" vertical="top" wrapText="1"/>
    </xf>
    <xf numFmtId="0" fontId="5" fillId="0" borderId="9" xfId="3" applyNumberFormat="1" applyFont="1" applyBorder="1" applyAlignment="1">
      <alignment horizontal="left" vertical="top" wrapText="1"/>
    </xf>
    <xf numFmtId="49" fontId="11" fillId="0" borderId="21" xfId="3" applyNumberFormat="1" applyFont="1" applyBorder="1" applyAlignment="1">
      <alignment horizontal="center" vertical="top" wrapText="1"/>
    </xf>
    <xf numFmtId="0" fontId="11" fillId="0" borderId="21" xfId="3" applyNumberFormat="1" applyFont="1" applyBorder="1" applyAlignment="1">
      <alignment horizontal="left" vertical="top" wrapText="1"/>
    </xf>
    <xf numFmtId="4" fontId="11" fillId="0" borderId="21" xfId="3" applyNumberFormat="1" applyFont="1" applyBorder="1" applyAlignment="1">
      <alignment horizontal="right" vertical="top" wrapText="1"/>
    </xf>
    <xf numFmtId="4" fontId="4" fillId="0" borderId="0" xfId="3" applyNumberFormat="1" applyFont="1"/>
    <xf numFmtId="49" fontId="11" fillId="0" borderId="33" xfId="3" applyNumberFormat="1" applyFont="1" applyBorder="1" applyAlignment="1">
      <alignment horizontal="center" vertical="top" wrapText="1"/>
    </xf>
    <xf numFmtId="0" fontId="5" fillId="0" borderId="33" xfId="3" applyNumberFormat="1" applyFont="1" applyBorder="1" applyAlignment="1">
      <alignment horizontal="left" vertical="top" wrapText="1"/>
    </xf>
    <xf numFmtId="4" fontId="5" fillId="0" borderId="33" xfId="3" applyNumberFormat="1" applyFont="1" applyBorder="1" applyAlignment="1">
      <alignment horizontal="right" vertical="top" wrapText="1"/>
    </xf>
    <xf numFmtId="4" fontId="5" fillId="0" borderId="33" xfId="3" applyNumberFormat="1" applyFont="1" applyFill="1" applyBorder="1" applyAlignment="1">
      <alignment horizontal="right" vertical="top" wrapText="1"/>
    </xf>
    <xf numFmtId="0" fontId="14" fillId="0" borderId="33" xfId="3" applyNumberFormat="1" applyFont="1" applyBorder="1" applyAlignment="1">
      <alignment horizontal="left" vertical="top" wrapText="1"/>
    </xf>
    <xf numFmtId="0" fontId="15" fillId="0" borderId="33" xfId="3" applyNumberFormat="1" applyFont="1" applyBorder="1" applyAlignment="1">
      <alignment horizontal="left" vertical="top" wrapText="1"/>
    </xf>
    <xf numFmtId="4" fontId="11" fillId="0" borderId="33" xfId="3" applyNumberFormat="1" applyFont="1" applyBorder="1" applyAlignment="1">
      <alignment horizontal="right" vertical="top" wrapText="1"/>
    </xf>
    <xf numFmtId="0" fontId="5" fillId="0" borderId="0" xfId="3" applyNumberFormat="1" applyFont="1" applyAlignment="1">
      <alignment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17" fillId="0" borderId="0" xfId="0" applyFont="1"/>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8" fillId="0" borderId="0" xfId="0" applyFont="1"/>
    <xf numFmtId="0" fontId="10" fillId="0" borderId="0" xfId="0" applyNumberFormat="1" applyFont="1" applyAlignment="1">
      <alignment wrapText="1"/>
    </xf>
    <xf numFmtId="0" fontId="4" fillId="0" borderId="0" xfId="0" applyFont="1"/>
    <xf numFmtId="0" fontId="12" fillId="0" borderId="0" xfId="0" applyFont="1"/>
    <xf numFmtId="0" fontId="12" fillId="0" borderId="0" xfId="0" applyNumberFormat="1" applyFont="1"/>
    <xf numFmtId="0" fontId="5" fillId="0" borderId="0" xfId="0" applyNumberFormat="1" applyFont="1" applyAlignment="1"/>
    <xf numFmtId="0" fontId="5" fillId="0" borderId="0" xfId="0" applyFont="1"/>
    <xf numFmtId="0" fontId="12" fillId="0" borderId="0" xfId="0" applyNumberFormat="1" applyFont="1" applyAlignment="1">
      <alignment horizontal="left" vertical="top" wrapText="1"/>
    </xf>
    <xf numFmtId="0" fontId="2" fillId="0" borderId="0" xfId="0" applyFont="1"/>
    <xf numFmtId="0" fontId="16" fillId="0" borderId="0" xfId="0" applyFont="1"/>
    <xf numFmtId="0" fontId="16" fillId="0" borderId="0" xfId="0" applyFont="1" applyAlignment="1">
      <alignment horizontal="left"/>
    </xf>
    <xf numFmtId="0" fontId="2" fillId="0" borderId="0" xfId="0" applyFont="1" applyAlignment="1">
      <alignment horizontal="left" vertical="center"/>
    </xf>
    <xf numFmtId="0" fontId="2" fillId="0" borderId="0" xfId="1"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12" fillId="0" borderId="0" xfId="0" applyNumberFormat="1" applyFont="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xf numFmtId="0" fontId="11" fillId="0" borderId="16" xfId="3" applyNumberFormat="1" applyFont="1" applyBorder="1" applyAlignment="1">
      <alignment horizontal="left"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14" fillId="0" borderId="22" xfId="3" applyNumberFormat="1" applyFont="1" applyBorder="1" applyAlignment="1">
      <alignment horizontal="left" vertical="top" wrapText="1"/>
    </xf>
    <xf numFmtId="0" fontId="14" fillId="0" borderId="23" xfId="3" applyNumberFormat="1" applyFont="1" applyBorder="1" applyAlignment="1">
      <alignment horizontal="left" vertical="top" wrapText="1"/>
    </xf>
    <xf numFmtId="0" fontId="14" fillId="0" borderId="1"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49" fontId="11" fillId="0" borderId="9" xfId="3" applyNumberFormat="1" applyFont="1" applyBorder="1" applyAlignment="1">
      <alignment horizontal="center" vertical="top" wrapText="1"/>
    </xf>
    <xf numFmtId="49" fontId="11" fillId="0" borderId="17" xfId="3" applyNumberFormat="1" applyFont="1" applyBorder="1" applyAlignment="1">
      <alignment horizontal="center" vertical="top" wrapText="1"/>
    </xf>
    <xf numFmtId="0" fontId="11" fillId="0" borderId="24" xfId="3" applyNumberFormat="1" applyFont="1" applyBorder="1" applyAlignment="1">
      <alignment horizontal="left" vertical="top" wrapText="1"/>
    </xf>
    <xf numFmtId="0" fontId="11" fillId="0" borderId="25" xfId="3" applyNumberFormat="1" applyFont="1" applyBorder="1" applyAlignment="1">
      <alignment horizontal="left" vertical="top" wrapText="1"/>
    </xf>
    <xf numFmtId="0" fontId="5" fillId="0" borderId="24" xfId="3" applyNumberFormat="1" applyFont="1" applyBorder="1" applyAlignment="1">
      <alignment horizontal="left" vertical="top" wrapText="1"/>
    </xf>
    <xf numFmtId="0" fontId="5" fillId="0" borderId="0" xfId="3" applyNumberFormat="1" applyFont="1" applyBorder="1" applyAlignment="1">
      <alignment horizontal="left" vertical="top" wrapText="1"/>
    </xf>
    <xf numFmtId="0" fontId="5" fillId="0" borderId="25" xfId="3" applyNumberFormat="1" applyFont="1" applyBorder="1" applyAlignment="1">
      <alignment horizontal="left" vertical="top" wrapText="1"/>
    </xf>
    <xf numFmtId="0" fontId="5" fillId="0" borderId="9"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 fontId="5" fillId="0" borderId="26" xfId="3" applyNumberFormat="1" applyFont="1" applyBorder="1" applyAlignment="1">
      <alignment horizontal="right" vertical="top" wrapText="1"/>
    </xf>
    <xf numFmtId="0" fontId="5" fillId="0" borderId="14" xfId="3" applyNumberFormat="1" applyFont="1" applyBorder="1" applyAlignment="1">
      <alignment horizontal="center" vertical="top" wrapText="1"/>
    </xf>
    <xf numFmtId="0" fontId="5" fillId="0" borderId="15" xfId="3" applyNumberFormat="1" applyFont="1" applyBorder="1" applyAlignment="1">
      <alignment horizontal="center"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11" fillId="0" borderId="27" xfId="3" applyNumberFormat="1" applyFont="1" applyBorder="1" applyAlignment="1">
      <alignment horizontal="left" vertical="top" wrapText="1"/>
    </xf>
    <xf numFmtId="0" fontId="11" fillId="0" borderId="28"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5" fillId="0" borderId="28" xfId="3" applyNumberFormat="1" applyFont="1" applyBorder="1" applyAlignment="1">
      <alignment horizontal="left" vertical="top" wrapText="1"/>
    </xf>
    <xf numFmtId="0" fontId="5" fillId="0" borderId="30" xfId="3" applyNumberFormat="1" applyFont="1" applyBorder="1" applyAlignment="1">
      <alignment horizontal="left" vertical="top" wrapText="1"/>
    </xf>
    <xf numFmtId="0" fontId="5" fillId="0" borderId="31" xfId="3" applyNumberFormat="1" applyFont="1" applyBorder="1" applyAlignment="1">
      <alignment horizontal="left" vertical="top" wrapText="1"/>
    </xf>
    <xf numFmtId="0" fontId="5" fillId="0" borderId="32" xfId="3" applyNumberFormat="1" applyFont="1" applyBorder="1" applyAlignment="1">
      <alignment horizontal="left" vertical="top" wrapText="1"/>
    </xf>
    <xf numFmtId="0" fontId="11" fillId="0" borderId="22" xfId="3" applyNumberFormat="1" applyFont="1" applyBorder="1" applyAlignment="1">
      <alignment horizontal="left" vertical="top" wrapText="1"/>
    </xf>
    <xf numFmtId="0" fontId="11" fillId="0" borderId="23" xfId="3" applyNumberFormat="1" applyFont="1" applyBorder="1" applyAlignment="1">
      <alignment horizontal="left" vertical="top" wrapText="1"/>
    </xf>
    <xf numFmtId="0" fontId="11" fillId="0" borderId="1" xfId="3" applyNumberFormat="1" applyFont="1" applyBorder="1" applyAlignment="1">
      <alignment horizontal="left" vertical="top" wrapText="1"/>
    </xf>
    <xf numFmtId="0" fontId="5" fillId="0" borderId="34" xfId="3" applyNumberFormat="1" applyFont="1" applyBorder="1" applyAlignment="1">
      <alignment horizontal="left" vertical="top" wrapText="1"/>
    </xf>
    <xf numFmtId="0" fontId="5" fillId="0" borderId="35" xfId="3" applyNumberFormat="1" applyFont="1" applyBorder="1" applyAlignment="1">
      <alignment horizontal="left" vertical="top" wrapText="1"/>
    </xf>
    <xf numFmtId="0" fontId="5" fillId="0" borderId="36" xfId="3" applyNumberFormat="1" applyFont="1" applyBorder="1" applyAlignment="1">
      <alignment horizontal="left" vertical="top" wrapText="1"/>
    </xf>
    <xf numFmtId="0" fontId="5" fillId="0" borderId="34" xfId="3" applyNumberFormat="1" applyFont="1" applyBorder="1" applyAlignment="1">
      <alignment horizontal="left" vertical="center" wrapText="1"/>
    </xf>
    <xf numFmtId="0" fontId="5" fillId="0" borderId="35" xfId="3" applyNumberFormat="1" applyFont="1" applyBorder="1" applyAlignment="1">
      <alignment horizontal="left" vertical="center" wrapText="1"/>
    </xf>
    <xf numFmtId="0" fontId="5" fillId="0" borderId="34" xfId="3" applyNumberFormat="1" applyFont="1" applyBorder="1" applyAlignment="1">
      <alignment horizontal="center" vertical="top" wrapText="1"/>
    </xf>
    <xf numFmtId="0" fontId="5" fillId="0" borderId="36" xfId="3" applyNumberFormat="1" applyFont="1" applyBorder="1" applyAlignment="1">
      <alignment horizontal="center" vertical="top" wrapText="1"/>
    </xf>
    <xf numFmtId="0" fontId="5" fillId="0" borderId="35" xfId="3" applyNumberFormat="1" applyFont="1" applyBorder="1" applyAlignment="1">
      <alignment horizontal="center" vertical="top" wrapText="1"/>
    </xf>
    <xf numFmtId="0" fontId="11" fillId="0" borderId="34" xfId="3" applyNumberFormat="1" applyFont="1" applyBorder="1" applyAlignment="1">
      <alignment horizontal="left" vertical="top" wrapText="1"/>
    </xf>
    <xf numFmtId="0" fontId="11" fillId="0" borderId="35" xfId="3" applyNumberFormat="1" applyFont="1" applyBorder="1" applyAlignment="1">
      <alignment horizontal="left" vertical="top" wrapText="1"/>
    </xf>
    <xf numFmtId="0" fontId="11" fillId="0" borderId="36" xfId="3" applyNumberFormat="1" applyFont="1" applyBorder="1" applyAlignment="1">
      <alignment horizontal="left" vertical="top" wrapText="1"/>
    </xf>
  </cellXfs>
  <cellStyles count="5">
    <cellStyle name="Обычный" xfId="0" builtinId="0"/>
    <cellStyle name="Обычный 2" xfId="2"/>
    <cellStyle name="Обычный 3" xfId="1"/>
    <cellStyle name="Обычный 4"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abSelected="1" view="pageBreakPreview" topLeftCell="D43" zoomScaleNormal="100" zoomScaleSheetLayoutView="100" workbookViewId="0">
      <selection activeCell="D45" sqref="D45:G45"/>
    </sheetView>
  </sheetViews>
  <sheetFormatPr defaultColWidth="9.140625" defaultRowHeight="14.25" x14ac:dyDescent="0.2"/>
  <cols>
    <col min="1" max="1" width="5.7109375" style="4" customWidth="1"/>
    <col min="2" max="3" width="8.28515625" style="4" customWidth="1"/>
    <col min="4" max="7" width="10.28515625" style="4" customWidth="1"/>
    <col min="8" max="8" width="13" style="4" customWidth="1"/>
    <col min="9" max="9" width="13.7109375" style="4" customWidth="1"/>
    <col min="10" max="10" width="12.7109375" style="4" customWidth="1"/>
    <col min="11" max="11" width="13.28515625" style="4" customWidth="1"/>
    <col min="12" max="16384" width="9.140625" style="4"/>
  </cols>
  <sheetData>
    <row r="1" spans="1:256" s="2" customFormat="1" ht="12.75" x14ac:dyDescent="0.2">
      <c r="A1" s="1"/>
      <c r="B1" s="1"/>
      <c r="C1" s="62" t="s">
        <v>0</v>
      </c>
      <c r="D1" s="62"/>
      <c r="E1" s="62"/>
      <c r="F1" s="62"/>
      <c r="G1" s="62"/>
      <c r="H1" s="62"/>
      <c r="I1" s="62"/>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55" customFormat="1" ht="12.75" customHeight="1" x14ac:dyDescent="0.2">
      <c r="A3" s="69" t="s">
        <v>63</v>
      </c>
      <c r="B3" s="69"/>
      <c r="C3" s="69"/>
      <c r="D3" s="69"/>
      <c r="E3" s="53"/>
      <c r="F3" s="54"/>
      <c r="G3" s="54" t="s">
        <v>64</v>
      </c>
      <c r="H3" s="54"/>
      <c r="I3" s="53"/>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c r="EV3" s="56"/>
      <c r="EW3" s="56"/>
      <c r="EX3" s="56"/>
      <c r="EY3" s="56"/>
      <c r="EZ3" s="56"/>
      <c r="FA3" s="56"/>
      <c r="FB3" s="56"/>
      <c r="FC3" s="56"/>
      <c r="FD3" s="56"/>
      <c r="FE3" s="56"/>
      <c r="FF3" s="56"/>
      <c r="FG3" s="56"/>
      <c r="FH3" s="56"/>
      <c r="FI3" s="56"/>
      <c r="FJ3" s="56"/>
      <c r="FK3" s="56"/>
      <c r="FL3" s="56"/>
      <c r="FM3" s="56"/>
      <c r="FN3" s="56"/>
      <c r="FO3" s="56"/>
      <c r="FP3" s="56"/>
      <c r="FQ3" s="56"/>
      <c r="FR3" s="56"/>
      <c r="FS3" s="56"/>
      <c r="FT3" s="56"/>
      <c r="FU3" s="56"/>
      <c r="FV3" s="56"/>
      <c r="FW3" s="56"/>
      <c r="FX3" s="56"/>
      <c r="FY3" s="56"/>
      <c r="FZ3" s="56"/>
      <c r="GA3" s="56"/>
      <c r="GB3" s="56"/>
      <c r="GC3" s="56"/>
      <c r="GD3" s="56"/>
      <c r="GE3" s="56"/>
      <c r="GF3" s="56"/>
      <c r="GG3" s="56"/>
      <c r="GH3" s="56"/>
      <c r="GI3" s="56"/>
      <c r="GJ3" s="56"/>
      <c r="GK3" s="56"/>
      <c r="GL3" s="56"/>
      <c r="GM3" s="56"/>
      <c r="GN3" s="56"/>
      <c r="GO3" s="56"/>
      <c r="GP3" s="56"/>
      <c r="GQ3" s="56"/>
      <c r="GR3" s="56"/>
      <c r="GS3" s="56"/>
      <c r="GT3" s="56"/>
      <c r="GU3" s="56"/>
      <c r="GV3" s="56"/>
      <c r="GW3" s="56"/>
      <c r="GX3" s="56"/>
      <c r="GY3" s="56"/>
      <c r="GZ3" s="56"/>
      <c r="HA3" s="56"/>
      <c r="HB3" s="56"/>
      <c r="HC3" s="56"/>
      <c r="HD3" s="56"/>
      <c r="HE3" s="56"/>
      <c r="HF3" s="56"/>
      <c r="HG3" s="56"/>
      <c r="HH3" s="56"/>
      <c r="HI3" s="56"/>
      <c r="HJ3" s="56"/>
      <c r="HK3" s="56"/>
      <c r="HL3" s="56"/>
      <c r="HM3" s="56"/>
      <c r="HN3" s="56"/>
      <c r="HO3" s="56"/>
      <c r="HP3" s="56"/>
      <c r="HQ3" s="56"/>
      <c r="HR3" s="56"/>
      <c r="HS3" s="56"/>
      <c r="HT3" s="56"/>
      <c r="HU3" s="56"/>
      <c r="HV3" s="56"/>
      <c r="HW3" s="56"/>
      <c r="HX3" s="56"/>
      <c r="HY3" s="56"/>
      <c r="HZ3" s="56"/>
      <c r="IA3" s="56"/>
      <c r="IB3" s="56"/>
      <c r="IC3" s="56"/>
      <c r="ID3" s="56"/>
      <c r="IE3" s="56"/>
      <c r="IF3" s="56"/>
      <c r="IG3" s="56"/>
      <c r="IH3" s="56"/>
      <c r="II3" s="56"/>
      <c r="IJ3" s="56"/>
      <c r="IK3" s="56"/>
      <c r="IL3" s="56"/>
      <c r="IM3" s="56"/>
      <c r="IN3" s="56"/>
      <c r="IO3" s="56"/>
      <c r="IP3" s="56"/>
      <c r="IQ3" s="56"/>
      <c r="IR3" s="56"/>
      <c r="IS3" s="56"/>
      <c r="IT3" s="56"/>
      <c r="IU3" s="56"/>
      <c r="IV3" s="56"/>
    </row>
    <row r="4" spans="1:256" s="55" customFormat="1" ht="13.5" customHeight="1" x14ac:dyDescent="0.2">
      <c r="A4" s="69" t="s">
        <v>65</v>
      </c>
      <c r="B4" s="69"/>
      <c r="C4" s="69"/>
      <c r="D4" s="57"/>
      <c r="E4" s="53"/>
      <c r="F4" s="54"/>
      <c r="G4" s="54" t="s">
        <v>66</v>
      </c>
      <c r="H4" s="54"/>
      <c r="I4" s="53"/>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c r="CB4" s="56"/>
      <c r="CC4" s="56"/>
      <c r="CD4" s="56"/>
      <c r="CE4" s="56"/>
      <c r="CF4" s="56"/>
      <c r="CG4" s="56"/>
      <c r="CH4" s="56"/>
      <c r="CI4" s="56"/>
      <c r="CJ4" s="56"/>
      <c r="CK4" s="56"/>
      <c r="CL4" s="56"/>
      <c r="CM4" s="56"/>
      <c r="CN4" s="56"/>
      <c r="CO4" s="56"/>
      <c r="CP4" s="56"/>
      <c r="CQ4" s="56"/>
      <c r="CR4" s="56"/>
      <c r="CS4" s="56"/>
      <c r="CT4" s="56"/>
      <c r="CU4" s="56"/>
      <c r="CV4" s="56"/>
      <c r="CW4" s="56"/>
      <c r="CX4" s="56"/>
      <c r="CY4" s="56"/>
      <c r="CZ4" s="56"/>
      <c r="DA4" s="56"/>
      <c r="DB4" s="56"/>
      <c r="DC4" s="56"/>
      <c r="DD4" s="56"/>
      <c r="DE4" s="56"/>
      <c r="DF4" s="56"/>
      <c r="DG4" s="56"/>
      <c r="DH4" s="56"/>
      <c r="DI4" s="56"/>
      <c r="DJ4" s="56"/>
      <c r="DK4" s="56"/>
      <c r="DL4" s="56"/>
      <c r="DM4" s="56"/>
      <c r="DN4" s="56"/>
      <c r="DO4" s="56"/>
      <c r="DP4" s="56"/>
      <c r="DQ4" s="56"/>
      <c r="DR4" s="56"/>
      <c r="DS4" s="56"/>
      <c r="DT4" s="56"/>
      <c r="DU4" s="56"/>
      <c r="DV4" s="56"/>
      <c r="DW4" s="56"/>
      <c r="DX4" s="56"/>
      <c r="DY4" s="56"/>
      <c r="DZ4" s="56"/>
      <c r="EA4" s="56"/>
      <c r="EB4" s="56"/>
      <c r="EC4" s="56"/>
      <c r="ED4" s="56"/>
      <c r="EE4" s="56"/>
      <c r="EF4" s="56"/>
      <c r="EG4" s="56"/>
      <c r="EH4" s="56"/>
      <c r="EI4" s="56"/>
      <c r="EJ4" s="56"/>
      <c r="EK4" s="56"/>
      <c r="EL4" s="56"/>
      <c r="EM4" s="56"/>
      <c r="EN4" s="56"/>
      <c r="EO4" s="56"/>
      <c r="EP4" s="56"/>
      <c r="EQ4" s="56"/>
      <c r="ER4" s="56"/>
      <c r="ES4" s="56"/>
      <c r="ET4" s="56"/>
      <c r="EU4" s="56"/>
      <c r="EV4" s="56"/>
      <c r="EW4" s="56"/>
      <c r="EX4" s="56"/>
      <c r="EY4" s="56"/>
      <c r="EZ4" s="56"/>
      <c r="FA4" s="56"/>
      <c r="FB4" s="56"/>
      <c r="FC4" s="56"/>
      <c r="FD4" s="56"/>
      <c r="FE4" s="56"/>
      <c r="FF4" s="56"/>
      <c r="FG4" s="56"/>
      <c r="FH4" s="56"/>
      <c r="FI4" s="56"/>
      <c r="FJ4" s="56"/>
      <c r="FK4" s="56"/>
      <c r="FL4" s="56"/>
      <c r="FM4" s="56"/>
      <c r="FN4" s="56"/>
      <c r="FO4" s="56"/>
      <c r="FP4" s="56"/>
      <c r="FQ4" s="56"/>
      <c r="FR4" s="56"/>
      <c r="FS4" s="56"/>
      <c r="FT4" s="56"/>
      <c r="FU4" s="56"/>
      <c r="FV4" s="56"/>
      <c r="FW4" s="56"/>
      <c r="FX4" s="56"/>
      <c r="FY4" s="56"/>
      <c r="FZ4" s="56"/>
      <c r="GA4" s="56"/>
      <c r="GB4" s="56"/>
      <c r="GC4" s="56"/>
      <c r="GD4" s="56"/>
      <c r="GE4" s="56"/>
      <c r="GF4" s="56"/>
      <c r="GG4" s="56"/>
      <c r="GH4" s="56"/>
      <c r="GI4" s="56"/>
      <c r="GJ4" s="56"/>
      <c r="GK4" s="56"/>
      <c r="GL4" s="56"/>
      <c r="GM4" s="56"/>
      <c r="GN4" s="56"/>
      <c r="GO4" s="56"/>
      <c r="GP4" s="56"/>
      <c r="GQ4" s="56"/>
      <c r="GR4" s="56"/>
      <c r="GS4" s="56"/>
      <c r="GT4" s="56"/>
      <c r="GU4" s="56"/>
      <c r="GV4" s="56"/>
      <c r="GW4" s="56"/>
      <c r="GX4" s="56"/>
      <c r="GY4" s="56"/>
      <c r="GZ4" s="56"/>
      <c r="HA4" s="56"/>
      <c r="HB4" s="56"/>
      <c r="HC4" s="56"/>
      <c r="HD4" s="56"/>
      <c r="HE4" s="56"/>
      <c r="HF4" s="56"/>
      <c r="HG4" s="56"/>
      <c r="HH4" s="56"/>
      <c r="HI4" s="56"/>
      <c r="HJ4" s="56"/>
      <c r="HK4" s="56"/>
      <c r="HL4" s="56"/>
      <c r="HM4" s="56"/>
      <c r="HN4" s="56"/>
      <c r="HO4" s="56"/>
      <c r="HP4" s="56"/>
      <c r="HQ4" s="56"/>
      <c r="HR4" s="56"/>
      <c r="HS4" s="56"/>
      <c r="HT4" s="56"/>
      <c r="HU4" s="56"/>
      <c r="HV4" s="56"/>
      <c r="HW4" s="56"/>
      <c r="HX4" s="56"/>
      <c r="HY4" s="56"/>
      <c r="HZ4" s="56"/>
      <c r="IA4" s="56"/>
      <c r="IB4" s="56"/>
      <c r="IC4" s="56"/>
      <c r="ID4" s="56"/>
      <c r="IE4" s="56"/>
      <c r="IF4" s="56"/>
      <c r="IG4" s="56"/>
      <c r="IH4" s="56"/>
      <c r="II4" s="56"/>
      <c r="IJ4" s="56"/>
      <c r="IK4" s="56"/>
      <c r="IL4" s="56"/>
      <c r="IM4" s="56"/>
      <c r="IN4" s="56"/>
      <c r="IO4" s="56"/>
      <c r="IP4" s="56"/>
      <c r="IQ4" s="56"/>
      <c r="IR4" s="56"/>
      <c r="IS4" s="56"/>
      <c r="IT4" s="56"/>
      <c r="IU4" s="56"/>
      <c r="IV4" s="56"/>
    </row>
    <row r="5" spans="1:256" s="55" customFormat="1" ht="12.75" customHeight="1" x14ac:dyDescent="0.2">
      <c r="A5" s="58" t="s">
        <v>1</v>
      </c>
      <c r="B5" s="58"/>
      <c r="C5" s="57"/>
      <c r="D5" s="57"/>
      <c r="E5" s="53"/>
      <c r="F5" s="54"/>
      <c r="G5" s="58" t="s">
        <v>67</v>
      </c>
      <c r="H5" s="58"/>
      <c r="I5" s="58"/>
      <c r="K5" s="46"/>
      <c r="L5" s="4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56"/>
      <c r="CF5" s="56"/>
      <c r="CG5" s="56"/>
      <c r="CH5" s="56"/>
      <c r="CI5" s="56"/>
      <c r="CJ5" s="56"/>
      <c r="CK5" s="56"/>
      <c r="CL5" s="56"/>
      <c r="CM5" s="56"/>
      <c r="CN5" s="56"/>
      <c r="CO5" s="56"/>
      <c r="CP5" s="56"/>
      <c r="CQ5" s="56"/>
      <c r="CR5" s="56"/>
      <c r="CS5" s="56"/>
      <c r="CT5" s="56"/>
      <c r="CU5" s="56"/>
      <c r="CV5" s="56"/>
      <c r="CW5" s="56"/>
      <c r="CX5" s="56"/>
      <c r="CY5" s="56"/>
      <c r="CZ5" s="56"/>
      <c r="DA5" s="56"/>
      <c r="DB5" s="56"/>
      <c r="DC5" s="56"/>
      <c r="DD5" s="56"/>
      <c r="DE5" s="56"/>
      <c r="DF5" s="56"/>
      <c r="DG5" s="56"/>
      <c r="DH5" s="56"/>
      <c r="DI5" s="56"/>
      <c r="DJ5" s="56"/>
      <c r="DK5" s="56"/>
      <c r="DL5" s="56"/>
      <c r="DM5" s="56"/>
      <c r="DN5" s="56"/>
      <c r="DO5" s="56"/>
      <c r="DP5" s="56"/>
      <c r="DQ5" s="56"/>
      <c r="DR5" s="56"/>
      <c r="DS5" s="56"/>
      <c r="DT5" s="56"/>
      <c r="DU5" s="56"/>
      <c r="DV5" s="56"/>
      <c r="DW5" s="56"/>
      <c r="DX5" s="56"/>
      <c r="DY5" s="56"/>
      <c r="DZ5" s="56"/>
      <c r="EA5" s="56"/>
      <c r="EB5" s="56"/>
      <c r="EC5" s="56"/>
      <c r="ED5" s="56"/>
      <c r="EE5" s="56"/>
      <c r="EF5" s="56"/>
      <c r="EG5" s="56"/>
      <c r="EH5" s="56"/>
      <c r="EI5" s="56"/>
      <c r="EJ5" s="56"/>
      <c r="EK5" s="56"/>
      <c r="EL5" s="56"/>
      <c r="EM5" s="56"/>
      <c r="EN5" s="56"/>
      <c r="EO5" s="56"/>
      <c r="EP5" s="56"/>
      <c r="EQ5" s="56"/>
      <c r="ER5" s="56"/>
      <c r="ES5" s="56"/>
      <c r="ET5" s="56"/>
      <c r="EU5" s="56"/>
      <c r="EV5" s="56"/>
      <c r="EW5" s="56"/>
      <c r="EX5" s="56"/>
      <c r="EY5" s="56"/>
      <c r="EZ5" s="56"/>
      <c r="FA5" s="56"/>
      <c r="FB5" s="56"/>
      <c r="FC5" s="56"/>
      <c r="FD5" s="56"/>
      <c r="FE5" s="56"/>
      <c r="FF5" s="56"/>
      <c r="FG5" s="56"/>
      <c r="FH5" s="56"/>
      <c r="FI5" s="56"/>
      <c r="FJ5" s="56"/>
      <c r="FK5" s="56"/>
      <c r="FL5" s="56"/>
      <c r="FM5" s="56"/>
      <c r="FN5" s="56"/>
      <c r="FO5" s="56"/>
      <c r="FP5" s="56"/>
      <c r="FQ5" s="56"/>
      <c r="FR5" s="56"/>
      <c r="FS5" s="56"/>
      <c r="FT5" s="56"/>
      <c r="FU5" s="56"/>
      <c r="FV5" s="56"/>
      <c r="FW5" s="56"/>
      <c r="FX5" s="56"/>
      <c r="FY5" s="56"/>
      <c r="FZ5" s="56"/>
      <c r="GA5" s="56"/>
      <c r="GB5" s="56"/>
      <c r="GC5" s="56"/>
      <c r="GD5" s="56"/>
      <c r="GE5" s="56"/>
      <c r="GF5" s="56"/>
      <c r="GG5" s="56"/>
      <c r="GH5" s="56"/>
      <c r="GI5" s="56"/>
      <c r="GJ5" s="56"/>
      <c r="GK5" s="56"/>
      <c r="GL5" s="56"/>
      <c r="GM5" s="56"/>
      <c r="GN5" s="56"/>
      <c r="GO5" s="56"/>
      <c r="GP5" s="56"/>
      <c r="GQ5" s="56"/>
      <c r="GR5" s="56"/>
      <c r="GS5" s="56"/>
      <c r="GT5" s="56"/>
      <c r="GU5" s="56"/>
      <c r="GV5" s="56"/>
      <c r="GW5" s="56"/>
      <c r="GX5" s="56"/>
      <c r="GY5" s="56"/>
      <c r="GZ5" s="56"/>
      <c r="HA5" s="56"/>
      <c r="HB5" s="56"/>
      <c r="HC5" s="56"/>
      <c r="HD5" s="56"/>
      <c r="HE5" s="56"/>
      <c r="HF5" s="56"/>
      <c r="HG5" s="56"/>
      <c r="HH5" s="56"/>
      <c r="HI5" s="56"/>
      <c r="HJ5" s="56"/>
      <c r="HK5" s="56"/>
      <c r="HL5" s="56"/>
      <c r="HM5" s="56"/>
      <c r="HN5" s="56"/>
      <c r="HO5" s="56"/>
      <c r="HP5" s="56"/>
      <c r="HQ5" s="56"/>
      <c r="HR5" s="56"/>
      <c r="HS5" s="56"/>
      <c r="HT5" s="56"/>
      <c r="HU5" s="56"/>
      <c r="HV5" s="56"/>
      <c r="HW5" s="56"/>
      <c r="HX5" s="56"/>
      <c r="HY5" s="56"/>
      <c r="HZ5" s="56"/>
      <c r="IA5" s="56"/>
      <c r="IB5" s="56"/>
      <c r="IC5" s="56"/>
      <c r="ID5" s="56"/>
      <c r="IE5" s="56"/>
      <c r="IF5" s="56"/>
      <c r="IG5" s="56"/>
      <c r="IH5" s="56"/>
      <c r="II5" s="56"/>
      <c r="IJ5" s="56"/>
      <c r="IK5" s="56"/>
      <c r="IL5" s="56"/>
      <c r="IM5" s="56"/>
      <c r="IN5" s="56"/>
      <c r="IO5" s="56"/>
      <c r="IP5" s="56"/>
      <c r="IQ5" s="56"/>
      <c r="IR5" s="56"/>
      <c r="IS5" s="56"/>
      <c r="IT5" s="56"/>
      <c r="IU5" s="56"/>
      <c r="IV5" s="56"/>
    </row>
    <row r="6" spans="1:256" s="55" customFormat="1" ht="12.75" customHeight="1" x14ac:dyDescent="0.2">
      <c r="A6" s="58" t="s">
        <v>2</v>
      </c>
      <c r="B6" s="58"/>
      <c r="C6" s="57"/>
      <c r="D6" s="57"/>
      <c r="E6" s="53"/>
      <c r="F6" s="54"/>
      <c r="G6" s="58" t="s">
        <v>68</v>
      </c>
      <c r="H6" s="58"/>
      <c r="I6" s="58"/>
      <c r="K6" s="46"/>
      <c r="L6" s="4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c r="FF6" s="56"/>
      <c r="FG6" s="56"/>
      <c r="FH6" s="56"/>
      <c r="FI6" s="56"/>
      <c r="FJ6" s="56"/>
      <c r="FK6" s="56"/>
      <c r="FL6" s="56"/>
      <c r="FM6" s="56"/>
      <c r="FN6" s="56"/>
      <c r="FO6" s="56"/>
      <c r="FP6" s="56"/>
      <c r="FQ6" s="56"/>
      <c r="FR6" s="56"/>
      <c r="FS6" s="56"/>
      <c r="FT6" s="56"/>
      <c r="FU6" s="56"/>
      <c r="FV6" s="56"/>
      <c r="FW6" s="56"/>
      <c r="FX6" s="56"/>
      <c r="FY6" s="56"/>
      <c r="FZ6" s="56"/>
      <c r="GA6" s="56"/>
      <c r="GB6" s="56"/>
      <c r="GC6" s="56"/>
      <c r="GD6" s="56"/>
      <c r="GE6" s="56"/>
      <c r="GF6" s="56"/>
      <c r="GG6" s="56"/>
      <c r="GH6" s="56"/>
      <c r="GI6" s="56"/>
      <c r="GJ6" s="56"/>
      <c r="GK6" s="56"/>
      <c r="GL6" s="56"/>
      <c r="GM6" s="56"/>
      <c r="GN6" s="56"/>
      <c r="GO6" s="56"/>
      <c r="GP6" s="56"/>
      <c r="GQ6" s="56"/>
      <c r="GR6" s="56"/>
      <c r="GS6" s="56"/>
      <c r="GT6" s="56"/>
      <c r="GU6" s="56"/>
      <c r="GV6" s="56"/>
      <c r="GW6" s="56"/>
      <c r="GX6" s="56"/>
      <c r="GY6" s="56"/>
      <c r="GZ6" s="56"/>
      <c r="HA6" s="56"/>
      <c r="HB6" s="56"/>
      <c r="HC6" s="56"/>
      <c r="HD6" s="56"/>
      <c r="HE6" s="56"/>
      <c r="HF6" s="56"/>
      <c r="HG6" s="56"/>
      <c r="HH6" s="56"/>
      <c r="HI6" s="56"/>
      <c r="HJ6" s="56"/>
      <c r="HK6" s="56"/>
      <c r="HL6" s="56"/>
      <c r="HM6" s="56"/>
      <c r="HN6" s="56"/>
      <c r="HO6" s="56"/>
      <c r="HP6" s="56"/>
      <c r="HQ6" s="56"/>
      <c r="HR6" s="56"/>
      <c r="HS6" s="56"/>
      <c r="HT6" s="56"/>
      <c r="HU6" s="56"/>
      <c r="HV6" s="56"/>
      <c r="HW6" s="56"/>
      <c r="HX6" s="56"/>
      <c r="HY6" s="56"/>
      <c r="HZ6" s="56"/>
      <c r="IA6" s="56"/>
      <c r="IB6" s="56"/>
      <c r="IC6" s="56"/>
      <c r="ID6" s="56"/>
      <c r="IE6" s="56"/>
      <c r="IF6" s="56"/>
      <c r="IG6" s="56"/>
      <c r="IH6" s="56"/>
      <c r="II6" s="56"/>
      <c r="IJ6" s="56"/>
      <c r="IK6" s="56"/>
      <c r="IL6" s="56"/>
      <c r="IM6" s="56"/>
      <c r="IN6" s="56"/>
      <c r="IO6" s="56"/>
      <c r="IP6" s="56"/>
      <c r="IQ6" s="56"/>
      <c r="IR6" s="56"/>
      <c r="IS6" s="56"/>
      <c r="IT6" s="56"/>
      <c r="IU6" s="56"/>
      <c r="IV6" s="56"/>
    </row>
    <row r="7" spans="1:256" s="55" customFormat="1" ht="12.75" customHeight="1" x14ac:dyDescent="0.2">
      <c r="A7" s="53"/>
      <c r="B7" s="53"/>
      <c r="C7" s="53"/>
      <c r="D7" s="53"/>
      <c r="E7" s="53"/>
      <c r="F7" s="54"/>
      <c r="G7" s="58"/>
      <c r="H7" s="58"/>
      <c r="I7" s="58"/>
      <c r="K7" s="46"/>
      <c r="L7" s="4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c r="CX7" s="56"/>
      <c r="CY7" s="56"/>
      <c r="CZ7" s="56"/>
      <c r="DA7" s="56"/>
      <c r="DB7" s="56"/>
      <c r="DC7" s="56"/>
      <c r="DD7" s="56"/>
      <c r="DE7" s="56"/>
      <c r="DF7" s="56"/>
      <c r="DG7" s="56"/>
      <c r="DH7" s="56"/>
      <c r="DI7" s="56"/>
      <c r="DJ7" s="56"/>
      <c r="DK7" s="56"/>
      <c r="DL7" s="56"/>
      <c r="DM7" s="56"/>
      <c r="DN7" s="56"/>
      <c r="DO7" s="56"/>
      <c r="DP7" s="56"/>
      <c r="DQ7" s="56"/>
      <c r="DR7" s="56"/>
      <c r="DS7" s="56"/>
      <c r="DT7" s="56"/>
      <c r="DU7" s="56"/>
      <c r="DV7" s="56"/>
      <c r="DW7" s="56"/>
      <c r="DX7" s="56"/>
      <c r="DY7" s="56"/>
      <c r="DZ7" s="56"/>
      <c r="EA7" s="56"/>
      <c r="EB7" s="56"/>
      <c r="EC7" s="56"/>
      <c r="ED7" s="56"/>
      <c r="EE7" s="56"/>
      <c r="EF7" s="56"/>
      <c r="EG7" s="56"/>
      <c r="EH7" s="56"/>
      <c r="EI7" s="56"/>
      <c r="EJ7" s="56"/>
      <c r="EK7" s="56"/>
      <c r="EL7" s="56"/>
      <c r="EM7" s="56"/>
      <c r="EN7" s="56"/>
      <c r="EO7" s="56"/>
      <c r="EP7" s="56"/>
      <c r="EQ7" s="56"/>
      <c r="ER7" s="56"/>
      <c r="ES7" s="56"/>
      <c r="ET7" s="56"/>
      <c r="EU7" s="56"/>
      <c r="EV7" s="56"/>
      <c r="EW7" s="56"/>
      <c r="EX7" s="56"/>
      <c r="EY7" s="56"/>
      <c r="EZ7" s="56"/>
      <c r="FA7" s="56"/>
      <c r="FB7" s="56"/>
      <c r="FC7" s="56"/>
      <c r="FD7" s="56"/>
      <c r="FE7" s="56"/>
      <c r="FF7" s="56"/>
      <c r="FG7" s="56"/>
      <c r="FH7" s="56"/>
      <c r="FI7" s="56"/>
      <c r="FJ7" s="56"/>
      <c r="FK7" s="56"/>
      <c r="FL7" s="56"/>
      <c r="FM7" s="56"/>
      <c r="FN7" s="56"/>
      <c r="FO7" s="56"/>
      <c r="FP7" s="56"/>
      <c r="FQ7" s="56"/>
      <c r="FR7" s="56"/>
      <c r="FS7" s="56"/>
      <c r="FT7" s="56"/>
      <c r="FU7" s="56"/>
      <c r="FV7" s="56"/>
      <c r="FW7" s="56"/>
      <c r="FX7" s="56"/>
      <c r="FY7" s="56"/>
      <c r="FZ7" s="56"/>
      <c r="GA7" s="56"/>
      <c r="GB7" s="56"/>
      <c r="GC7" s="56"/>
      <c r="GD7" s="56"/>
      <c r="GE7" s="56"/>
      <c r="GF7" s="56"/>
      <c r="GG7" s="56"/>
      <c r="GH7" s="56"/>
      <c r="GI7" s="56"/>
      <c r="GJ7" s="56"/>
      <c r="GK7" s="56"/>
      <c r="GL7" s="56"/>
      <c r="GM7" s="56"/>
      <c r="GN7" s="56"/>
      <c r="GO7" s="56"/>
      <c r="GP7" s="56"/>
      <c r="GQ7" s="56"/>
      <c r="GR7" s="56"/>
      <c r="GS7" s="56"/>
      <c r="GT7" s="56"/>
      <c r="GU7" s="56"/>
      <c r="GV7" s="56"/>
      <c r="GW7" s="56"/>
      <c r="GX7" s="56"/>
      <c r="GY7" s="56"/>
      <c r="GZ7" s="56"/>
      <c r="HA7" s="56"/>
      <c r="HB7" s="56"/>
      <c r="HC7" s="56"/>
      <c r="HD7" s="56"/>
      <c r="HE7" s="56"/>
      <c r="HF7" s="56"/>
      <c r="HG7" s="56"/>
      <c r="HH7" s="56"/>
      <c r="HI7" s="56"/>
      <c r="HJ7" s="56"/>
      <c r="HK7" s="56"/>
      <c r="HL7" s="56"/>
      <c r="HM7" s="56"/>
      <c r="HN7" s="56"/>
      <c r="HO7" s="56"/>
      <c r="HP7" s="56"/>
      <c r="HQ7" s="56"/>
      <c r="HR7" s="56"/>
      <c r="HS7" s="56"/>
      <c r="HT7" s="56"/>
      <c r="HU7" s="56"/>
      <c r="HV7" s="56"/>
      <c r="HW7" s="56"/>
      <c r="HX7" s="56"/>
      <c r="HY7" s="56"/>
      <c r="HZ7" s="56"/>
      <c r="IA7" s="56"/>
      <c r="IB7" s="56"/>
      <c r="IC7" s="56"/>
      <c r="ID7" s="56"/>
      <c r="IE7" s="56"/>
      <c r="IF7" s="56"/>
      <c r="IG7" s="56"/>
      <c r="IH7" s="56"/>
      <c r="II7" s="56"/>
      <c r="IJ7" s="56"/>
      <c r="IK7" s="56"/>
      <c r="IL7" s="56"/>
      <c r="IM7" s="56"/>
      <c r="IN7" s="56"/>
      <c r="IO7" s="56"/>
      <c r="IP7" s="56"/>
      <c r="IQ7" s="56"/>
      <c r="IR7" s="56"/>
      <c r="IS7" s="56"/>
      <c r="IT7" s="56"/>
      <c r="IU7" s="56"/>
      <c r="IV7" s="56"/>
    </row>
    <row r="8" spans="1:256" s="55" customFormat="1" ht="38.25" customHeight="1" x14ac:dyDescent="0.2">
      <c r="A8" s="59" t="s">
        <v>69</v>
      </c>
      <c r="B8" s="58"/>
      <c r="C8" s="57"/>
      <c r="D8" s="57"/>
      <c r="E8" s="53"/>
      <c r="F8" s="54"/>
      <c r="G8" s="59" t="s">
        <v>70</v>
      </c>
      <c r="H8" s="58"/>
      <c r="I8" s="58"/>
      <c r="K8" s="46"/>
      <c r="L8" s="4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c r="CV8" s="56"/>
      <c r="CW8" s="56"/>
      <c r="CX8" s="56"/>
      <c r="CY8" s="56"/>
      <c r="CZ8" s="56"/>
      <c r="DA8" s="56"/>
      <c r="DB8" s="56"/>
      <c r="DC8" s="56"/>
      <c r="DD8" s="56"/>
      <c r="DE8" s="56"/>
      <c r="DF8" s="56"/>
      <c r="DG8" s="56"/>
      <c r="DH8" s="56"/>
      <c r="DI8" s="56"/>
      <c r="DJ8" s="56"/>
      <c r="DK8" s="56"/>
      <c r="DL8" s="56"/>
      <c r="DM8" s="56"/>
      <c r="DN8" s="56"/>
      <c r="DO8" s="56"/>
      <c r="DP8" s="56"/>
      <c r="DQ8" s="56"/>
      <c r="DR8" s="56"/>
      <c r="DS8" s="56"/>
      <c r="DT8" s="56"/>
      <c r="DU8" s="56"/>
      <c r="DV8" s="56"/>
      <c r="DW8" s="56"/>
      <c r="DX8" s="56"/>
      <c r="DY8" s="56"/>
      <c r="DZ8" s="56"/>
      <c r="EA8" s="56"/>
      <c r="EB8" s="56"/>
      <c r="EC8" s="56"/>
      <c r="ED8" s="56"/>
      <c r="EE8" s="56"/>
      <c r="EF8" s="56"/>
      <c r="EG8" s="56"/>
      <c r="EH8" s="56"/>
      <c r="EI8" s="56"/>
      <c r="EJ8" s="56"/>
      <c r="EK8" s="56"/>
      <c r="EL8" s="56"/>
      <c r="EM8" s="56"/>
      <c r="EN8" s="56"/>
      <c r="EO8" s="56"/>
      <c r="EP8" s="56"/>
      <c r="EQ8" s="56"/>
      <c r="ER8" s="56"/>
      <c r="ES8" s="56"/>
      <c r="ET8" s="56"/>
      <c r="EU8" s="56"/>
      <c r="EV8" s="56"/>
      <c r="EW8" s="56"/>
      <c r="EX8" s="56"/>
      <c r="EY8" s="56"/>
      <c r="EZ8" s="56"/>
      <c r="FA8" s="56"/>
      <c r="FB8" s="56"/>
      <c r="FC8" s="56"/>
      <c r="FD8" s="56"/>
      <c r="FE8" s="56"/>
      <c r="FF8" s="56"/>
      <c r="FG8" s="56"/>
      <c r="FH8" s="56"/>
      <c r="FI8" s="56"/>
      <c r="FJ8" s="56"/>
      <c r="FK8" s="56"/>
      <c r="FL8" s="56"/>
      <c r="FM8" s="56"/>
      <c r="FN8" s="56"/>
      <c r="FO8" s="56"/>
      <c r="FP8" s="56"/>
      <c r="FQ8" s="56"/>
      <c r="FR8" s="56"/>
      <c r="FS8" s="56"/>
      <c r="FT8" s="56"/>
      <c r="FU8" s="56"/>
      <c r="FV8" s="56"/>
      <c r="FW8" s="56"/>
      <c r="FX8" s="56"/>
      <c r="FY8" s="56"/>
      <c r="FZ8" s="56"/>
      <c r="GA8" s="56"/>
      <c r="GB8" s="56"/>
      <c r="GC8" s="56"/>
      <c r="GD8" s="56"/>
      <c r="GE8" s="56"/>
      <c r="GF8" s="56"/>
      <c r="GG8" s="56"/>
      <c r="GH8" s="56"/>
      <c r="GI8" s="56"/>
      <c r="GJ8" s="56"/>
      <c r="GK8" s="56"/>
      <c r="GL8" s="56"/>
      <c r="GM8" s="56"/>
      <c r="GN8" s="56"/>
      <c r="GO8" s="56"/>
      <c r="GP8" s="56"/>
      <c r="GQ8" s="56"/>
      <c r="GR8" s="56"/>
      <c r="GS8" s="56"/>
      <c r="GT8" s="56"/>
      <c r="GU8" s="56"/>
      <c r="GV8" s="56"/>
      <c r="GW8" s="56"/>
      <c r="GX8" s="56"/>
      <c r="GY8" s="56"/>
      <c r="GZ8" s="56"/>
      <c r="HA8" s="56"/>
      <c r="HB8" s="56"/>
      <c r="HC8" s="56"/>
      <c r="HD8" s="56"/>
      <c r="HE8" s="56"/>
      <c r="HF8" s="56"/>
      <c r="HG8" s="56"/>
      <c r="HH8" s="56"/>
      <c r="HI8" s="56"/>
      <c r="HJ8" s="56"/>
      <c r="HK8" s="56"/>
      <c r="HL8" s="56"/>
      <c r="HM8" s="56"/>
      <c r="HN8" s="56"/>
      <c r="HO8" s="56"/>
      <c r="HP8" s="56"/>
      <c r="HQ8" s="56"/>
      <c r="HR8" s="56"/>
      <c r="HS8" s="56"/>
      <c r="HT8" s="56"/>
      <c r="HU8" s="56"/>
      <c r="HV8" s="56"/>
      <c r="HW8" s="56"/>
      <c r="HX8" s="56"/>
      <c r="HY8" s="56"/>
      <c r="HZ8" s="56"/>
      <c r="IA8" s="56"/>
      <c r="IB8" s="56"/>
      <c r="IC8" s="56"/>
      <c r="ID8" s="56"/>
      <c r="IE8" s="56"/>
      <c r="IF8" s="56"/>
      <c r="IG8" s="56"/>
      <c r="IH8" s="56"/>
      <c r="II8" s="56"/>
      <c r="IJ8" s="56"/>
      <c r="IK8" s="56"/>
      <c r="IL8" s="56"/>
      <c r="IM8" s="56"/>
      <c r="IN8" s="56"/>
      <c r="IO8" s="56"/>
      <c r="IP8" s="56"/>
      <c r="IQ8" s="56"/>
      <c r="IR8" s="56"/>
      <c r="IS8" s="56"/>
      <c r="IT8" s="56"/>
      <c r="IU8" s="56"/>
      <c r="IV8" s="56"/>
    </row>
    <row r="9" spans="1:256" s="55" customFormat="1" ht="28.5" customHeight="1" x14ac:dyDescent="0.2">
      <c r="A9" s="60" t="str">
        <f>G9</f>
        <v>"______"  ________________  2021г.</v>
      </c>
      <c r="B9" s="61"/>
      <c r="C9" s="57"/>
      <c r="D9" s="57"/>
      <c r="E9" s="53"/>
      <c r="F9" s="54"/>
      <c r="G9" s="59" t="s">
        <v>71</v>
      </c>
      <c r="H9" s="58"/>
      <c r="I9" s="58"/>
      <c r="K9" s="46"/>
      <c r="L9" s="4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6"/>
      <c r="CY9" s="56"/>
      <c r="CZ9" s="56"/>
      <c r="DA9" s="56"/>
      <c r="DB9" s="56"/>
      <c r="DC9" s="56"/>
      <c r="DD9" s="56"/>
      <c r="DE9" s="56"/>
      <c r="DF9" s="56"/>
      <c r="DG9" s="56"/>
      <c r="DH9" s="56"/>
      <c r="DI9" s="56"/>
      <c r="DJ9" s="56"/>
      <c r="DK9" s="56"/>
      <c r="DL9" s="56"/>
      <c r="DM9" s="56"/>
      <c r="DN9" s="56"/>
      <c r="DO9" s="56"/>
      <c r="DP9" s="56"/>
      <c r="DQ9" s="56"/>
      <c r="DR9" s="56"/>
      <c r="DS9" s="56"/>
      <c r="DT9" s="56"/>
      <c r="DU9" s="56"/>
      <c r="DV9" s="56"/>
      <c r="DW9" s="56"/>
      <c r="DX9" s="56"/>
      <c r="DY9" s="56"/>
      <c r="DZ9" s="56"/>
      <c r="EA9" s="56"/>
      <c r="EB9" s="56"/>
      <c r="EC9" s="56"/>
      <c r="ED9" s="56"/>
      <c r="EE9" s="56"/>
      <c r="EF9" s="56"/>
      <c r="EG9" s="56"/>
      <c r="EH9" s="56"/>
      <c r="EI9" s="56"/>
      <c r="EJ9" s="56"/>
      <c r="EK9" s="56"/>
      <c r="EL9" s="56"/>
      <c r="EM9" s="56"/>
      <c r="EN9" s="56"/>
      <c r="EO9" s="56"/>
      <c r="EP9" s="56"/>
      <c r="EQ9" s="56"/>
      <c r="ER9" s="56"/>
      <c r="ES9" s="56"/>
      <c r="ET9" s="56"/>
      <c r="EU9" s="56"/>
      <c r="EV9" s="56"/>
      <c r="EW9" s="56"/>
      <c r="EX9" s="56"/>
      <c r="EY9" s="56"/>
      <c r="EZ9" s="56"/>
      <c r="FA9" s="56"/>
      <c r="FB9" s="56"/>
      <c r="FC9" s="56"/>
      <c r="FD9" s="56"/>
      <c r="FE9" s="56"/>
      <c r="FF9" s="56"/>
      <c r="FG9" s="56"/>
      <c r="FH9" s="56"/>
      <c r="FI9" s="56"/>
      <c r="FJ9" s="56"/>
      <c r="FK9" s="56"/>
      <c r="FL9" s="56"/>
      <c r="FM9" s="56"/>
      <c r="FN9" s="56"/>
      <c r="FO9" s="56"/>
      <c r="FP9" s="56"/>
      <c r="FQ9" s="56"/>
      <c r="FR9" s="56"/>
      <c r="FS9" s="56"/>
      <c r="FT9" s="56"/>
      <c r="FU9" s="56"/>
      <c r="FV9" s="56"/>
      <c r="FW9" s="56"/>
      <c r="FX9" s="56"/>
      <c r="FY9" s="56"/>
      <c r="FZ9" s="56"/>
      <c r="GA9" s="56"/>
      <c r="GB9" s="56"/>
      <c r="GC9" s="56"/>
      <c r="GD9" s="56"/>
      <c r="GE9" s="56"/>
      <c r="GF9" s="56"/>
      <c r="GG9" s="56"/>
      <c r="GH9" s="56"/>
      <c r="GI9" s="56"/>
      <c r="GJ9" s="56"/>
      <c r="GK9" s="56"/>
      <c r="GL9" s="56"/>
      <c r="GM9" s="56"/>
      <c r="GN9" s="56"/>
      <c r="GO9" s="56"/>
      <c r="GP9" s="56"/>
      <c r="GQ9" s="56"/>
      <c r="GR9" s="56"/>
      <c r="GS9" s="56"/>
      <c r="GT9" s="56"/>
      <c r="GU9" s="56"/>
      <c r="GV9" s="56"/>
      <c r="GW9" s="56"/>
      <c r="GX9" s="56"/>
      <c r="GY9" s="56"/>
      <c r="GZ9" s="56"/>
      <c r="HA9" s="56"/>
      <c r="HB9" s="56"/>
      <c r="HC9" s="56"/>
      <c r="HD9" s="56"/>
      <c r="HE9" s="56"/>
      <c r="HF9" s="56"/>
      <c r="HG9" s="56"/>
      <c r="HH9" s="56"/>
      <c r="HI9" s="56"/>
      <c r="HJ9" s="56"/>
      <c r="HK9" s="56"/>
      <c r="HL9" s="56"/>
      <c r="HM9" s="56"/>
      <c r="HN9" s="56"/>
      <c r="HO9" s="56"/>
      <c r="HP9" s="56"/>
      <c r="HQ9" s="56"/>
      <c r="HR9" s="56"/>
      <c r="HS9" s="56"/>
      <c r="HT9" s="56"/>
      <c r="HU9" s="56"/>
      <c r="HV9" s="56"/>
      <c r="HW9" s="56"/>
      <c r="HX9" s="56"/>
      <c r="HY9" s="56"/>
      <c r="HZ9" s="56"/>
      <c r="IA9" s="56"/>
      <c r="IB9" s="56"/>
      <c r="IC9" s="56"/>
      <c r="ID9" s="56"/>
      <c r="IE9" s="56"/>
      <c r="IF9" s="56"/>
      <c r="IG9" s="56"/>
      <c r="IH9" s="56"/>
      <c r="II9" s="56"/>
      <c r="IJ9" s="56"/>
      <c r="IK9" s="56"/>
      <c r="IL9" s="56"/>
      <c r="IM9" s="56"/>
      <c r="IN9" s="56"/>
      <c r="IO9" s="56"/>
      <c r="IP9" s="56"/>
      <c r="IQ9" s="56"/>
      <c r="IR9" s="56"/>
      <c r="IS9" s="56"/>
      <c r="IT9" s="56"/>
      <c r="IU9" s="56"/>
      <c r="IV9" s="56"/>
    </row>
    <row r="10" spans="1:256" s="55" customFormat="1" ht="28.5" customHeight="1" x14ac:dyDescent="0.2">
      <c r="A10" s="60"/>
      <c r="B10" s="61"/>
      <c r="C10" s="57"/>
      <c r="D10" s="57"/>
      <c r="E10" s="53"/>
      <c r="F10" s="54"/>
      <c r="G10" s="59"/>
      <c r="H10" s="58"/>
      <c r="I10" s="58"/>
      <c r="K10" s="46"/>
      <c r="L10" s="4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c r="CX10" s="56"/>
      <c r="CY10" s="56"/>
      <c r="CZ10" s="56"/>
      <c r="DA10" s="56"/>
      <c r="DB10" s="56"/>
      <c r="DC10" s="56"/>
      <c r="DD10" s="56"/>
      <c r="DE10" s="56"/>
      <c r="DF10" s="56"/>
      <c r="DG10" s="56"/>
      <c r="DH10" s="56"/>
      <c r="DI10" s="56"/>
      <c r="DJ10" s="56"/>
      <c r="DK10" s="56"/>
      <c r="DL10" s="56"/>
      <c r="DM10" s="56"/>
      <c r="DN10" s="56"/>
      <c r="DO10" s="56"/>
      <c r="DP10" s="56"/>
      <c r="DQ10" s="56"/>
      <c r="DR10" s="56"/>
      <c r="DS10" s="56"/>
      <c r="DT10" s="56"/>
      <c r="DU10" s="56"/>
      <c r="DV10" s="56"/>
      <c r="DW10" s="56"/>
      <c r="DX10" s="56"/>
      <c r="DY10" s="56"/>
      <c r="DZ10" s="56"/>
      <c r="EA10" s="56"/>
      <c r="EB10" s="56"/>
      <c r="EC10" s="56"/>
      <c r="ED10" s="56"/>
      <c r="EE10" s="56"/>
      <c r="EF10" s="56"/>
      <c r="EG10" s="56"/>
      <c r="EH10" s="56"/>
      <c r="EI10" s="56"/>
      <c r="EJ10" s="56"/>
      <c r="EK10" s="56"/>
      <c r="EL10" s="56"/>
      <c r="EM10" s="56"/>
      <c r="EN10" s="56"/>
      <c r="EO10" s="56"/>
      <c r="EP10" s="56"/>
      <c r="EQ10" s="56"/>
      <c r="ER10" s="56"/>
      <c r="ES10" s="56"/>
      <c r="ET10" s="56"/>
      <c r="EU10" s="56"/>
      <c r="EV10" s="56"/>
      <c r="EW10" s="56"/>
      <c r="EX10" s="56"/>
      <c r="EY10" s="56"/>
      <c r="EZ10" s="56"/>
      <c r="FA10" s="56"/>
      <c r="FB10" s="56"/>
      <c r="FC10" s="56"/>
      <c r="FD10" s="56"/>
      <c r="FE10" s="56"/>
      <c r="FF10" s="56"/>
      <c r="FG10" s="56"/>
      <c r="FH10" s="56"/>
      <c r="FI10" s="56"/>
      <c r="FJ10" s="56"/>
      <c r="FK10" s="56"/>
      <c r="FL10" s="56"/>
      <c r="FM10" s="56"/>
      <c r="FN10" s="56"/>
      <c r="FO10" s="56"/>
      <c r="FP10" s="56"/>
      <c r="FQ10" s="56"/>
      <c r="FR10" s="56"/>
      <c r="FS10" s="56"/>
      <c r="FT10" s="56"/>
      <c r="FU10" s="56"/>
      <c r="FV10" s="56"/>
      <c r="FW10" s="56"/>
      <c r="FX10" s="56"/>
      <c r="FY10" s="56"/>
      <c r="FZ10" s="56"/>
      <c r="GA10" s="56"/>
      <c r="GB10" s="56"/>
      <c r="GC10" s="56"/>
      <c r="GD10" s="56"/>
      <c r="GE10" s="56"/>
      <c r="GF10" s="56"/>
      <c r="GG10" s="56"/>
      <c r="GH10" s="56"/>
      <c r="GI10" s="56"/>
      <c r="GJ10" s="56"/>
      <c r="GK10" s="56"/>
      <c r="GL10" s="56"/>
      <c r="GM10" s="56"/>
      <c r="GN10" s="56"/>
      <c r="GO10" s="56"/>
      <c r="GP10" s="56"/>
      <c r="GQ10" s="56"/>
      <c r="GR10" s="56"/>
      <c r="GS10" s="56"/>
      <c r="GT10" s="56"/>
      <c r="GU10" s="56"/>
      <c r="GV10" s="56"/>
      <c r="GW10" s="56"/>
      <c r="GX10" s="56"/>
      <c r="GY10" s="56"/>
      <c r="GZ10" s="56"/>
      <c r="HA10" s="56"/>
      <c r="HB10" s="56"/>
      <c r="HC10" s="56"/>
      <c r="HD10" s="56"/>
      <c r="HE10" s="56"/>
      <c r="HF10" s="56"/>
      <c r="HG10" s="56"/>
      <c r="HH10" s="56"/>
      <c r="HI10" s="56"/>
      <c r="HJ10" s="56"/>
      <c r="HK10" s="56"/>
      <c r="HL10" s="56"/>
      <c r="HM10" s="56"/>
      <c r="HN10" s="56"/>
      <c r="HO10" s="56"/>
      <c r="HP10" s="56"/>
      <c r="HQ10" s="56"/>
      <c r="HR10" s="56"/>
      <c r="HS10" s="56"/>
      <c r="HT10" s="56"/>
      <c r="HU10" s="56"/>
      <c r="HV10" s="56"/>
      <c r="HW10" s="56"/>
      <c r="HX10" s="56"/>
      <c r="HY10" s="56"/>
      <c r="HZ10" s="56"/>
      <c r="IA10" s="56"/>
      <c r="IB10" s="56"/>
      <c r="IC10" s="56"/>
      <c r="ID10" s="56"/>
      <c r="IE10" s="56"/>
      <c r="IF10" s="56"/>
      <c r="IG10" s="56"/>
      <c r="IH10" s="56"/>
      <c r="II10" s="56"/>
      <c r="IJ10" s="56"/>
      <c r="IK10" s="56"/>
      <c r="IL10" s="56"/>
      <c r="IM10" s="56"/>
      <c r="IN10" s="56"/>
      <c r="IO10" s="56"/>
      <c r="IP10" s="56"/>
      <c r="IQ10" s="56"/>
      <c r="IR10" s="56"/>
      <c r="IS10" s="56"/>
      <c r="IT10" s="56"/>
      <c r="IU10" s="56"/>
      <c r="IV10" s="56"/>
    </row>
    <row r="11" spans="1:256" ht="15" x14ac:dyDescent="0.25">
      <c r="A11" s="63" t="s">
        <v>72</v>
      </c>
      <c r="B11" s="63"/>
      <c r="C11" s="63"/>
      <c r="D11" s="63"/>
      <c r="E11" s="63"/>
      <c r="F11" s="63"/>
      <c r="G11" s="63"/>
      <c r="H11" s="63"/>
      <c r="I11" s="63"/>
    </row>
    <row r="12" spans="1:256" x14ac:dyDescent="0.2">
      <c r="A12" s="64" t="s">
        <v>3</v>
      </c>
      <c r="B12" s="64"/>
      <c r="C12" s="64"/>
      <c r="D12" s="64"/>
      <c r="E12" s="64"/>
      <c r="F12" s="64"/>
      <c r="G12" s="64"/>
      <c r="H12" s="64"/>
      <c r="I12" s="64"/>
    </row>
    <row r="13" spans="1:256" ht="41.45" customHeight="1" x14ac:dyDescent="0.2">
      <c r="A13" s="65" t="s">
        <v>73</v>
      </c>
      <c r="B13" s="65"/>
      <c r="C13" s="65"/>
      <c r="D13" s="65"/>
      <c r="E13" s="65"/>
      <c r="F13" s="65"/>
      <c r="G13" s="65"/>
      <c r="H13" s="65"/>
      <c r="I13" s="65"/>
    </row>
    <row r="14" spans="1:256" x14ac:dyDescent="0.2">
      <c r="A14" s="5"/>
      <c r="D14" s="6"/>
      <c r="E14" s="7" t="s">
        <v>4</v>
      </c>
    </row>
    <row r="15" spans="1:256" ht="112.5" x14ac:dyDescent="0.2">
      <c r="A15" s="8" t="s">
        <v>5</v>
      </c>
      <c r="B15" s="66" t="s">
        <v>6</v>
      </c>
      <c r="C15" s="67"/>
      <c r="D15" s="66" t="s">
        <v>7</v>
      </c>
      <c r="E15" s="68"/>
      <c r="F15" s="68"/>
      <c r="G15" s="67"/>
      <c r="H15" s="9" t="s">
        <v>8</v>
      </c>
      <c r="I15" s="8" t="s">
        <v>9</v>
      </c>
    </row>
    <row r="16" spans="1:256" x14ac:dyDescent="0.2">
      <c r="A16" s="10" t="s">
        <v>10</v>
      </c>
      <c r="B16" s="70">
        <v>2</v>
      </c>
      <c r="C16" s="71"/>
      <c r="D16" s="70">
        <v>3</v>
      </c>
      <c r="E16" s="72"/>
      <c r="F16" s="72"/>
      <c r="G16" s="71"/>
      <c r="H16" s="11">
        <v>4</v>
      </c>
      <c r="I16" s="11">
        <v>5</v>
      </c>
    </row>
    <row r="17" spans="1:11" ht="156" customHeight="1" x14ac:dyDescent="0.2">
      <c r="A17" s="12" t="s">
        <v>10</v>
      </c>
      <c r="B17" s="73" t="s">
        <v>11</v>
      </c>
      <c r="C17" s="74"/>
      <c r="D17" s="75" t="s">
        <v>12</v>
      </c>
      <c r="E17" s="76"/>
      <c r="F17" s="76"/>
      <c r="G17" s="77"/>
      <c r="H17" s="13" t="s">
        <v>75</v>
      </c>
      <c r="I17" s="14">
        <f>ROUND(0.164663305* (0.018 / 0.2) * 1 * 4.59 * 0.85*0.7*1000000,2)</f>
        <v>40473.33</v>
      </c>
      <c r="J17" s="15"/>
    </row>
    <row r="18" spans="1:11" ht="21.6" customHeight="1" x14ac:dyDescent="0.2">
      <c r="A18" s="16" t="s">
        <v>13</v>
      </c>
      <c r="B18" s="78" t="s">
        <v>14</v>
      </c>
      <c r="C18" s="79"/>
      <c r="D18" s="78"/>
      <c r="E18" s="80"/>
      <c r="F18" s="80"/>
      <c r="G18" s="79"/>
      <c r="H18" s="17"/>
      <c r="I18" s="18"/>
    </row>
    <row r="19" spans="1:11" ht="33" customHeight="1" x14ac:dyDescent="0.2">
      <c r="A19" s="19" t="s">
        <v>13</v>
      </c>
      <c r="B19" s="81" t="s">
        <v>15</v>
      </c>
      <c r="C19" s="82"/>
      <c r="D19" s="81" t="s">
        <v>16</v>
      </c>
      <c r="E19" s="83"/>
      <c r="F19" s="83"/>
      <c r="G19" s="82"/>
      <c r="H19" s="20"/>
      <c r="I19" s="21"/>
    </row>
    <row r="20" spans="1:11" ht="33" customHeight="1" x14ac:dyDescent="0.2">
      <c r="A20" s="19"/>
      <c r="B20" s="44"/>
      <c r="C20" s="45"/>
      <c r="D20" s="87" t="s">
        <v>74</v>
      </c>
      <c r="E20" s="88"/>
      <c r="F20" s="88"/>
      <c r="G20" s="89"/>
      <c r="H20" s="20"/>
      <c r="I20" s="21"/>
    </row>
    <row r="21" spans="1:11" ht="42.6" customHeight="1" x14ac:dyDescent="0.2">
      <c r="A21" s="19" t="s">
        <v>13</v>
      </c>
      <c r="B21" s="81"/>
      <c r="C21" s="82"/>
      <c r="D21" s="81" t="s">
        <v>17</v>
      </c>
      <c r="E21" s="83"/>
      <c r="F21" s="83"/>
      <c r="G21" s="82"/>
      <c r="H21" s="22" t="s">
        <v>18</v>
      </c>
      <c r="I21" s="21"/>
    </row>
    <row r="22" spans="1:11" s="26" customFormat="1" ht="35.25" customHeight="1" x14ac:dyDescent="0.2">
      <c r="A22" s="23" t="s">
        <v>13</v>
      </c>
      <c r="B22" s="84" t="s">
        <v>19</v>
      </c>
      <c r="C22" s="85"/>
      <c r="D22" s="84"/>
      <c r="E22" s="86"/>
      <c r="F22" s="86"/>
      <c r="G22" s="85"/>
      <c r="H22" s="24" t="s">
        <v>20</v>
      </c>
      <c r="I22" s="25"/>
    </row>
    <row r="23" spans="1:11" ht="145.9" customHeight="1" x14ac:dyDescent="0.2">
      <c r="A23" s="90" t="s">
        <v>21</v>
      </c>
      <c r="B23" s="73" t="s">
        <v>22</v>
      </c>
      <c r="C23" s="74"/>
      <c r="D23" s="75" t="s">
        <v>76</v>
      </c>
      <c r="E23" s="76"/>
      <c r="F23" s="76"/>
      <c r="G23" s="77"/>
      <c r="H23" s="97" t="s">
        <v>77</v>
      </c>
      <c r="I23" s="99">
        <f>(0.08984375*(0.016/0.2)) * 1 * 2.4*1.2*4.59 * 0.805*1000000</f>
        <v>76485.464999999997</v>
      </c>
      <c r="J23" s="27"/>
      <c r="K23" s="4">
        <f>0.36/5.12</f>
        <v>7.03125E-2</v>
      </c>
    </row>
    <row r="24" spans="1:11" ht="52.9" customHeight="1" x14ac:dyDescent="0.2">
      <c r="A24" s="91"/>
      <c r="B24" s="92"/>
      <c r="C24" s="93"/>
      <c r="D24" s="94"/>
      <c r="E24" s="95"/>
      <c r="F24" s="95"/>
      <c r="G24" s="96"/>
      <c r="H24" s="98"/>
      <c r="I24" s="100"/>
    </row>
    <row r="25" spans="1:11" ht="14.45" customHeight="1" x14ac:dyDescent="0.2">
      <c r="A25" s="16" t="s">
        <v>13</v>
      </c>
      <c r="B25" s="78" t="s">
        <v>14</v>
      </c>
      <c r="C25" s="79"/>
      <c r="D25" s="78"/>
      <c r="E25" s="80"/>
      <c r="F25" s="80"/>
      <c r="G25" s="79"/>
      <c r="H25" s="17"/>
      <c r="I25" s="18"/>
    </row>
    <row r="26" spans="1:11" ht="36" customHeight="1" x14ac:dyDescent="0.2">
      <c r="A26" s="19" t="s">
        <v>13</v>
      </c>
      <c r="B26" s="81" t="s">
        <v>23</v>
      </c>
      <c r="C26" s="82"/>
      <c r="D26" s="81" t="s">
        <v>16</v>
      </c>
      <c r="E26" s="83"/>
      <c r="F26" s="83"/>
      <c r="G26" s="82"/>
      <c r="H26" s="20"/>
      <c r="I26" s="21"/>
    </row>
    <row r="27" spans="1:11" ht="35.450000000000003" customHeight="1" x14ac:dyDescent="0.2">
      <c r="A27" s="19"/>
      <c r="B27" s="101"/>
      <c r="C27" s="102"/>
      <c r="D27" s="87" t="s">
        <v>24</v>
      </c>
      <c r="E27" s="88"/>
      <c r="F27" s="88"/>
      <c r="G27" s="89"/>
      <c r="H27" s="20"/>
      <c r="I27" s="21"/>
    </row>
    <row r="28" spans="1:11" ht="35.450000000000003" customHeight="1" x14ac:dyDescent="0.2">
      <c r="A28" s="19"/>
      <c r="B28" s="101"/>
      <c r="C28" s="102"/>
      <c r="D28" s="87" t="s">
        <v>25</v>
      </c>
      <c r="E28" s="88"/>
      <c r="F28" s="88"/>
      <c r="G28" s="89"/>
      <c r="H28" s="20"/>
      <c r="I28" s="21"/>
    </row>
    <row r="29" spans="1:11" ht="47.45" customHeight="1" x14ac:dyDescent="0.2">
      <c r="A29" s="19" t="s">
        <v>13</v>
      </c>
      <c r="B29" s="81"/>
      <c r="C29" s="82"/>
      <c r="D29" s="81" t="s">
        <v>17</v>
      </c>
      <c r="E29" s="83"/>
      <c r="F29" s="83"/>
      <c r="G29" s="82"/>
      <c r="H29" s="20"/>
      <c r="I29" s="21"/>
    </row>
    <row r="30" spans="1:11" ht="54.6" customHeight="1" x14ac:dyDescent="0.2">
      <c r="A30" s="28" t="s">
        <v>13</v>
      </c>
      <c r="B30" s="103" t="s">
        <v>26</v>
      </c>
      <c r="C30" s="104"/>
      <c r="D30" s="103"/>
      <c r="E30" s="105"/>
      <c r="F30" s="105"/>
      <c r="G30" s="104"/>
      <c r="H30" s="29" t="s">
        <v>27</v>
      </c>
      <c r="I30" s="30"/>
    </row>
    <row r="31" spans="1:11" ht="129" customHeight="1" x14ac:dyDescent="0.2">
      <c r="A31" s="12" t="s">
        <v>28</v>
      </c>
      <c r="B31" s="106" t="s">
        <v>29</v>
      </c>
      <c r="C31" s="107"/>
      <c r="D31" s="108" t="s">
        <v>30</v>
      </c>
      <c r="E31" s="109"/>
      <c r="F31" s="109"/>
      <c r="G31" s="110"/>
      <c r="H31" s="31" t="s">
        <v>31</v>
      </c>
      <c r="I31" s="14">
        <f>(0+ 800 * 1) * 1 * 0.5 * 4.59</f>
        <v>1836</v>
      </c>
    </row>
    <row r="32" spans="1:11" ht="14.45" customHeight="1" x14ac:dyDescent="0.2">
      <c r="A32" s="16" t="s">
        <v>13</v>
      </c>
      <c r="B32" s="78" t="s">
        <v>14</v>
      </c>
      <c r="C32" s="79"/>
      <c r="D32" s="78"/>
      <c r="E32" s="80"/>
      <c r="F32" s="80"/>
      <c r="G32" s="79"/>
      <c r="H32" s="17"/>
      <c r="I32" s="18"/>
    </row>
    <row r="33" spans="1:10" ht="32.450000000000003" customHeight="1" x14ac:dyDescent="0.2">
      <c r="A33" s="19" t="s">
        <v>13</v>
      </c>
      <c r="B33" s="87" t="s">
        <v>23</v>
      </c>
      <c r="C33" s="89"/>
      <c r="D33" s="87" t="s">
        <v>32</v>
      </c>
      <c r="E33" s="88"/>
      <c r="F33" s="88"/>
      <c r="G33" s="89"/>
      <c r="H33" s="20"/>
      <c r="I33" s="21"/>
    </row>
    <row r="34" spans="1:10" ht="46.9" customHeight="1" x14ac:dyDescent="0.2">
      <c r="A34" s="19" t="s">
        <v>13</v>
      </c>
      <c r="B34" s="87"/>
      <c r="C34" s="89"/>
      <c r="D34" s="87" t="s">
        <v>17</v>
      </c>
      <c r="E34" s="88"/>
      <c r="F34" s="88"/>
      <c r="G34" s="89"/>
      <c r="H34" s="20"/>
      <c r="I34" s="21"/>
    </row>
    <row r="35" spans="1:10" ht="39.75" customHeight="1" x14ac:dyDescent="0.2">
      <c r="A35" s="28" t="s">
        <v>13</v>
      </c>
      <c r="B35" s="111" t="s">
        <v>19</v>
      </c>
      <c r="C35" s="112"/>
      <c r="D35" s="111"/>
      <c r="E35" s="113"/>
      <c r="F35" s="113"/>
      <c r="G35" s="112"/>
      <c r="H35" s="29" t="s">
        <v>33</v>
      </c>
      <c r="I35" s="30"/>
    </row>
    <row r="36" spans="1:10" ht="129" customHeight="1" x14ac:dyDescent="0.2">
      <c r="A36" s="12" t="s">
        <v>34</v>
      </c>
      <c r="B36" s="106" t="s">
        <v>35</v>
      </c>
      <c r="C36" s="107"/>
      <c r="D36" s="108" t="s">
        <v>36</v>
      </c>
      <c r="E36" s="109"/>
      <c r="F36" s="109"/>
      <c r="G36" s="110"/>
      <c r="H36" s="31" t="s">
        <v>37</v>
      </c>
      <c r="I36" s="14">
        <f>(0+ 1220 * 1) * 1 * 0.68 * 4.53</f>
        <v>3758.0880000000002</v>
      </c>
    </row>
    <row r="37" spans="1:10" ht="20.45" customHeight="1" x14ac:dyDescent="0.2">
      <c r="A37" s="16" t="s">
        <v>13</v>
      </c>
      <c r="B37" s="78" t="s">
        <v>14</v>
      </c>
      <c r="C37" s="79"/>
      <c r="D37" s="78"/>
      <c r="E37" s="80"/>
      <c r="F37" s="80"/>
      <c r="G37" s="79"/>
      <c r="H37" s="17"/>
      <c r="I37" s="18"/>
    </row>
    <row r="38" spans="1:10" ht="32.450000000000003" customHeight="1" x14ac:dyDescent="0.2">
      <c r="A38" s="19" t="s">
        <v>13</v>
      </c>
      <c r="B38" s="87" t="s">
        <v>23</v>
      </c>
      <c r="C38" s="89"/>
      <c r="D38" s="87" t="s">
        <v>38</v>
      </c>
      <c r="E38" s="88"/>
      <c r="F38" s="88"/>
      <c r="G38" s="89"/>
      <c r="H38" s="20"/>
      <c r="I38" s="21"/>
    </row>
    <row r="39" spans="1:10" ht="46.9" customHeight="1" x14ac:dyDescent="0.2">
      <c r="A39" s="19" t="s">
        <v>13</v>
      </c>
      <c r="B39" s="87"/>
      <c r="C39" s="89"/>
      <c r="D39" s="87" t="s">
        <v>39</v>
      </c>
      <c r="E39" s="88"/>
      <c r="F39" s="88"/>
      <c r="G39" s="89"/>
      <c r="H39" s="20"/>
      <c r="I39" s="21"/>
    </row>
    <row r="40" spans="1:10" ht="39.75" customHeight="1" x14ac:dyDescent="0.2">
      <c r="A40" s="28" t="s">
        <v>13</v>
      </c>
      <c r="B40" s="111" t="s">
        <v>19</v>
      </c>
      <c r="C40" s="112"/>
      <c r="D40" s="111"/>
      <c r="E40" s="113"/>
      <c r="F40" s="113"/>
      <c r="G40" s="112"/>
      <c r="H40" s="29" t="s">
        <v>33</v>
      </c>
      <c r="I40" s="30"/>
    </row>
    <row r="41" spans="1:10" x14ac:dyDescent="0.2">
      <c r="A41" s="32" t="s">
        <v>40</v>
      </c>
      <c r="B41" s="114" t="s">
        <v>41</v>
      </c>
      <c r="C41" s="115"/>
      <c r="D41" s="114"/>
      <c r="E41" s="116"/>
      <c r="F41" s="116"/>
      <c r="G41" s="115"/>
      <c r="H41" s="33"/>
      <c r="I41" s="34">
        <f>ROUND(SUM(I17:I40),2)</f>
        <v>122552.88</v>
      </c>
      <c r="J41" s="35"/>
    </row>
    <row r="42" spans="1:10" ht="35.450000000000003" customHeight="1" x14ac:dyDescent="0.2">
      <c r="A42" s="36" t="s">
        <v>42</v>
      </c>
      <c r="B42" s="117" t="s">
        <v>43</v>
      </c>
      <c r="C42" s="118"/>
      <c r="D42" s="117"/>
      <c r="E42" s="119"/>
      <c r="F42" s="119"/>
      <c r="G42" s="118"/>
      <c r="H42" s="37" t="s">
        <v>44</v>
      </c>
      <c r="I42" s="38">
        <f>I41*0.1</f>
        <v>12255.288</v>
      </c>
    </row>
    <row r="43" spans="1:10" ht="51" customHeight="1" x14ac:dyDescent="0.2">
      <c r="A43" s="36" t="s">
        <v>45</v>
      </c>
      <c r="B43" s="120" t="s">
        <v>46</v>
      </c>
      <c r="C43" s="121"/>
      <c r="D43" s="122"/>
      <c r="E43" s="123"/>
      <c r="F43" s="123"/>
      <c r="G43" s="124"/>
      <c r="H43" s="37"/>
      <c r="I43" s="39">
        <v>9500</v>
      </c>
    </row>
    <row r="44" spans="1:10" ht="49.15" customHeight="1" x14ac:dyDescent="0.2">
      <c r="A44" s="36" t="s">
        <v>47</v>
      </c>
      <c r="B44" s="120" t="s">
        <v>48</v>
      </c>
      <c r="C44" s="121"/>
      <c r="D44" s="122"/>
      <c r="E44" s="123"/>
      <c r="F44" s="123"/>
      <c r="G44" s="124"/>
      <c r="H44" s="37"/>
      <c r="I44" s="38">
        <v>99828</v>
      </c>
    </row>
    <row r="45" spans="1:10" ht="24.75" customHeight="1" x14ac:dyDescent="0.2">
      <c r="A45" s="36" t="s">
        <v>49</v>
      </c>
      <c r="B45" s="117" t="s">
        <v>50</v>
      </c>
      <c r="C45" s="118"/>
      <c r="D45" s="117"/>
      <c r="E45" s="119"/>
      <c r="F45" s="119"/>
      <c r="G45" s="118"/>
      <c r="H45" s="40" t="s">
        <v>51</v>
      </c>
      <c r="I45" s="38">
        <f>ROUND(SUM(I41:I44),2)</f>
        <v>244136.17</v>
      </c>
      <c r="J45" s="35"/>
    </row>
    <row r="46" spans="1:10" x14ac:dyDescent="0.2">
      <c r="A46" s="36" t="s">
        <v>52</v>
      </c>
      <c r="B46" s="117" t="s">
        <v>53</v>
      </c>
      <c r="C46" s="118"/>
      <c r="D46" s="117"/>
      <c r="E46" s="119"/>
      <c r="F46" s="119"/>
      <c r="G46" s="118"/>
      <c r="H46" s="40" t="s">
        <v>54</v>
      </c>
      <c r="I46" s="38">
        <f>I45*0.2</f>
        <v>48827.234000000004</v>
      </c>
    </row>
    <row r="47" spans="1:10" ht="14.45" customHeight="1" x14ac:dyDescent="0.2">
      <c r="A47" s="36" t="s">
        <v>55</v>
      </c>
      <c r="B47" s="125" t="s">
        <v>56</v>
      </c>
      <c r="C47" s="126"/>
      <c r="D47" s="125"/>
      <c r="E47" s="127"/>
      <c r="F47" s="127"/>
      <c r="G47" s="126"/>
      <c r="H47" s="41" t="s">
        <v>57</v>
      </c>
      <c r="I47" s="42">
        <f>ROUND(I45+I46,2)</f>
        <v>292963.40000000002</v>
      </c>
    </row>
    <row r="48" spans="1:10" x14ac:dyDescent="0.2">
      <c r="A48" s="43"/>
      <c r="B48" s="43"/>
      <c r="C48" s="43"/>
      <c r="D48" s="43"/>
      <c r="E48" s="43"/>
      <c r="F48" s="43"/>
      <c r="G48" s="43"/>
      <c r="H48" s="43"/>
      <c r="I48" s="43"/>
    </row>
    <row r="49" spans="1:256" x14ac:dyDescent="0.2">
      <c r="A49" s="43"/>
      <c r="B49" s="43"/>
      <c r="C49" s="43"/>
      <c r="D49" s="43"/>
      <c r="E49" s="43"/>
      <c r="F49" s="43"/>
      <c r="G49" s="43"/>
      <c r="H49" s="43"/>
      <c r="I49" s="43"/>
    </row>
    <row r="50" spans="1:256" s="47" customFormat="1" ht="24.95" customHeight="1" x14ac:dyDescent="0.2">
      <c r="A50" s="46" t="s">
        <v>58</v>
      </c>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c r="CI50" s="46"/>
      <c r="CJ50" s="46"/>
      <c r="CK50" s="46"/>
      <c r="CL50" s="46"/>
      <c r="CM50" s="46"/>
      <c r="CN50" s="46"/>
      <c r="CO50" s="46"/>
      <c r="CP50" s="46"/>
      <c r="CQ50" s="46"/>
      <c r="CR50" s="46"/>
      <c r="CS50" s="46"/>
      <c r="CT50" s="46"/>
      <c r="CU50" s="46"/>
      <c r="CV50" s="46"/>
      <c r="CW50" s="46"/>
      <c r="CX50" s="46"/>
      <c r="CY50" s="46"/>
      <c r="CZ50" s="46"/>
      <c r="DA50" s="46"/>
      <c r="DB50" s="46"/>
      <c r="DC50" s="46"/>
      <c r="DD50" s="46"/>
      <c r="DE50" s="46"/>
      <c r="DF50" s="46"/>
      <c r="DG50" s="46"/>
      <c r="DH50" s="46"/>
      <c r="DI50" s="46"/>
      <c r="DJ50" s="46"/>
      <c r="DK50" s="46"/>
      <c r="DL50" s="46"/>
      <c r="DM50" s="46"/>
      <c r="DN50" s="46"/>
      <c r="DO50" s="46"/>
      <c r="DP50" s="46"/>
      <c r="DQ50" s="46"/>
      <c r="DR50" s="46"/>
      <c r="DS50" s="46"/>
      <c r="DT50" s="46"/>
      <c r="DU50" s="46"/>
      <c r="DV50" s="46"/>
      <c r="DW50" s="46"/>
      <c r="DX50" s="46"/>
      <c r="DY50" s="46"/>
      <c r="DZ50" s="46"/>
      <c r="EA50" s="46"/>
      <c r="EB50" s="46"/>
      <c r="EC50" s="46"/>
      <c r="ED50" s="46"/>
      <c r="EE50" s="46"/>
      <c r="EF50" s="46"/>
      <c r="EG50" s="46"/>
      <c r="EH50" s="46"/>
      <c r="EI50" s="46"/>
      <c r="EJ50" s="46"/>
      <c r="EK50" s="46"/>
      <c r="EL50" s="46"/>
      <c r="EM50" s="46"/>
      <c r="EN50" s="46"/>
      <c r="EO50" s="46"/>
      <c r="EP50" s="46"/>
      <c r="EQ50" s="46"/>
      <c r="ER50" s="46"/>
      <c r="ES50" s="46"/>
      <c r="ET50" s="46"/>
      <c r="EU50" s="46"/>
      <c r="EV50" s="46"/>
      <c r="EW50" s="46"/>
      <c r="EX50" s="46"/>
      <c r="EY50" s="46"/>
      <c r="EZ50" s="46"/>
      <c r="FA50" s="46"/>
      <c r="FB50" s="46"/>
      <c r="FC50" s="46"/>
      <c r="FD50" s="46"/>
      <c r="FE50" s="46"/>
      <c r="FF50" s="46"/>
      <c r="FG50" s="46"/>
      <c r="FH50" s="46"/>
      <c r="FI50" s="46"/>
      <c r="FJ50" s="46"/>
      <c r="FK50" s="46"/>
      <c r="FL50" s="46"/>
      <c r="FM50" s="46"/>
      <c r="FN50" s="46"/>
      <c r="FO50" s="46"/>
      <c r="FP50" s="46"/>
      <c r="FQ50" s="46"/>
      <c r="FR50" s="46"/>
      <c r="FS50" s="46"/>
      <c r="FT50" s="46"/>
      <c r="FU50" s="46"/>
      <c r="FV50" s="46"/>
      <c r="FW50" s="46"/>
      <c r="FX50" s="46"/>
      <c r="FY50" s="46"/>
      <c r="FZ50" s="46"/>
      <c r="GA50" s="46"/>
      <c r="GB50" s="46"/>
      <c r="GC50" s="46"/>
      <c r="GD50" s="46"/>
      <c r="GE50" s="46"/>
      <c r="GF50" s="46"/>
      <c r="GG50" s="46"/>
      <c r="GH50" s="46"/>
      <c r="GI50" s="46"/>
      <c r="GJ50" s="46"/>
      <c r="GK50" s="46"/>
      <c r="GL50" s="46"/>
      <c r="GM50" s="46"/>
      <c r="GN50" s="46"/>
      <c r="GO50" s="46"/>
      <c r="GP50" s="46"/>
      <c r="GQ50" s="46"/>
      <c r="GR50" s="46"/>
      <c r="GS50" s="46"/>
      <c r="GT50" s="46"/>
      <c r="GU50" s="46"/>
      <c r="GV50" s="46"/>
      <c r="GW50" s="46"/>
      <c r="GX50" s="46"/>
      <c r="GY50" s="46"/>
      <c r="GZ50" s="46"/>
      <c r="HA50" s="46"/>
      <c r="HB50" s="46"/>
      <c r="HC50" s="46"/>
      <c r="HD50" s="46"/>
      <c r="HE50" s="46"/>
      <c r="HF50" s="46"/>
      <c r="HG50" s="46"/>
      <c r="HH50" s="46"/>
      <c r="HI50" s="46"/>
      <c r="HJ50" s="46"/>
      <c r="HK50" s="46"/>
      <c r="HL50" s="46"/>
      <c r="HM50" s="46"/>
      <c r="HN50" s="46"/>
      <c r="HO50" s="46"/>
      <c r="HP50" s="46"/>
      <c r="HQ50" s="46"/>
      <c r="HR50" s="46"/>
      <c r="HS50" s="46"/>
      <c r="HT50" s="46"/>
      <c r="HU50" s="46"/>
      <c r="HV50" s="46"/>
      <c r="HW50" s="46"/>
      <c r="HX50" s="46"/>
      <c r="HY50" s="46"/>
      <c r="HZ50" s="46"/>
      <c r="IA50" s="46"/>
      <c r="IB50" s="46"/>
      <c r="IC50" s="46"/>
      <c r="ID50" s="46"/>
      <c r="IE50" s="46"/>
      <c r="IF50" s="46"/>
      <c r="IG50" s="46"/>
      <c r="IH50" s="46"/>
      <c r="II50" s="46"/>
      <c r="IJ50" s="46"/>
      <c r="IK50" s="46"/>
      <c r="IL50" s="46"/>
      <c r="IM50" s="46"/>
      <c r="IN50" s="46"/>
      <c r="IO50" s="46"/>
      <c r="IP50" s="46"/>
      <c r="IQ50" s="46"/>
      <c r="IR50" s="46"/>
      <c r="IS50" s="46"/>
      <c r="IT50" s="46"/>
      <c r="IU50" s="46"/>
      <c r="IV50" s="46"/>
    </row>
    <row r="51" spans="1:256" s="48" customFormat="1" ht="15" x14ac:dyDescent="0.2">
      <c r="A51" s="46" t="s">
        <v>60</v>
      </c>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c r="BZ51" s="46"/>
      <c r="CA51" s="46"/>
      <c r="CB51" s="46"/>
      <c r="CC51" s="46"/>
      <c r="CD51" s="46"/>
      <c r="CE51" s="46"/>
      <c r="CF51" s="46"/>
      <c r="CG51" s="46"/>
      <c r="CH51" s="46"/>
      <c r="CI51" s="46"/>
      <c r="CJ51" s="46"/>
      <c r="CK51" s="46"/>
      <c r="CL51" s="46"/>
      <c r="CM51" s="46"/>
      <c r="CN51" s="46"/>
      <c r="CO51" s="46"/>
      <c r="CP51" s="46"/>
      <c r="CQ51" s="46"/>
      <c r="CR51" s="46"/>
      <c r="CS51" s="46"/>
      <c r="CT51" s="46"/>
      <c r="CU51" s="46"/>
      <c r="CV51" s="46"/>
      <c r="CW51" s="46"/>
      <c r="CX51" s="46"/>
      <c r="CY51" s="46"/>
      <c r="CZ51" s="46"/>
      <c r="DA51" s="46"/>
      <c r="DB51" s="46"/>
      <c r="DC51" s="46"/>
      <c r="DD51" s="46"/>
      <c r="DE51" s="46"/>
      <c r="DF51" s="46"/>
      <c r="DG51" s="46"/>
      <c r="DH51" s="46"/>
      <c r="DI51" s="46"/>
      <c r="DJ51" s="46"/>
      <c r="DK51" s="46"/>
      <c r="DL51" s="46"/>
      <c r="DM51" s="46"/>
      <c r="DN51" s="46"/>
      <c r="DO51" s="46"/>
      <c r="DP51" s="46"/>
      <c r="DQ51" s="46"/>
      <c r="DR51" s="46"/>
      <c r="DS51" s="46"/>
      <c r="DT51" s="46"/>
      <c r="DU51" s="46"/>
      <c r="DV51" s="46"/>
      <c r="DW51" s="46"/>
      <c r="DX51" s="46"/>
      <c r="DY51" s="46"/>
      <c r="DZ51" s="46"/>
      <c r="EA51" s="46"/>
      <c r="EB51" s="46"/>
      <c r="EC51" s="46"/>
      <c r="ED51" s="46"/>
      <c r="EE51" s="46"/>
      <c r="EF51" s="46"/>
      <c r="EG51" s="46"/>
      <c r="EH51" s="46"/>
      <c r="EI51" s="46"/>
      <c r="EJ51" s="46"/>
      <c r="EK51" s="46"/>
      <c r="EL51" s="46"/>
      <c r="EM51" s="46"/>
      <c r="EN51" s="46"/>
      <c r="EO51" s="46"/>
      <c r="EP51" s="46"/>
      <c r="EQ51" s="46"/>
      <c r="ER51" s="46"/>
      <c r="ES51" s="46"/>
      <c r="ET51" s="46"/>
      <c r="EU51" s="46"/>
      <c r="EV51" s="46"/>
      <c r="EW51" s="46"/>
      <c r="EX51" s="46"/>
      <c r="EY51" s="46"/>
      <c r="EZ51" s="46"/>
      <c r="FA51" s="46"/>
      <c r="FB51" s="46"/>
      <c r="FC51" s="46"/>
      <c r="FD51" s="46"/>
      <c r="FE51" s="46"/>
      <c r="FF51" s="46"/>
      <c r="FG51" s="46"/>
      <c r="FH51" s="46"/>
      <c r="FI51" s="46"/>
      <c r="FJ51" s="46"/>
      <c r="FK51" s="46"/>
      <c r="FL51" s="46"/>
      <c r="FM51" s="46"/>
      <c r="FN51" s="46"/>
      <c r="FO51" s="46"/>
      <c r="FP51" s="46"/>
      <c r="FQ51" s="46"/>
      <c r="FR51" s="46"/>
      <c r="FS51" s="46"/>
      <c r="FT51" s="46"/>
      <c r="FU51" s="46"/>
      <c r="FV51" s="46"/>
      <c r="FW51" s="46"/>
      <c r="FX51" s="46"/>
      <c r="FY51" s="46"/>
      <c r="FZ51" s="46"/>
      <c r="GA51" s="46"/>
      <c r="GB51" s="46"/>
      <c r="GC51" s="46"/>
      <c r="GD51" s="46"/>
      <c r="GE51" s="46"/>
      <c r="GF51" s="46"/>
      <c r="GG51" s="46"/>
      <c r="GH51" s="46"/>
      <c r="GI51" s="46"/>
      <c r="GJ51" s="46"/>
      <c r="GK51" s="46"/>
      <c r="GL51" s="46"/>
      <c r="GM51" s="46"/>
      <c r="GN51" s="46"/>
      <c r="GO51" s="46"/>
      <c r="GP51" s="46"/>
      <c r="GQ51" s="46"/>
      <c r="GR51" s="46"/>
      <c r="GS51" s="46"/>
      <c r="GT51" s="46"/>
      <c r="GU51" s="46"/>
      <c r="GV51" s="46"/>
      <c r="GW51" s="46"/>
      <c r="GX51" s="46"/>
      <c r="GY51" s="46"/>
      <c r="GZ51" s="46"/>
      <c r="HA51" s="46"/>
      <c r="HB51" s="46"/>
      <c r="HC51" s="46"/>
      <c r="HD51" s="46"/>
      <c r="HE51" s="46"/>
      <c r="HF51" s="46"/>
      <c r="HG51" s="46"/>
      <c r="HH51" s="46"/>
      <c r="HI51" s="46"/>
      <c r="HJ51" s="46"/>
      <c r="HK51" s="46"/>
      <c r="HL51" s="46"/>
      <c r="HM51" s="46"/>
      <c r="HN51" s="46"/>
      <c r="HO51" s="46"/>
      <c r="HP51" s="46"/>
      <c r="HQ51" s="46"/>
      <c r="HR51" s="46"/>
      <c r="HS51" s="46"/>
      <c r="HT51" s="46"/>
      <c r="HU51" s="46"/>
      <c r="HV51" s="46"/>
      <c r="HW51" s="46"/>
      <c r="HX51" s="46"/>
      <c r="HY51" s="46"/>
      <c r="HZ51" s="46"/>
      <c r="IA51" s="46"/>
      <c r="IB51" s="46"/>
      <c r="IC51" s="46"/>
      <c r="ID51" s="46"/>
      <c r="IE51" s="46"/>
      <c r="IF51" s="46"/>
      <c r="IG51" s="46"/>
      <c r="IH51" s="46"/>
      <c r="II51" s="46"/>
      <c r="IJ51" s="46"/>
      <c r="IK51" s="46"/>
      <c r="IL51" s="46"/>
      <c r="IM51" s="46"/>
      <c r="IN51" s="46"/>
      <c r="IO51" s="46"/>
      <c r="IP51" s="46"/>
      <c r="IQ51" s="46"/>
      <c r="IR51" s="46"/>
      <c r="IS51" s="46"/>
      <c r="IT51" s="46"/>
      <c r="IU51" s="46"/>
      <c r="IV51" s="46"/>
    </row>
    <row r="52" spans="1:256" s="49" customFormat="1" ht="12.75" customHeight="1" x14ac:dyDescent="0.2">
      <c r="A52" s="46" t="s">
        <v>61</v>
      </c>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c r="DM52" s="46"/>
      <c r="DN52" s="46"/>
      <c r="DO52" s="46"/>
      <c r="DP52" s="46"/>
      <c r="DQ52" s="46"/>
      <c r="DR52" s="46"/>
      <c r="DS52" s="46"/>
      <c r="DT52" s="46"/>
      <c r="DU52" s="46"/>
      <c r="DV52" s="46"/>
      <c r="DW52" s="46"/>
      <c r="DX52" s="46"/>
      <c r="DY52" s="46"/>
      <c r="DZ52" s="46"/>
      <c r="EA52" s="46"/>
      <c r="EB52" s="46"/>
      <c r="EC52" s="46"/>
      <c r="ED52" s="46"/>
      <c r="EE52" s="46"/>
      <c r="EF52" s="46"/>
      <c r="EG52" s="46"/>
      <c r="EH52" s="46"/>
      <c r="EI52" s="46"/>
      <c r="EJ52" s="46"/>
      <c r="EK52" s="46"/>
      <c r="EL52" s="46"/>
      <c r="EM52" s="46"/>
      <c r="EN52" s="46"/>
      <c r="EO52" s="46"/>
      <c r="EP52" s="46"/>
      <c r="EQ52" s="46"/>
      <c r="ER52" s="46"/>
      <c r="ES52" s="46"/>
      <c r="ET52" s="46"/>
      <c r="EU52" s="46"/>
      <c r="EV52" s="46"/>
      <c r="EW52" s="46"/>
      <c r="EX52" s="46"/>
      <c r="EY52" s="46"/>
      <c r="EZ52" s="46"/>
      <c r="FA52" s="46"/>
      <c r="FB52" s="46"/>
      <c r="FC52" s="46"/>
      <c r="FD52" s="46"/>
      <c r="FE52" s="46"/>
      <c r="FF52" s="46"/>
      <c r="FG52" s="46"/>
      <c r="FH52" s="46"/>
      <c r="FI52" s="46"/>
      <c r="FJ52" s="46"/>
      <c r="FK52" s="46"/>
      <c r="FL52" s="46"/>
      <c r="FM52" s="46"/>
      <c r="FN52" s="46"/>
      <c r="FO52" s="46"/>
      <c r="FP52" s="46"/>
      <c r="FQ52" s="46"/>
      <c r="FR52" s="46"/>
      <c r="FS52" s="46"/>
      <c r="FT52" s="46"/>
      <c r="FU52" s="46"/>
      <c r="FV52" s="46"/>
      <c r="FW52" s="46"/>
      <c r="FX52" s="46"/>
      <c r="FY52" s="46"/>
      <c r="FZ52" s="46"/>
      <c r="GA52" s="46"/>
      <c r="GB52" s="46"/>
      <c r="GC52" s="46"/>
      <c r="GD52" s="46"/>
      <c r="GE52" s="46"/>
      <c r="GF52" s="46"/>
      <c r="GG52" s="46"/>
      <c r="GH52" s="46"/>
      <c r="GI52" s="46"/>
      <c r="GJ52" s="46"/>
      <c r="GK52" s="46"/>
      <c r="GL52" s="46"/>
      <c r="GM52" s="46"/>
      <c r="GN52" s="46"/>
      <c r="GO52" s="46"/>
      <c r="GP52" s="46"/>
      <c r="GQ52" s="46"/>
      <c r="GR52" s="46"/>
      <c r="GS52" s="46"/>
      <c r="GT52" s="46"/>
      <c r="GU52" s="46"/>
      <c r="GV52" s="46"/>
      <c r="GW52" s="46"/>
      <c r="GX52" s="46"/>
      <c r="GY52" s="46"/>
      <c r="GZ52" s="46"/>
      <c r="HA52" s="46"/>
      <c r="HB52" s="46"/>
      <c r="HC52" s="46"/>
      <c r="HD52" s="46"/>
      <c r="HE52" s="46"/>
      <c r="HF52" s="46"/>
      <c r="HG52" s="46"/>
      <c r="HH52" s="46"/>
      <c r="HI52" s="46"/>
      <c r="HJ52" s="46"/>
      <c r="HK52" s="46"/>
      <c r="HL52" s="46"/>
      <c r="HM52" s="46"/>
      <c r="HN52" s="46"/>
      <c r="HO52" s="46"/>
      <c r="HP52" s="46"/>
      <c r="HQ52" s="46"/>
      <c r="HR52" s="46"/>
      <c r="HS52" s="46"/>
      <c r="HT52" s="46"/>
      <c r="HU52" s="46"/>
      <c r="HV52" s="46"/>
      <c r="HW52" s="46"/>
      <c r="HX52" s="46"/>
      <c r="HY52" s="46"/>
      <c r="HZ52" s="46"/>
      <c r="IA52" s="46"/>
      <c r="IB52" s="46"/>
      <c r="IC52" s="46"/>
      <c r="ID52" s="46"/>
      <c r="IE52" s="46"/>
      <c r="IF52" s="46"/>
      <c r="IG52" s="46"/>
      <c r="IH52" s="46"/>
      <c r="II52" s="46"/>
      <c r="IJ52" s="46"/>
      <c r="IK52" s="46"/>
      <c r="IL52" s="46"/>
      <c r="IM52" s="46"/>
      <c r="IN52" s="46"/>
      <c r="IO52" s="46"/>
      <c r="IP52" s="46"/>
      <c r="IQ52" s="46"/>
      <c r="IR52" s="46"/>
      <c r="IS52" s="46"/>
      <c r="IT52" s="46"/>
      <c r="IU52" s="46"/>
      <c r="IV52" s="46"/>
    </row>
    <row r="53" spans="1:256" s="51" customFormat="1" ht="12.75" customHeight="1" x14ac:dyDescent="0.2">
      <c r="A53" s="50" t="s">
        <v>59</v>
      </c>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c r="BZ53" s="46"/>
      <c r="CA53" s="46"/>
      <c r="CB53" s="46"/>
      <c r="CC53" s="46"/>
      <c r="CD53" s="46"/>
      <c r="CE53" s="46"/>
      <c r="CF53" s="46"/>
      <c r="CG53" s="46"/>
      <c r="CH53" s="46"/>
      <c r="CI53" s="46"/>
      <c r="CJ53" s="46"/>
      <c r="CK53" s="46"/>
      <c r="CL53" s="46"/>
      <c r="CM53" s="46"/>
      <c r="CN53" s="46"/>
      <c r="CO53" s="46"/>
      <c r="CP53" s="46"/>
      <c r="CQ53" s="46"/>
      <c r="CR53" s="46"/>
      <c r="CS53" s="46"/>
      <c r="CT53" s="46"/>
      <c r="CU53" s="46"/>
      <c r="CV53" s="46"/>
      <c r="CW53" s="46"/>
      <c r="CX53" s="46"/>
      <c r="CY53" s="46"/>
      <c r="CZ53" s="46"/>
      <c r="DA53" s="46"/>
      <c r="DB53" s="46"/>
      <c r="DC53" s="46"/>
      <c r="DD53" s="46"/>
      <c r="DE53" s="46"/>
      <c r="DF53" s="46"/>
      <c r="DG53" s="46"/>
      <c r="DH53" s="46"/>
      <c r="DI53" s="46"/>
      <c r="DJ53" s="46"/>
      <c r="DK53" s="46"/>
      <c r="DL53" s="46"/>
      <c r="DM53" s="46"/>
      <c r="DN53" s="46"/>
      <c r="DO53" s="46"/>
      <c r="DP53" s="46"/>
      <c r="DQ53" s="46"/>
      <c r="DR53" s="46"/>
      <c r="DS53" s="46"/>
      <c r="DT53" s="46"/>
      <c r="DU53" s="46"/>
      <c r="DV53" s="46"/>
      <c r="DW53" s="46"/>
      <c r="DX53" s="46"/>
      <c r="DY53" s="46"/>
      <c r="DZ53" s="46"/>
      <c r="EA53" s="46"/>
      <c r="EB53" s="46"/>
      <c r="EC53" s="46"/>
      <c r="ED53" s="46"/>
      <c r="EE53" s="46"/>
      <c r="EF53" s="46"/>
      <c r="EG53" s="46"/>
      <c r="EH53" s="46"/>
      <c r="EI53" s="46"/>
      <c r="EJ53" s="46"/>
      <c r="EK53" s="46"/>
      <c r="EL53" s="46"/>
      <c r="EM53" s="46"/>
      <c r="EN53" s="46"/>
      <c r="EO53" s="46"/>
      <c r="EP53" s="46"/>
      <c r="EQ53" s="46"/>
      <c r="ER53" s="46"/>
      <c r="ES53" s="46"/>
      <c r="ET53" s="46"/>
      <c r="EU53" s="46"/>
      <c r="EV53" s="46"/>
      <c r="EW53" s="46"/>
      <c r="EX53" s="46"/>
      <c r="EY53" s="46"/>
      <c r="EZ53" s="46"/>
      <c r="FA53" s="46"/>
      <c r="FB53" s="46"/>
      <c r="FC53" s="46"/>
      <c r="FD53" s="46"/>
      <c r="FE53" s="46"/>
      <c r="FF53" s="46"/>
      <c r="FG53" s="46"/>
      <c r="FH53" s="46"/>
      <c r="FI53" s="46"/>
      <c r="FJ53" s="46"/>
      <c r="FK53" s="46"/>
      <c r="FL53" s="46"/>
      <c r="FM53" s="46"/>
      <c r="FN53" s="46"/>
      <c r="FO53" s="46"/>
      <c r="FP53" s="46"/>
      <c r="FQ53" s="46"/>
      <c r="FR53" s="46"/>
      <c r="FS53" s="46"/>
      <c r="FT53" s="46"/>
      <c r="FU53" s="46"/>
      <c r="FV53" s="46"/>
      <c r="FW53" s="46"/>
      <c r="FX53" s="46"/>
      <c r="FY53" s="46"/>
      <c r="FZ53" s="46"/>
      <c r="GA53" s="46"/>
      <c r="GB53" s="46"/>
      <c r="GC53" s="46"/>
      <c r="GD53" s="46"/>
      <c r="GE53" s="46"/>
      <c r="GF53" s="46"/>
      <c r="GG53" s="46"/>
      <c r="GH53" s="46"/>
      <c r="GI53" s="46"/>
      <c r="GJ53" s="46"/>
      <c r="GK53" s="46"/>
      <c r="GL53" s="46"/>
      <c r="GM53" s="46"/>
      <c r="GN53" s="46"/>
      <c r="GO53" s="46"/>
      <c r="GP53" s="46"/>
      <c r="GQ53" s="46"/>
      <c r="GR53" s="46"/>
      <c r="GS53" s="46"/>
      <c r="GT53" s="46"/>
      <c r="GU53" s="46"/>
      <c r="GV53" s="46"/>
      <c r="GW53" s="46"/>
      <c r="GX53" s="46"/>
      <c r="GY53" s="46"/>
      <c r="GZ53" s="46"/>
      <c r="HA53" s="46"/>
      <c r="HB53" s="46"/>
      <c r="HC53" s="46"/>
      <c r="HD53" s="46"/>
      <c r="HE53" s="46"/>
      <c r="HF53" s="46"/>
      <c r="HG53" s="46"/>
      <c r="HH53" s="46"/>
      <c r="HI53" s="46"/>
      <c r="HJ53" s="46"/>
      <c r="HK53" s="46"/>
      <c r="HL53" s="46"/>
      <c r="HM53" s="46"/>
      <c r="HN53" s="46"/>
      <c r="HO53" s="46"/>
      <c r="HP53" s="46"/>
      <c r="HQ53" s="46"/>
      <c r="HR53" s="46"/>
      <c r="HS53" s="46"/>
      <c r="HT53" s="46"/>
      <c r="HU53" s="46"/>
      <c r="HV53" s="46"/>
      <c r="HW53" s="46"/>
      <c r="HX53" s="46"/>
      <c r="HY53" s="46"/>
      <c r="HZ53" s="46"/>
      <c r="IA53" s="46"/>
      <c r="IB53" s="46"/>
      <c r="IC53" s="46"/>
      <c r="ID53" s="46"/>
      <c r="IE53" s="46"/>
      <c r="IF53" s="46"/>
      <c r="IG53" s="46"/>
      <c r="IH53" s="46"/>
      <c r="II53" s="46"/>
      <c r="IJ53" s="46"/>
      <c r="IK53" s="46"/>
      <c r="IL53" s="46"/>
      <c r="IM53" s="46"/>
      <c r="IN53" s="46"/>
      <c r="IO53" s="46"/>
      <c r="IP53" s="46"/>
      <c r="IQ53" s="46"/>
      <c r="IR53" s="46"/>
      <c r="IS53" s="46"/>
      <c r="IT53" s="46"/>
      <c r="IU53" s="46"/>
      <c r="IV53" s="46"/>
    </row>
    <row r="54" spans="1:256" s="48" customFormat="1" ht="12.75" customHeight="1" x14ac:dyDescent="0.2">
      <c r="A54" s="46" t="s">
        <v>62</v>
      </c>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c r="CJ54" s="46"/>
      <c r="CK54" s="46"/>
      <c r="CL54" s="46"/>
      <c r="CM54" s="46"/>
      <c r="CN54" s="46"/>
      <c r="CO54" s="46"/>
      <c r="CP54" s="46"/>
      <c r="CQ54" s="46"/>
      <c r="CR54" s="46"/>
      <c r="CS54" s="46"/>
      <c r="CT54" s="46"/>
      <c r="CU54" s="46"/>
      <c r="CV54" s="46"/>
      <c r="CW54" s="46"/>
      <c r="CX54" s="46"/>
      <c r="CY54" s="46"/>
      <c r="CZ54" s="46"/>
      <c r="DA54" s="46"/>
      <c r="DB54" s="46"/>
      <c r="DC54" s="46"/>
      <c r="DD54" s="46"/>
      <c r="DE54" s="46"/>
      <c r="DF54" s="46"/>
      <c r="DG54" s="46"/>
      <c r="DH54" s="46"/>
      <c r="DI54" s="46"/>
      <c r="DJ54" s="46"/>
      <c r="DK54" s="46"/>
      <c r="DL54" s="46"/>
      <c r="DM54" s="46"/>
      <c r="DN54" s="46"/>
      <c r="DO54" s="46"/>
      <c r="DP54" s="46"/>
      <c r="DQ54" s="46"/>
      <c r="DR54" s="46"/>
      <c r="DS54" s="46"/>
      <c r="DT54" s="46"/>
      <c r="DU54" s="46"/>
      <c r="DV54" s="46"/>
      <c r="DW54" s="46"/>
      <c r="DX54" s="46"/>
      <c r="DY54" s="46"/>
      <c r="DZ54" s="46"/>
      <c r="EA54" s="46"/>
      <c r="EB54" s="46"/>
      <c r="EC54" s="46"/>
      <c r="ED54" s="46"/>
      <c r="EE54" s="46"/>
      <c r="EF54" s="46"/>
      <c r="EG54" s="46"/>
      <c r="EH54" s="46"/>
      <c r="EI54" s="46"/>
      <c r="EJ54" s="46"/>
      <c r="EK54" s="46"/>
      <c r="EL54" s="46"/>
      <c r="EM54" s="46"/>
      <c r="EN54" s="46"/>
      <c r="EO54" s="46"/>
      <c r="EP54" s="46"/>
      <c r="EQ54" s="46"/>
      <c r="ER54" s="46"/>
      <c r="ES54" s="46"/>
      <c r="ET54" s="46"/>
      <c r="EU54" s="46"/>
      <c r="EV54" s="46"/>
      <c r="EW54" s="46"/>
      <c r="EX54" s="46"/>
      <c r="EY54" s="46"/>
      <c r="EZ54" s="46"/>
      <c r="FA54" s="46"/>
      <c r="FB54" s="46"/>
      <c r="FC54" s="46"/>
      <c r="FD54" s="46"/>
      <c r="FE54" s="46"/>
      <c r="FF54" s="46"/>
      <c r="FG54" s="46"/>
      <c r="FH54" s="46"/>
      <c r="FI54" s="46"/>
      <c r="FJ54" s="46"/>
      <c r="FK54" s="46"/>
      <c r="FL54" s="46"/>
      <c r="FM54" s="46"/>
      <c r="FN54" s="46"/>
      <c r="FO54" s="46"/>
      <c r="FP54" s="46"/>
      <c r="FQ54" s="46"/>
      <c r="FR54" s="46"/>
      <c r="FS54" s="46"/>
      <c r="FT54" s="46"/>
      <c r="FU54" s="46"/>
      <c r="FV54" s="46"/>
      <c r="FW54" s="46"/>
      <c r="FX54" s="46"/>
      <c r="FY54" s="46"/>
      <c r="FZ54" s="46"/>
      <c r="GA54" s="46"/>
      <c r="GB54" s="46"/>
      <c r="GC54" s="46"/>
      <c r="GD54" s="46"/>
      <c r="GE54" s="46"/>
      <c r="GF54" s="46"/>
      <c r="GG54" s="46"/>
      <c r="GH54" s="46"/>
      <c r="GI54" s="46"/>
      <c r="GJ54" s="46"/>
      <c r="GK54" s="46"/>
      <c r="GL54" s="46"/>
      <c r="GM54" s="46"/>
      <c r="GN54" s="46"/>
      <c r="GO54" s="46"/>
      <c r="GP54" s="46"/>
      <c r="GQ54" s="46"/>
      <c r="GR54" s="46"/>
      <c r="GS54" s="46"/>
      <c r="GT54" s="46"/>
      <c r="GU54" s="46"/>
      <c r="GV54" s="46"/>
      <c r="GW54" s="46"/>
      <c r="GX54" s="46"/>
      <c r="GY54" s="46"/>
      <c r="GZ54" s="46"/>
      <c r="HA54" s="46"/>
      <c r="HB54" s="46"/>
      <c r="HC54" s="46"/>
      <c r="HD54" s="46"/>
      <c r="HE54" s="46"/>
      <c r="HF54" s="46"/>
      <c r="HG54" s="46"/>
      <c r="HH54" s="46"/>
      <c r="HI54" s="46"/>
      <c r="HJ54" s="46"/>
      <c r="HK54" s="46"/>
      <c r="HL54" s="46"/>
      <c r="HM54" s="46"/>
      <c r="HN54" s="46"/>
      <c r="HO54" s="46"/>
      <c r="HP54" s="46"/>
      <c r="HQ54" s="46"/>
      <c r="HR54" s="46"/>
      <c r="HS54" s="46"/>
      <c r="HT54" s="46"/>
      <c r="HU54" s="46"/>
      <c r="HV54" s="46"/>
      <c r="HW54" s="46"/>
      <c r="HX54" s="46"/>
      <c r="HY54" s="46"/>
      <c r="HZ54" s="46"/>
      <c r="IA54" s="46"/>
      <c r="IB54" s="46"/>
      <c r="IC54" s="46"/>
      <c r="ID54" s="46"/>
      <c r="IE54" s="46"/>
      <c r="IF54" s="46"/>
      <c r="IG54" s="46"/>
      <c r="IH54" s="46"/>
      <c r="II54" s="46"/>
      <c r="IJ54" s="46"/>
      <c r="IK54" s="46"/>
      <c r="IL54" s="46"/>
      <c r="IM54" s="46"/>
      <c r="IN54" s="46"/>
      <c r="IO54" s="46"/>
      <c r="IP54" s="46"/>
      <c r="IQ54" s="46"/>
      <c r="IR54" s="46"/>
      <c r="IS54" s="46"/>
      <c r="IT54" s="46"/>
      <c r="IU54" s="46"/>
      <c r="IV54" s="46"/>
    </row>
    <row r="55" spans="1:256" s="52" customFormat="1" x14ac:dyDescent="0.2"/>
    <row r="56" spans="1:256" s="52" customFormat="1" x14ac:dyDescent="0.2"/>
  </sheetData>
  <mergeCells count="72">
    <mergeCell ref="B47:C47"/>
    <mergeCell ref="D47:G47"/>
    <mergeCell ref="B44:C44"/>
    <mergeCell ref="D44:G44"/>
    <mergeCell ref="B45:C45"/>
    <mergeCell ref="D45:G45"/>
    <mergeCell ref="B46:C46"/>
    <mergeCell ref="D46:G46"/>
    <mergeCell ref="B41:C41"/>
    <mergeCell ref="D41:G41"/>
    <mergeCell ref="B42:C42"/>
    <mergeCell ref="D42:G42"/>
    <mergeCell ref="B43:C43"/>
    <mergeCell ref="D43:G43"/>
    <mergeCell ref="B38:C38"/>
    <mergeCell ref="D38:G38"/>
    <mergeCell ref="B39:C39"/>
    <mergeCell ref="D39:G39"/>
    <mergeCell ref="B40:C40"/>
    <mergeCell ref="D40:G40"/>
    <mergeCell ref="B35:C35"/>
    <mergeCell ref="D35:G35"/>
    <mergeCell ref="B36:C36"/>
    <mergeCell ref="D36:G36"/>
    <mergeCell ref="B37:C37"/>
    <mergeCell ref="D37:G37"/>
    <mergeCell ref="B32:C32"/>
    <mergeCell ref="D32:G32"/>
    <mergeCell ref="B33:C33"/>
    <mergeCell ref="D33:G33"/>
    <mergeCell ref="B34:C34"/>
    <mergeCell ref="D34:G34"/>
    <mergeCell ref="B29:C29"/>
    <mergeCell ref="D29:G29"/>
    <mergeCell ref="B30:C30"/>
    <mergeCell ref="D30:G30"/>
    <mergeCell ref="B31:C31"/>
    <mergeCell ref="D31:G31"/>
    <mergeCell ref="B26:C26"/>
    <mergeCell ref="D26:G26"/>
    <mergeCell ref="B27:C27"/>
    <mergeCell ref="D27:G27"/>
    <mergeCell ref="B28:C28"/>
    <mergeCell ref="D28:G28"/>
    <mergeCell ref="A23:A24"/>
    <mergeCell ref="B23:C24"/>
    <mergeCell ref="D23:G24"/>
    <mergeCell ref="H23:H24"/>
    <mergeCell ref="I23:I24"/>
    <mergeCell ref="B25:C25"/>
    <mergeCell ref="D25:G25"/>
    <mergeCell ref="B19:C19"/>
    <mergeCell ref="D19:G19"/>
    <mergeCell ref="B21:C21"/>
    <mergeCell ref="D21:G21"/>
    <mergeCell ref="B22:C22"/>
    <mergeCell ref="D22:G22"/>
    <mergeCell ref="D20:G20"/>
    <mergeCell ref="B16:C16"/>
    <mergeCell ref="D16:G16"/>
    <mergeCell ref="B17:C17"/>
    <mergeCell ref="D17:G17"/>
    <mergeCell ref="B18:C18"/>
    <mergeCell ref="D18:G18"/>
    <mergeCell ref="C1:I1"/>
    <mergeCell ref="A11:I11"/>
    <mergeCell ref="A12:I12"/>
    <mergeCell ref="A13:I13"/>
    <mergeCell ref="B15:C15"/>
    <mergeCell ref="D15:G15"/>
    <mergeCell ref="A3:D3"/>
    <mergeCell ref="A4:C4"/>
  </mergeCells>
  <pageMargins left="0.31496062992125984" right="0.31496062992125984" top="0.35433070866141736"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9" sqref="B39"/>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РектТП-127</vt:lpstr>
      <vt:lpstr>Лист1</vt:lpstr>
      <vt:lpstr>'РектТП-127'!Область_печати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2021-07-12T07:30:33Z</dcterms:modified>
</cp:coreProperties>
</file>