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смета" sheetId="2" r:id="rId1"/>
  </sheets>
  <definedNames>
    <definedName name="_xlnm.Print_Titles" localSheetId="0">смета!$16:$16</definedName>
    <definedName name="_xlnm.Print_Area" localSheetId="0">смета!$A$1:$I$45</definedName>
  </definedNames>
  <calcPr calcId="152511"/>
</workbook>
</file>

<file path=xl/calcChain.xml><?xml version="1.0" encoding="utf-8"?>
<calcChain xmlns="http://schemas.openxmlformats.org/spreadsheetml/2006/main">
  <c r="A9" i="2" l="1"/>
  <c r="I25" i="2" l="1"/>
  <c r="I30" i="2" s="1"/>
  <c r="I17" i="2"/>
  <c r="I31" i="2" l="1"/>
  <c r="I34" i="2" s="1"/>
  <c r="I35" i="2" l="1"/>
  <c r="I36" i="2" s="1"/>
</calcChain>
</file>

<file path=xl/sharedStrings.xml><?xml version="1.0" encoding="utf-8"?>
<sst xmlns="http://schemas.openxmlformats.org/spreadsheetml/2006/main" count="75" uniqueCount="64">
  <si>
    <t>Директор</t>
  </si>
  <si>
    <t xml:space="preserve">ООО «ГорЭнергоСервис»                                                                                                                                                                           </t>
  </si>
  <si>
    <t>Смета № 1</t>
  </si>
  <si>
    <t xml:space="preserve">на  рабочую документацию        
</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</si>
  <si>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</si>
  <si>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</si>
  <si>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</si>
  <si>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</si>
  <si>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 </t>
  </si>
  <si>
    <t>Стоимость, руб.</t>
  </si>
  <si>
    <t>1</t>
  </si>
  <si>
    <t>ЛЭП 0,4-20кВ</t>
  </si>
  <si>
    <t>Объекты энергетики (ОАО РАО "ЕЭС России") 2003 г. Раздел 3.3. Электросетевое строительство. Таблица 11. Электрические сети напряжением до 35 кВ п.3
Акрайнее=0.016(млн.руб); 
(Скрайнее=0.2 млн.руб); 
Стоим строит.
Стек=0.438500млн.руб)
Сбаз=0.438500/5.31*1=0.082580038(млн.руб);</t>
  </si>
  <si>
    <t>C * (Aкрайнее / Скрайнее) * Кст * Ктек * K1 * К2
0.082580038 млн.руб * (0.016 / 0.2) * 1 *2.4 * 1.2 * 4.59 * 0.805</t>
  </si>
  <si>
    <t/>
  </si>
  <si>
    <t>Коэффициенты</t>
  </si>
  <si>
    <t>Стадия: Рабочий проект</t>
  </si>
  <si>
    <t>Кст = 1</t>
  </si>
  <si>
    <t xml:space="preserve">K1 = 2.4
Раздел3.3 Табл.11 примечание п.1 </t>
  </si>
  <si>
    <t>K2 = 1.2
Прим. 4 к табл.11</t>
  </si>
  <si>
    <t>Ктек = 4.59
2 кв 2021 (ПР), Письмо Минстроя России от 04.05.2021 г. №18410-ИФ/09 прил.3</t>
  </si>
  <si>
    <t>Разделы документации Таблица А12.п.1</t>
  </si>
  <si>
    <t>(70.5% + 10.0%) = 80.5%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</si>
  <si>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</si>
  <si>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</si>
  <si>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</si>
  <si>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*1 * 0.50 * 4.59</t>
  </si>
  <si>
    <t>Кст = 0.50</t>
  </si>
  <si>
    <t>Разделы документации</t>
  </si>
  <si>
    <t>(100%) = 100%</t>
  </si>
  <si>
    <t>3</t>
  </si>
  <si>
    <t>Итого по смете:</t>
  </si>
  <si>
    <t>4</t>
  </si>
  <si>
    <t>Сбор исходных данных</t>
  </si>
  <si>
    <t>10% от п.3</t>
  </si>
  <si>
    <t>5</t>
  </si>
  <si>
    <t xml:space="preserve">Согласование с организациями города
</t>
  </si>
  <si>
    <t>6</t>
  </si>
  <si>
    <t xml:space="preserve">Инженерно-геодезические изыскания
</t>
  </si>
  <si>
    <t>7</t>
  </si>
  <si>
    <t>Итого без НДС</t>
  </si>
  <si>
    <t>Сумма от п.3-6</t>
  </si>
  <si>
    <t>8</t>
  </si>
  <si>
    <t>НДС</t>
  </si>
  <si>
    <t>20% от п.7</t>
  </si>
  <si>
    <t>9</t>
  </si>
  <si>
    <t>Всего по смете:</t>
  </si>
  <si>
    <t>Сумма от п.7-8</t>
  </si>
  <si>
    <t>Составил:</t>
  </si>
  <si>
    <t>Проверил:</t>
  </si>
  <si>
    <t>"СОГЛАСОВАНО"</t>
  </si>
  <si>
    <t>"УТВЕРЖДАЮ"</t>
  </si>
  <si>
    <t>ПОДРЯДЧИК</t>
  </si>
  <si>
    <t xml:space="preserve">ЗАКАЗЧИК   </t>
  </si>
  <si>
    <t xml:space="preserve">Первый заместитель </t>
  </si>
  <si>
    <t>генерального директора ЗАО "СПГЭС"</t>
  </si>
  <si>
    <t>_____________А.Н.Куликов</t>
  </si>
  <si>
    <t>_____________Е.Н.Стрелин</t>
  </si>
  <si>
    <t>"______"  ________________  2021г.</t>
  </si>
  <si>
    <t>Ведущий инженер-сметчик ООО "ГЭС"</t>
  </si>
  <si>
    <t xml:space="preserve">_____________________ГолахО.И. </t>
  </si>
  <si>
    <t>_____________________Шокурова Ю.Н.</t>
  </si>
  <si>
    <t xml:space="preserve">Проектирование ВЛИ-0,4кВ от ТП-344 до границы земельного участка заявителя с к/н 64:48:040408:5565 по адресу: г.Саратов, 1-й Масленный пр, участок №5 </t>
  </si>
  <si>
    <t xml:space="preserve">   Приложение  № 2 к договору № 2181 П от "04"августа 2021г.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</si>
</sst>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0000"/>
    <numFmt numFmtId="165" formatCode="_-* #,##0.00_р_._-;\-* #,##0.00_р_._-;_-* &quot;-&quot;??_р_._-;_-@_-"/>
  </numFmts>
  <fonts count="17" x14ac:knownFonts="1">
    <font>
      <sz val="11"/>
      <color theme="1"/>
      <name val="Calibri"/>
      <family val="2"/>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theme="1"/>
      <name val="Arial"/>
      <family val="2"/>
      <charset val="204"/>
    </font>
    <font>
      <b/>
      <sz val="11"/>
      <name val="Arial"/>
      <family val="2"/>
      <charset val="204"/>
    </font>
    <font>
      <b/>
      <sz val="10"/>
      <name val="Arial"/>
      <family val="2"/>
      <charset val="204"/>
    </font>
    <font>
      <i/>
      <sz val="7"/>
      <name val="Arial"/>
      <family val="2"/>
      <charset val="204"/>
    </font>
    <font>
      <sz val="9"/>
      <name val="Arial"/>
      <family val="2"/>
      <charset val="204"/>
    </font>
    <font>
      <sz val="8"/>
      <name val="Arial"/>
      <family val="2"/>
      <charset val="204"/>
    </font>
    <font>
      <sz val="10"/>
      <color theme="1"/>
      <name val="Arial"/>
      <family val="2"/>
      <charset val="204"/>
    </font>
    <font>
      <sz val="9"/>
      <color theme="1"/>
      <name val="Arial"/>
      <family val="2"/>
      <charset val="204"/>
    </font>
    <font>
      <b/>
      <sz val="8"/>
      <name val="Arial"/>
      <family val="2"/>
      <charset val="204"/>
    </font>
    <font>
      <sz val="10"/>
      <color indexed="8"/>
      <name val="Arial"/>
      <family val="2"/>
      <charset val="204"/>
    </font>
    <font>
      <sz val="12"/>
      <name val="Arial"/>
      <family val="2"/>
      <charset val="204"/>
    </font>
    <font>
      <sz val="12"/>
      <color indexed="8"/>
      <name val="Arial"/>
      <family val="2"/>
      <charset val="204"/>
    </font>
  </fonts>
  <fills count="2">
    <fill>
      <patternFill patternType="none"/>
    </fill>
    <fill>
      <patternFill patternType="gray125"/>
    </fill>
  </fills>
  <borders count="37">
    <border>
      <left/>
      <right/>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22"/>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5">
    <xf numFmtId="0" fontId="0" fillId="0" borderId="0"/>
    <xf numFmtId="0" fontId="2" fillId="0" borderId="0"/>
    <xf numFmtId="0" fontId="3" fillId="0" borderId="0"/>
    <xf numFmtId="0" fontId="1" fillId="0" borderId="0"/>
    <xf numFmtId="165" fontId="3" fillId="0" borderId="0" applyFont="0" applyFill="0" applyBorder="0" applyAlignment="0" applyProtection="0"/>
  </cellStyleXfs>
  <cellXfs count="120">
    <xf numFmtId="0" fontId="0" fillId="0" borderId="0" xfId="0"/>
    <xf numFmtId="0" fontId="2" fillId="0" borderId="0" xfId="1" applyFont="1"/>
    <xf numFmtId="0" fontId="2" fillId="0" borderId="0" xfId="1" applyNumberFormat="1" applyFont="1"/>
    <xf numFmtId="0" fontId="2" fillId="0" borderId="0" xfId="1" applyNumberFormat="1" applyFont="1" applyAlignment="1"/>
    <xf numFmtId="0" fontId="6" fillId="0" borderId="0" xfId="3" applyFont="1" applyAlignment="1"/>
    <xf numFmtId="0" fontId="4" fillId="0" borderId="0" xfId="3" applyFont="1"/>
    <xf numFmtId="0" fontId="4" fillId="0" borderId="0" xfId="3" applyFont="1" applyAlignment="1">
      <alignment horizontal="center" wrapText="1"/>
    </xf>
    <xf numFmtId="0" fontId="4" fillId="0" borderId="0" xfId="3" applyFont="1" applyAlignment="1">
      <alignment horizontal="center"/>
    </xf>
    <xf numFmtId="0" fontId="4" fillId="0" borderId="0" xfId="3" applyFont="1" applyAlignment="1">
      <alignment horizontal="centerContinuous"/>
    </xf>
    <xf numFmtId="0" fontId="8" fillId="0" borderId="0" xfId="3" applyFont="1" applyAlignment="1">
      <alignment horizontal="center" vertical="top"/>
    </xf>
    <xf numFmtId="0" fontId="9" fillId="0" borderId="2" xfId="3" applyNumberFormat="1" applyFont="1" applyBorder="1" applyAlignment="1">
      <alignment horizontal="center" vertical="top" wrapText="1"/>
    </xf>
    <xf numFmtId="0" fontId="10" fillId="0" borderId="2" xfId="3" applyNumberFormat="1" applyFont="1" applyBorder="1" applyAlignment="1">
      <alignment horizontal="center" vertical="top" wrapText="1"/>
    </xf>
    <xf numFmtId="164" fontId="4" fillId="0" borderId="0" xfId="3" applyNumberFormat="1" applyFont="1"/>
    <xf numFmtId="49" fontId="5" fillId="0" borderId="2" xfId="3" applyNumberFormat="1" applyFont="1" applyBorder="1" applyAlignment="1">
      <alignment horizontal="center" wrapText="1"/>
    </xf>
    <xf numFmtId="0" fontId="5" fillId="0" borderId="2" xfId="3" applyNumberFormat="1" applyFont="1" applyBorder="1" applyAlignment="1">
      <alignment horizontal="center" wrapText="1"/>
    </xf>
    <xf numFmtId="2" fontId="4" fillId="0" borderId="0" xfId="3" applyNumberFormat="1" applyFont="1" applyAlignment="1">
      <alignment vertical="top"/>
    </xf>
    <xf numFmtId="49" fontId="7" fillId="0" borderId="17" xfId="3" applyNumberFormat="1" applyFont="1" applyBorder="1" applyAlignment="1">
      <alignment horizontal="right" vertical="top" wrapText="1"/>
    </xf>
    <xf numFmtId="0" fontId="7" fillId="0" borderId="17" xfId="3" applyNumberFormat="1" applyFont="1" applyBorder="1" applyAlignment="1">
      <alignment horizontal="left" vertical="top" wrapText="1"/>
    </xf>
    <xf numFmtId="0" fontId="7" fillId="0" borderId="17" xfId="3" applyNumberFormat="1" applyFont="1" applyBorder="1" applyAlignment="1">
      <alignment horizontal="right" vertical="top" wrapText="1"/>
    </xf>
    <xf numFmtId="49" fontId="7" fillId="0" borderId="13" xfId="3" applyNumberFormat="1" applyFont="1" applyBorder="1" applyAlignment="1">
      <alignment horizontal="right" vertical="top" wrapText="1"/>
    </xf>
    <xf numFmtId="0" fontId="5" fillId="0" borderId="13" xfId="3" applyNumberFormat="1" applyFont="1" applyBorder="1" applyAlignment="1">
      <alignment horizontal="left" vertical="top" wrapText="1"/>
    </xf>
    <xf numFmtId="0" fontId="5" fillId="0" borderId="13" xfId="3" applyNumberFormat="1" applyFont="1" applyBorder="1" applyAlignment="1">
      <alignment horizontal="right" vertical="top" wrapText="1"/>
    </xf>
    <xf numFmtId="49" fontId="7" fillId="0" borderId="24" xfId="3" applyNumberFormat="1" applyFont="1" applyBorder="1" applyAlignment="1">
      <alignment horizontal="right" vertical="top" wrapText="1"/>
    </xf>
    <xf numFmtId="0" fontId="11" fillId="0" borderId="24" xfId="3" applyNumberFormat="1" applyFont="1" applyBorder="1" applyAlignment="1">
      <alignment horizontal="left" vertical="top" wrapText="1"/>
    </xf>
    <xf numFmtId="0" fontId="5" fillId="0" borderId="24" xfId="3" applyNumberFormat="1" applyFont="1" applyBorder="1" applyAlignment="1">
      <alignment horizontal="right" vertical="top" wrapText="1"/>
    </xf>
    <xf numFmtId="49" fontId="7" fillId="0" borderId="9" xfId="3" applyNumberFormat="1" applyFont="1" applyBorder="1" applyAlignment="1">
      <alignment horizontal="center" vertical="top" wrapText="1"/>
    </xf>
    <xf numFmtId="0" fontId="5" fillId="0" borderId="9" xfId="3" applyNumberFormat="1" applyFont="1" applyBorder="1" applyAlignment="1">
      <alignment horizontal="left" vertical="top" wrapText="1"/>
    </xf>
    <xf numFmtId="4" fontId="5" fillId="0" borderId="9" xfId="3" applyNumberFormat="1" applyFont="1" applyBorder="1" applyAlignment="1">
      <alignment horizontal="right" vertical="top" wrapText="1"/>
    </xf>
    <xf numFmtId="49" fontId="7" fillId="0" borderId="24" xfId="3" applyNumberFormat="1" applyFont="1" applyBorder="1" applyAlignment="1">
      <alignment horizontal="center" vertical="top" wrapText="1"/>
    </xf>
    <xf numFmtId="0" fontId="7" fillId="0" borderId="24" xfId="3" applyNumberFormat="1" applyFont="1" applyBorder="1" applyAlignment="1">
      <alignment horizontal="left" vertical="top" wrapText="1"/>
    </xf>
    <xf numFmtId="4" fontId="7" fillId="0" borderId="24" xfId="3" applyNumberFormat="1" applyFont="1" applyBorder="1" applyAlignment="1">
      <alignment horizontal="right" vertical="top" wrapText="1"/>
    </xf>
    <xf numFmtId="4" fontId="4" fillId="0" borderId="0" xfId="3" applyNumberFormat="1" applyFont="1"/>
    <xf numFmtId="49" fontId="7" fillId="0" borderId="33" xfId="3" applyNumberFormat="1" applyFont="1" applyBorder="1" applyAlignment="1">
      <alignment horizontal="center" vertical="top" wrapText="1"/>
    </xf>
    <xf numFmtId="0" fontId="5" fillId="0" borderId="33" xfId="3" applyNumberFormat="1" applyFont="1" applyBorder="1" applyAlignment="1">
      <alignment horizontal="left" vertical="top" wrapText="1"/>
    </xf>
    <xf numFmtId="4" fontId="5" fillId="0" borderId="33" xfId="3" applyNumberFormat="1" applyFont="1" applyBorder="1" applyAlignment="1">
      <alignment horizontal="right" vertical="top" wrapText="1"/>
    </xf>
    <xf numFmtId="4" fontId="5" fillId="0" borderId="33" xfId="3" applyNumberFormat="1" applyFont="1" applyFill="1" applyBorder="1" applyAlignment="1">
      <alignment horizontal="right" vertical="top" wrapText="1"/>
    </xf>
    <xf numFmtId="0" fontId="12" fillId="0" borderId="33" xfId="3" applyNumberFormat="1" applyFont="1" applyBorder="1" applyAlignment="1">
      <alignment horizontal="left" vertical="top" wrapText="1"/>
    </xf>
    <xf numFmtId="0" fontId="13" fillId="0" borderId="33" xfId="3" applyNumberFormat="1" applyFont="1" applyBorder="1" applyAlignment="1">
      <alignment horizontal="left" vertical="top" wrapText="1"/>
    </xf>
    <xf numFmtId="4" fontId="7" fillId="0" borderId="33" xfId="3" applyNumberFormat="1" applyFont="1" applyBorder="1" applyAlignment="1">
      <alignment horizontal="right" vertical="top" wrapText="1"/>
    </xf>
    <xf numFmtId="0" fontId="5" fillId="0" borderId="0" xfId="3" applyNumberFormat="1" applyFont="1" applyAlignment="1">
      <alignment wrapText="1"/>
    </xf>
    <xf numFmtId="0" fontId="11" fillId="0" borderId="0" xfId="0" applyFont="1"/>
    <xf numFmtId="0" fontId="11" fillId="0" borderId="0" xfId="0" applyNumberFormat="1" applyFont="1"/>
    <xf numFmtId="0" fontId="5" fillId="0" borderId="0" xfId="0" applyNumberFormat="1" applyFont="1" applyAlignment="1"/>
    <xf numFmtId="0" fontId="5" fillId="0" borderId="0" xfId="0" applyFont="1"/>
    <xf numFmtId="0" fontId="11" fillId="0" borderId="0" xfId="0" applyNumberFormat="1" applyFont="1" applyAlignment="1">
      <alignment horizontal="left" vertical="top" wrapText="1"/>
    </xf>
    <xf numFmtId="0" fontId="2" fillId="0" borderId="0" xfId="0" applyFont="1"/>
    <xf numFmtId="0" fontId="15" fillId="0" borderId="0" xfId="0" applyFont="1"/>
    <xf numFmtId="0" fontId="14" fillId="0" borderId="0" xfId="0" applyFont="1"/>
    <xf numFmtId="0" fontId="14" fillId="0" borderId="0" xfId="0" applyFont="1" applyAlignment="1">
      <alignment horizontal="left"/>
    </xf>
    <xf numFmtId="0" fontId="2" fillId="0" borderId="0" xfId="0" applyFont="1" applyAlignment="1">
      <alignment horizontal="left" vertical="center"/>
    </xf>
    <xf numFmtId="0" fontId="5" fillId="0" borderId="0" xfId="0" applyNumberFormat="1" applyFont="1" applyAlignment="1">
      <alignment horizontal="left" vertical="top"/>
    </xf>
    <xf numFmtId="0" fontId="5" fillId="0" borderId="0" xfId="0" applyNumberFormat="1" applyFont="1"/>
    <xf numFmtId="0" fontId="5" fillId="0" borderId="0" xfId="0" applyNumberFormat="1" applyFont="1" applyAlignment="1">
      <alignment wrapText="1"/>
    </xf>
    <xf numFmtId="0" fontId="16" fillId="0" borderId="0" xfId="0" applyFont="1"/>
    <xf numFmtId="0" fontId="10" fillId="0" borderId="0" xfId="0" applyNumberFormat="1" applyFont="1" applyAlignment="1">
      <alignment wrapText="1"/>
    </xf>
    <xf numFmtId="0" fontId="4" fillId="0" borderId="0" xfId="0" applyFont="1"/>
    <xf numFmtId="0" fontId="5" fillId="0" borderId="34" xfId="3" applyNumberFormat="1" applyFont="1" applyBorder="1" applyAlignment="1">
      <alignment horizontal="left" vertical="top" wrapText="1"/>
    </xf>
    <xf numFmtId="0" fontId="5" fillId="0" borderId="35" xfId="3" applyNumberFormat="1" applyFont="1" applyBorder="1" applyAlignment="1">
      <alignment horizontal="left" vertical="top" wrapText="1"/>
    </xf>
    <xf numFmtId="0" fontId="5" fillId="0" borderId="36" xfId="3" applyNumberFormat="1" applyFont="1" applyBorder="1" applyAlignment="1">
      <alignment horizontal="left" vertical="top" wrapText="1"/>
    </xf>
    <xf numFmtId="0" fontId="7" fillId="0" borderId="34" xfId="3" applyNumberFormat="1" applyFont="1" applyBorder="1" applyAlignment="1">
      <alignment horizontal="left" vertical="top" wrapText="1"/>
    </xf>
    <xf numFmtId="0" fontId="7" fillId="0" borderId="35" xfId="3" applyNumberFormat="1" applyFont="1" applyBorder="1" applyAlignment="1">
      <alignment horizontal="left" vertical="top" wrapText="1"/>
    </xf>
    <xf numFmtId="0" fontId="7" fillId="0" borderId="36" xfId="3" applyNumberFormat="1" applyFont="1" applyBorder="1" applyAlignment="1">
      <alignment horizontal="left" vertical="top" wrapText="1"/>
    </xf>
    <xf numFmtId="0" fontId="5" fillId="0" borderId="34" xfId="3" applyNumberFormat="1" applyFont="1" applyBorder="1" applyAlignment="1">
      <alignment horizontal="left" vertical="center" wrapText="1"/>
    </xf>
    <xf numFmtId="0" fontId="5" fillId="0" borderId="35" xfId="3" applyNumberFormat="1" applyFont="1" applyBorder="1" applyAlignment="1">
      <alignment horizontal="left" vertical="center" wrapText="1"/>
    </xf>
    <xf numFmtId="0" fontId="5" fillId="0" borderId="34" xfId="3" applyNumberFormat="1" applyFont="1" applyBorder="1" applyAlignment="1">
      <alignment horizontal="center" vertical="top" wrapText="1"/>
    </xf>
    <xf numFmtId="0" fontId="5" fillId="0" borderId="36" xfId="3" applyNumberFormat="1" applyFont="1" applyBorder="1" applyAlignment="1">
      <alignment horizontal="center" vertical="top" wrapText="1"/>
    </xf>
    <xf numFmtId="0" fontId="5" fillId="0" borderId="35" xfId="3" applyNumberFormat="1" applyFont="1" applyBorder="1" applyAlignment="1">
      <alignment horizontal="center" vertical="top" wrapText="1"/>
    </xf>
    <xf numFmtId="0" fontId="5" fillId="0" borderId="18" xfId="3" applyNumberFormat="1" applyFont="1" applyBorder="1" applyAlignment="1">
      <alignment horizontal="left" vertical="top" wrapText="1"/>
    </xf>
    <xf numFmtId="0" fontId="5" fillId="0" borderId="19" xfId="3" applyNumberFormat="1" applyFont="1" applyBorder="1" applyAlignment="1">
      <alignment horizontal="left" vertical="top" wrapText="1"/>
    </xf>
    <xf numFmtId="0" fontId="5" fillId="0" borderId="21" xfId="3" applyNumberFormat="1" applyFont="1" applyBorder="1" applyAlignment="1">
      <alignment horizontal="left" vertical="top" wrapText="1"/>
    </xf>
    <xf numFmtId="0" fontId="5" fillId="0" borderId="23" xfId="3" applyNumberFormat="1" applyFont="1" applyBorder="1" applyAlignment="1">
      <alignment horizontal="left" vertical="top" wrapText="1"/>
    </xf>
    <xf numFmtId="0" fontId="5" fillId="0" borderId="22" xfId="3" applyNumberFormat="1" applyFont="1" applyBorder="1" applyAlignment="1">
      <alignment horizontal="left" vertical="top" wrapText="1"/>
    </xf>
    <xf numFmtId="0" fontId="5" fillId="0" borderId="30" xfId="3" applyNumberFormat="1" applyFont="1" applyBorder="1" applyAlignment="1">
      <alignment horizontal="left" vertical="top" wrapText="1"/>
    </xf>
    <xf numFmtId="0" fontId="5" fillId="0" borderId="31" xfId="3" applyNumberFormat="1" applyFont="1" applyBorder="1" applyAlignment="1">
      <alignment horizontal="left" vertical="top" wrapText="1"/>
    </xf>
    <xf numFmtId="0" fontId="5" fillId="0" borderId="32" xfId="3" applyNumberFormat="1" applyFont="1" applyBorder="1" applyAlignment="1">
      <alignment horizontal="left" vertical="top" wrapText="1"/>
    </xf>
    <xf numFmtId="0" fontId="7" fillId="0" borderId="25" xfId="3" applyNumberFormat="1" applyFont="1" applyBorder="1" applyAlignment="1">
      <alignment horizontal="left" vertical="top" wrapText="1"/>
    </xf>
    <xf numFmtId="0" fontId="7" fillId="0" borderId="26" xfId="3" applyNumberFormat="1" applyFont="1" applyBorder="1" applyAlignment="1">
      <alignment horizontal="left" vertical="top" wrapText="1"/>
    </xf>
    <xf numFmtId="0" fontId="7" fillId="0" borderId="1" xfId="3" applyNumberFormat="1" applyFont="1" applyBorder="1" applyAlignment="1">
      <alignment horizontal="left" vertical="top" wrapText="1"/>
    </xf>
    <xf numFmtId="0" fontId="7" fillId="0" borderId="27" xfId="3" applyNumberFormat="1" applyFont="1" applyBorder="1" applyAlignment="1">
      <alignment horizontal="left" vertical="top" wrapText="1"/>
    </xf>
    <xf numFmtId="0" fontId="7" fillId="0" borderId="28" xfId="3" applyNumberFormat="1" applyFont="1" applyBorder="1" applyAlignment="1">
      <alignment horizontal="left" vertical="top" wrapText="1"/>
    </xf>
    <xf numFmtId="0" fontId="5" fillId="0" borderId="27" xfId="3" applyNumberFormat="1" applyFont="1" applyBorder="1" applyAlignment="1">
      <alignment horizontal="left" vertical="top" wrapText="1"/>
    </xf>
    <xf numFmtId="0" fontId="5" fillId="0" borderId="29" xfId="3" applyNumberFormat="1" applyFont="1" applyBorder="1" applyAlignment="1">
      <alignment horizontal="left" vertical="top" wrapText="1"/>
    </xf>
    <xf numFmtId="0" fontId="5" fillId="0" borderId="28" xfId="3" applyNumberFormat="1" applyFont="1" applyBorder="1" applyAlignment="1">
      <alignment horizontal="left" vertical="top" wrapText="1"/>
    </xf>
    <xf numFmtId="0" fontId="7" fillId="0" borderId="18" xfId="3" applyNumberFormat="1" applyFont="1" applyBorder="1" applyAlignment="1">
      <alignment horizontal="left" vertical="top" wrapText="1"/>
    </xf>
    <xf numFmtId="0" fontId="7" fillId="0" borderId="19" xfId="3" applyNumberFormat="1" applyFont="1" applyBorder="1" applyAlignment="1">
      <alignment horizontal="left" vertical="top" wrapText="1"/>
    </xf>
    <xf numFmtId="0" fontId="7" fillId="0" borderId="20" xfId="3" applyNumberFormat="1" applyFont="1" applyBorder="1" applyAlignment="1">
      <alignment horizontal="left" vertical="top" wrapText="1"/>
    </xf>
    <xf numFmtId="0" fontId="5" fillId="0" borderId="20" xfId="3" applyNumberFormat="1" applyFont="1" applyBorder="1" applyAlignment="1">
      <alignment horizontal="left" vertical="top" wrapText="1"/>
    </xf>
    <xf numFmtId="0" fontId="5" fillId="0" borderId="18" xfId="3" applyNumberFormat="1" applyFont="1" applyBorder="1" applyAlignment="1">
      <alignment horizontal="center" vertical="top" wrapText="1"/>
    </xf>
    <xf numFmtId="0" fontId="5" fillId="0" borderId="19" xfId="3" applyNumberFormat="1" applyFont="1" applyBorder="1" applyAlignment="1">
      <alignment horizontal="center" vertical="top" wrapText="1"/>
    </xf>
    <xf numFmtId="0" fontId="5" fillId="0" borderId="25" xfId="3" applyNumberFormat="1" applyFont="1" applyBorder="1" applyAlignment="1">
      <alignment horizontal="left" vertical="top" wrapText="1"/>
    </xf>
    <xf numFmtId="0" fontId="5" fillId="0" borderId="26" xfId="3" applyNumberFormat="1" applyFont="1" applyBorder="1" applyAlignment="1">
      <alignment horizontal="left" vertical="top" wrapText="1"/>
    </xf>
    <xf numFmtId="0" fontId="5" fillId="0" borderId="1" xfId="3" applyNumberFormat="1" applyFont="1" applyBorder="1" applyAlignment="1">
      <alignment horizontal="left" vertical="top" wrapText="1"/>
    </xf>
    <xf numFmtId="4" fontId="5" fillId="0" borderId="9" xfId="3" applyNumberFormat="1" applyFont="1" applyBorder="1" applyAlignment="1">
      <alignment horizontal="right" vertical="top" wrapText="1"/>
    </xf>
    <xf numFmtId="4" fontId="5" fillId="0" borderId="16" xfId="3" applyNumberFormat="1" applyFont="1" applyBorder="1" applyAlignment="1">
      <alignment horizontal="right" vertical="top" wrapText="1"/>
    </xf>
    <xf numFmtId="0" fontId="5" fillId="0" borderId="9" xfId="3" applyNumberFormat="1" applyFont="1" applyBorder="1" applyAlignment="1">
      <alignment horizontal="left" vertical="top" wrapText="1"/>
    </xf>
    <xf numFmtId="0" fontId="5" fillId="0" borderId="16" xfId="3" applyNumberFormat="1" applyFont="1" applyBorder="1" applyAlignment="1">
      <alignment horizontal="left" vertical="top" wrapText="1"/>
    </xf>
    <xf numFmtId="0" fontId="5" fillId="0" borderId="6" xfId="3" applyNumberFormat="1" applyFont="1" applyBorder="1" applyAlignment="1">
      <alignment horizontal="center" wrapText="1"/>
    </xf>
    <xf numFmtId="0" fontId="5" fillId="0" borderId="7" xfId="3" applyNumberFormat="1" applyFont="1" applyBorder="1" applyAlignment="1">
      <alignment horizontal="center" wrapText="1"/>
    </xf>
    <xf numFmtId="0" fontId="5" fillId="0" borderId="8" xfId="3" applyNumberFormat="1" applyFont="1" applyBorder="1" applyAlignment="1">
      <alignment horizontal="center" wrapText="1"/>
    </xf>
    <xf numFmtId="49" fontId="7" fillId="0" borderId="9" xfId="3" applyNumberFormat="1" applyFont="1" applyBorder="1" applyAlignment="1">
      <alignment horizontal="center" vertical="top" wrapText="1"/>
    </xf>
    <xf numFmtId="49" fontId="7" fillId="0" borderId="13" xfId="3" applyNumberFormat="1" applyFont="1" applyBorder="1" applyAlignment="1">
      <alignment horizontal="center" vertical="top" wrapText="1"/>
    </xf>
    <xf numFmtId="0" fontId="7" fillId="0" borderId="10" xfId="3" applyNumberFormat="1" applyFont="1" applyBorder="1" applyAlignment="1">
      <alignment horizontal="left" vertical="top" wrapText="1"/>
    </xf>
    <xf numFmtId="0" fontId="7" fillId="0" borderId="11" xfId="3" applyNumberFormat="1" applyFont="1" applyBorder="1" applyAlignment="1">
      <alignment horizontal="left" vertical="top" wrapText="1"/>
    </xf>
    <xf numFmtId="0" fontId="7" fillId="0" borderId="14" xfId="3" applyNumberFormat="1" applyFont="1" applyBorder="1" applyAlignment="1">
      <alignment horizontal="left" vertical="top" wrapText="1"/>
    </xf>
    <xf numFmtId="0" fontId="7" fillId="0" borderId="15" xfId="3" applyNumberFormat="1" applyFont="1" applyBorder="1" applyAlignment="1">
      <alignment horizontal="left" vertical="top" wrapText="1"/>
    </xf>
    <xf numFmtId="0" fontId="5" fillId="0" borderId="10" xfId="3" applyNumberFormat="1" applyFont="1" applyBorder="1" applyAlignment="1">
      <alignment horizontal="left" vertical="top" wrapText="1"/>
    </xf>
    <xf numFmtId="0" fontId="5" fillId="0" borderId="12" xfId="3" applyNumberFormat="1" applyFont="1" applyBorder="1" applyAlignment="1">
      <alignment horizontal="left" vertical="top" wrapText="1"/>
    </xf>
    <xf numFmtId="0" fontId="5" fillId="0" borderId="11" xfId="3" applyNumberFormat="1" applyFont="1" applyBorder="1" applyAlignment="1">
      <alignment horizontal="left" vertical="top" wrapText="1"/>
    </xf>
    <xf numFmtId="0" fontId="5" fillId="0" borderId="14" xfId="3" applyNumberFormat="1" applyFont="1" applyBorder="1" applyAlignment="1">
      <alignment horizontal="left" vertical="top" wrapText="1"/>
    </xf>
    <xf numFmtId="0" fontId="5" fillId="0" borderId="0" xfId="3" applyNumberFormat="1" applyFont="1" applyBorder="1" applyAlignment="1">
      <alignment horizontal="left" vertical="top" wrapText="1"/>
    </xf>
    <xf numFmtId="0" fontId="5" fillId="0" borderId="15" xfId="3" applyNumberFormat="1" applyFont="1" applyBorder="1" applyAlignment="1">
      <alignment horizontal="left" vertical="top" wrapText="1"/>
    </xf>
    <xf numFmtId="0" fontId="2" fillId="0" borderId="0" xfId="1" applyNumberFormat="1" applyFont="1" applyAlignment="1">
      <alignment horizontal="center" wrapText="1"/>
    </xf>
    <xf numFmtId="0" fontId="6" fillId="0" borderId="0" xfId="3" applyFont="1" applyAlignment="1">
      <alignment horizontal="center"/>
    </xf>
    <xf numFmtId="0" fontId="4" fillId="0" borderId="0" xfId="3" applyFont="1" applyAlignment="1">
      <alignment horizontal="center" wrapText="1"/>
    </xf>
    <xf numFmtId="0" fontId="4" fillId="0" borderId="0" xfId="3" applyFont="1" applyAlignment="1">
      <alignment horizontal="center"/>
    </xf>
    <xf numFmtId="0" fontId="7" fillId="0" borderId="1" xfId="3" applyFont="1" applyBorder="1" applyAlignment="1">
      <alignment horizontal="center" vertical="center" wrapText="1"/>
    </xf>
    <xf numFmtId="0" fontId="9" fillId="0" borderId="3" xfId="3" applyNumberFormat="1" applyFont="1" applyBorder="1" applyAlignment="1">
      <alignment horizontal="center" vertical="top" wrapText="1"/>
    </xf>
    <xf numFmtId="0" fontId="9" fillId="0" borderId="4" xfId="3" applyNumberFormat="1" applyFont="1" applyBorder="1" applyAlignment="1">
      <alignment horizontal="center" vertical="top" wrapText="1"/>
    </xf>
    <xf numFmtId="0" fontId="9" fillId="0" borderId="5" xfId="3" applyNumberFormat="1" applyFont="1" applyBorder="1" applyAlignment="1">
      <alignment horizontal="center" vertical="top" wrapText="1"/>
    </xf>
    <xf numFmtId="0" fontId="11" fillId="0" borderId="0" xfId="0" applyNumberFormat="1" applyFont="1" applyAlignment="1">
      <alignment horizontal="left" vertical="top" wrapText="1"/>
    </xf>
  </cellXfs>
  <cellStyles count="5">
    <cellStyle name="Обычный" xfId="0" builtinId="0"/>
    <cellStyle name="Обычный 2" xfId="2"/>
    <cellStyle name="Обычный 3" xfId="1"/>
    <cellStyle name="Обычный 4" xfId="3"/>
    <cellStyle name="Финансовый 2"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5"/>
  <sheetViews>
    <sheetView tabSelected="1" topLeftCell="A25" zoomScaleNormal="100" workbookViewId="0">
      <selection activeCell="J44" sqref="J44"/>
    </sheetView>
  </sheetViews>
  <sheetFormatPr defaultColWidth="9.140625" defaultRowHeight="14.25" x14ac:dyDescent="0.2"/>
  <cols>
    <col min="1" max="1" width="5.7109375" style="5" customWidth="1"/>
    <col min="2" max="3" width="8.28515625" style="5" customWidth="1"/>
    <col min="4" max="7" width="10.28515625" style="5" customWidth="1"/>
    <col min="8" max="8" width="14.42578125" style="5" customWidth="1"/>
    <col min="9" max="9" width="14.28515625" style="5" customWidth="1"/>
    <col min="10" max="10" width="12.7109375" style="5" customWidth="1"/>
    <col min="11" max="11" width="15.42578125" style="5" customWidth="1"/>
    <col min="12" max="12" width="14.5703125" style="5" customWidth="1"/>
    <col min="13" max="16384" width="9.140625" style="5"/>
  </cols>
  <sheetData>
    <row r="1" spans="1:256" s="2" customFormat="1" ht="12.75" x14ac:dyDescent="0.2">
      <c r="A1" s="1"/>
      <c r="B1" s="1"/>
      <c r="C1" s="111" t="s">
        <v>63</v>
      </c>
      <c r="D1" s="111"/>
      <c r="E1" s="111"/>
      <c r="F1" s="111"/>
      <c r="G1" s="111"/>
      <c r="H1" s="111"/>
      <c r="I1" s="11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row>
    <row r="2" spans="1:256" s="3" customFormat="1" ht="12.75" x14ac:dyDescent="0.2">
      <c r="A2" s="1"/>
      <c r="B2" s="1"/>
      <c r="C2" s="1"/>
      <c r="D2" s="1"/>
      <c r="E2" s="1"/>
      <c r="F2" s="2"/>
      <c r="G2" s="2"/>
      <c r="H2" s="2"/>
      <c r="I2" s="2"/>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row>
    <row r="3" spans="1:256" s="42" customFormat="1" ht="12.75" customHeight="1" x14ac:dyDescent="0.2">
      <c r="A3" s="119" t="s">
        <v>50</v>
      </c>
      <c r="B3" s="119"/>
      <c r="C3" s="119"/>
      <c r="D3" s="119"/>
      <c r="E3" s="40"/>
      <c r="F3" s="41"/>
      <c r="G3" s="41" t="s">
        <v>51</v>
      </c>
      <c r="H3" s="41"/>
      <c r="I3" s="40"/>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3"/>
      <c r="DS3" s="43"/>
      <c r="DT3" s="43"/>
      <c r="DU3" s="43"/>
      <c r="DV3" s="43"/>
      <c r="DW3" s="43"/>
      <c r="DX3" s="43"/>
      <c r="DY3" s="43"/>
      <c r="DZ3" s="43"/>
      <c r="EA3" s="43"/>
      <c r="EB3" s="43"/>
      <c r="EC3" s="43"/>
      <c r="ED3" s="43"/>
      <c r="EE3" s="43"/>
      <c r="EF3" s="43"/>
      <c r="EG3" s="43"/>
      <c r="EH3" s="43"/>
      <c r="EI3" s="43"/>
      <c r="EJ3" s="43"/>
      <c r="EK3" s="43"/>
      <c r="EL3" s="43"/>
      <c r="EM3" s="43"/>
      <c r="EN3" s="43"/>
      <c r="EO3" s="43"/>
      <c r="EP3" s="43"/>
      <c r="EQ3" s="43"/>
      <c r="ER3" s="43"/>
      <c r="ES3" s="43"/>
      <c r="ET3" s="43"/>
      <c r="EU3" s="43"/>
      <c r="EV3" s="43"/>
      <c r="EW3" s="43"/>
      <c r="EX3" s="43"/>
      <c r="EY3" s="43"/>
      <c r="EZ3" s="43"/>
      <c r="FA3" s="43"/>
      <c r="FB3" s="43"/>
      <c r="FC3" s="43"/>
      <c r="FD3" s="43"/>
      <c r="FE3" s="43"/>
      <c r="FF3" s="43"/>
      <c r="FG3" s="43"/>
      <c r="FH3" s="43"/>
      <c r="FI3" s="43"/>
      <c r="FJ3" s="43"/>
      <c r="FK3" s="43"/>
      <c r="FL3" s="43"/>
      <c r="FM3" s="43"/>
      <c r="FN3" s="43"/>
      <c r="FO3" s="43"/>
      <c r="FP3" s="43"/>
      <c r="FQ3" s="43"/>
      <c r="FR3" s="43"/>
      <c r="FS3" s="43"/>
      <c r="FT3" s="43"/>
      <c r="FU3" s="43"/>
      <c r="FV3" s="43"/>
      <c r="FW3" s="43"/>
      <c r="FX3" s="43"/>
      <c r="FY3" s="43"/>
      <c r="FZ3" s="43"/>
      <c r="GA3" s="43"/>
      <c r="GB3" s="43"/>
      <c r="GC3" s="43"/>
      <c r="GD3" s="43"/>
      <c r="GE3" s="43"/>
      <c r="GF3" s="43"/>
      <c r="GG3" s="43"/>
      <c r="GH3" s="43"/>
      <c r="GI3" s="43"/>
      <c r="GJ3" s="43"/>
      <c r="GK3" s="43"/>
      <c r="GL3" s="43"/>
      <c r="GM3" s="43"/>
      <c r="GN3" s="43"/>
      <c r="GO3" s="43"/>
      <c r="GP3" s="43"/>
      <c r="GQ3" s="43"/>
      <c r="GR3" s="43"/>
      <c r="GS3" s="43"/>
      <c r="GT3" s="43"/>
      <c r="GU3" s="43"/>
      <c r="GV3" s="43"/>
      <c r="GW3" s="43"/>
      <c r="GX3" s="43"/>
      <c r="GY3" s="43"/>
      <c r="GZ3" s="43"/>
      <c r="HA3" s="43"/>
      <c r="HB3" s="43"/>
      <c r="HC3" s="43"/>
      <c r="HD3" s="43"/>
      <c r="HE3" s="43"/>
      <c r="HF3" s="43"/>
      <c r="HG3" s="43"/>
      <c r="HH3" s="43"/>
      <c r="HI3" s="43"/>
      <c r="HJ3" s="43"/>
      <c r="HK3" s="43"/>
      <c r="HL3" s="43"/>
      <c r="HM3" s="43"/>
      <c r="HN3" s="43"/>
      <c r="HO3" s="43"/>
      <c r="HP3" s="43"/>
      <c r="HQ3" s="43"/>
      <c r="HR3" s="43"/>
      <c r="HS3" s="43"/>
      <c r="HT3" s="43"/>
      <c r="HU3" s="43"/>
      <c r="HV3" s="43"/>
      <c r="HW3" s="43"/>
      <c r="HX3" s="43"/>
      <c r="HY3" s="43"/>
      <c r="HZ3" s="43"/>
      <c r="IA3" s="43"/>
      <c r="IB3" s="43"/>
      <c r="IC3" s="43"/>
      <c r="ID3" s="43"/>
      <c r="IE3" s="43"/>
      <c r="IF3" s="43"/>
      <c r="IG3" s="43"/>
      <c r="IH3" s="43"/>
      <c r="II3" s="43"/>
      <c r="IJ3" s="43"/>
      <c r="IK3" s="43"/>
      <c r="IL3" s="43"/>
      <c r="IM3" s="43"/>
      <c r="IN3" s="43"/>
      <c r="IO3" s="43"/>
      <c r="IP3" s="43"/>
      <c r="IQ3" s="43"/>
      <c r="IR3" s="43"/>
      <c r="IS3" s="43"/>
      <c r="IT3" s="43"/>
      <c r="IU3" s="43"/>
      <c r="IV3" s="43"/>
    </row>
    <row r="4" spans="1:256" s="42" customFormat="1" ht="13.5" customHeight="1" x14ac:dyDescent="0.2">
      <c r="A4" s="119" t="s">
        <v>52</v>
      </c>
      <c r="B4" s="119"/>
      <c r="C4" s="119"/>
      <c r="D4" s="44"/>
      <c r="E4" s="40"/>
      <c r="F4" s="41"/>
      <c r="G4" s="41" t="s">
        <v>53</v>
      </c>
      <c r="H4" s="41"/>
      <c r="I4" s="40"/>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c r="CA4" s="43"/>
      <c r="CB4" s="43"/>
      <c r="CC4" s="43"/>
      <c r="CD4" s="43"/>
      <c r="CE4" s="43"/>
      <c r="CF4" s="43"/>
      <c r="CG4" s="43"/>
      <c r="CH4" s="43"/>
      <c r="CI4" s="43"/>
      <c r="CJ4" s="43"/>
      <c r="CK4" s="43"/>
      <c r="CL4" s="43"/>
      <c r="CM4" s="43"/>
      <c r="CN4" s="43"/>
      <c r="CO4" s="43"/>
      <c r="CP4" s="43"/>
      <c r="CQ4" s="43"/>
      <c r="CR4" s="43"/>
      <c r="CS4" s="43"/>
      <c r="CT4" s="43"/>
      <c r="CU4" s="43"/>
      <c r="CV4" s="43"/>
      <c r="CW4" s="43"/>
      <c r="CX4" s="43"/>
      <c r="CY4" s="43"/>
      <c r="CZ4" s="43"/>
      <c r="DA4" s="43"/>
      <c r="DB4" s="43"/>
      <c r="DC4" s="43"/>
      <c r="DD4" s="43"/>
      <c r="DE4" s="43"/>
      <c r="DF4" s="43"/>
      <c r="DG4" s="43"/>
      <c r="DH4" s="43"/>
      <c r="DI4" s="43"/>
      <c r="DJ4" s="43"/>
      <c r="DK4" s="43"/>
      <c r="DL4" s="43"/>
      <c r="DM4" s="43"/>
      <c r="DN4" s="43"/>
      <c r="DO4" s="43"/>
      <c r="DP4" s="43"/>
      <c r="DQ4" s="43"/>
      <c r="DR4" s="43"/>
      <c r="DS4" s="43"/>
      <c r="DT4" s="43"/>
      <c r="DU4" s="43"/>
      <c r="DV4" s="43"/>
      <c r="DW4" s="43"/>
      <c r="DX4" s="43"/>
      <c r="DY4" s="43"/>
      <c r="DZ4" s="43"/>
      <c r="EA4" s="43"/>
      <c r="EB4" s="43"/>
      <c r="EC4" s="43"/>
      <c r="ED4" s="43"/>
      <c r="EE4" s="43"/>
      <c r="EF4" s="43"/>
      <c r="EG4" s="43"/>
      <c r="EH4" s="43"/>
      <c r="EI4" s="43"/>
      <c r="EJ4" s="43"/>
      <c r="EK4" s="43"/>
      <c r="EL4" s="43"/>
      <c r="EM4" s="43"/>
      <c r="EN4" s="43"/>
      <c r="EO4" s="43"/>
      <c r="EP4" s="43"/>
      <c r="EQ4" s="43"/>
      <c r="ER4" s="43"/>
      <c r="ES4" s="43"/>
      <c r="ET4" s="43"/>
      <c r="EU4" s="43"/>
      <c r="EV4" s="43"/>
      <c r="EW4" s="43"/>
      <c r="EX4" s="43"/>
      <c r="EY4" s="43"/>
      <c r="EZ4" s="43"/>
      <c r="FA4" s="43"/>
      <c r="FB4" s="43"/>
      <c r="FC4" s="43"/>
      <c r="FD4" s="43"/>
      <c r="FE4" s="43"/>
      <c r="FF4" s="43"/>
      <c r="FG4" s="43"/>
      <c r="FH4" s="43"/>
      <c r="FI4" s="43"/>
      <c r="FJ4" s="43"/>
      <c r="FK4" s="43"/>
      <c r="FL4" s="43"/>
      <c r="FM4" s="43"/>
      <c r="FN4" s="43"/>
      <c r="FO4" s="43"/>
      <c r="FP4" s="43"/>
      <c r="FQ4" s="43"/>
      <c r="FR4" s="43"/>
      <c r="FS4" s="43"/>
      <c r="FT4" s="43"/>
      <c r="FU4" s="43"/>
      <c r="FV4" s="43"/>
      <c r="FW4" s="43"/>
      <c r="FX4" s="43"/>
      <c r="FY4" s="43"/>
      <c r="FZ4" s="43"/>
      <c r="GA4" s="43"/>
      <c r="GB4" s="43"/>
      <c r="GC4" s="43"/>
      <c r="GD4" s="43"/>
      <c r="GE4" s="43"/>
      <c r="GF4" s="43"/>
      <c r="GG4" s="43"/>
      <c r="GH4" s="43"/>
      <c r="GI4" s="43"/>
      <c r="GJ4" s="43"/>
      <c r="GK4" s="43"/>
      <c r="GL4" s="43"/>
      <c r="GM4" s="43"/>
      <c r="GN4" s="43"/>
      <c r="GO4" s="43"/>
      <c r="GP4" s="43"/>
      <c r="GQ4" s="43"/>
      <c r="GR4" s="43"/>
      <c r="GS4" s="43"/>
      <c r="GT4" s="43"/>
      <c r="GU4" s="43"/>
      <c r="GV4" s="43"/>
      <c r="GW4" s="43"/>
      <c r="GX4" s="43"/>
      <c r="GY4" s="43"/>
      <c r="GZ4" s="43"/>
      <c r="HA4" s="43"/>
      <c r="HB4" s="43"/>
      <c r="HC4" s="43"/>
      <c r="HD4" s="43"/>
      <c r="HE4" s="43"/>
      <c r="HF4" s="43"/>
      <c r="HG4" s="43"/>
      <c r="HH4" s="43"/>
      <c r="HI4" s="43"/>
      <c r="HJ4" s="43"/>
      <c r="HK4" s="43"/>
      <c r="HL4" s="43"/>
      <c r="HM4" s="43"/>
      <c r="HN4" s="43"/>
      <c r="HO4" s="43"/>
      <c r="HP4" s="43"/>
      <c r="HQ4" s="43"/>
      <c r="HR4" s="43"/>
      <c r="HS4" s="43"/>
      <c r="HT4" s="43"/>
      <c r="HU4" s="43"/>
      <c r="HV4" s="43"/>
      <c r="HW4" s="43"/>
      <c r="HX4" s="43"/>
      <c r="HY4" s="43"/>
      <c r="HZ4" s="43"/>
      <c r="IA4" s="43"/>
      <c r="IB4" s="43"/>
      <c r="IC4" s="43"/>
      <c r="ID4" s="43"/>
      <c r="IE4" s="43"/>
      <c r="IF4" s="43"/>
      <c r="IG4" s="43"/>
      <c r="IH4" s="43"/>
      <c r="II4" s="43"/>
      <c r="IJ4" s="43"/>
      <c r="IK4" s="43"/>
      <c r="IL4" s="43"/>
      <c r="IM4" s="43"/>
      <c r="IN4" s="43"/>
      <c r="IO4" s="43"/>
      <c r="IP4" s="43"/>
      <c r="IQ4" s="43"/>
      <c r="IR4" s="43"/>
      <c r="IS4" s="43"/>
      <c r="IT4" s="43"/>
      <c r="IU4" s="43"/>
      <c r="IV4" s="43"/>
    </row>
    <row r="5" spans="1:256" s="42" customFormat="1" ht="12.75" customHeight="1" x14ac:dyDescent="0.2">
      <c r="A5" s="45" t="s">
        <v>0</v>
      </c>
      <c r="B5" s="45"/>
      <c r="C5" s="44"/>
      <c r="D5" s="44"/>
      <c r="E5" s="40"/>
      <c r="F5" s="41"/>
      <c r="G5" s="45" t="s">
        <v>54</v>
      </c>
      <c r="H5" s="45"/>
      <c r="I5" s="45"/>
      <c r="K5" s="46"/>
      <c r="L5" s="46"/>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c r="BA5" s="43"/>
      <c r="BB5" s="43"/>
      <c r="BC5" s="43"/>
      <c r="BD5" s="43"/>
      <c r="BE5" s="43"/>
      <c r="BF5" s="43"/>
      <c r="BG5" s="43"/>
      <c r="BH5" s="43"/>
      <c r="BI5" s="43"/>
      <c r="BJ5" s="43"/>
      <c r="BK5" s="43"/>
      <c r="BL5" s="43"/>
      <c r="BM5" s="43"/>
      <c r="BN5" s="43"/>
      <c r="BO5" s="43"/>
      <c r="BP5" s="43"/>
      <c r="BQ5" s="43"/>
      <c r="BR5" s="43"/>
      <c r="BS5" s="43"/>
      <c r="BT5" s="43"/>
      <c r="BU5" s="43"/>
      <c r="BV5" s="43"/>
      <c r="BW5" s="43"/>
      <c r="BX5" s="43"/>
      <c r="BY5" s="43"/>
      <c r="BZ5" s="43"/>
      <c r="CA5" s="43"/>
      <c r="CB5" s="43"/>
      <c r="CC5" s="43"/>
      <c r="CD5" s="43"/>
      <c r="CE5" s="43"/>
      <c r="CF5" s="43"/>
      <c r="CG5" s="43"/>
      <c r="CH5" s="43"/>
      <c r="CI5" s="43"/>
      <c r="CJ5" s="43"/>
      <c r="CK5" s="43"/>
      <c r="CL5" s="43"/>
      <c r="CM5" s="43"/>
      <c r="CN5" s="43"/>
      <c r="CO5" s="43"/>
      <c r="CP5" s="43"/>
      <c r="CQ5" s="43"/>
      <c r="CR5" s="43"/>
      <c r="CS5" s="43"/>
      <c r="CT5" s="43"/>
      <c r="CU5" s="43"/>
      <c r="CV5" s="43"/>
      <c r="CW5" s="43"/>
      <c r="CX5" s="43"/>
      <c r="CY5" s="43"/>
      <c r="CZ5" s="43"/>
      <c r="DA5" s="43"/>
      <c r="DB5" s="43"/>
      <c r="DC5" s="43"/>
      <c r="DD5" s="43"/>
      <c r="DE5" s="43"/>
      <c r="DF5" s="43"/>
      <c r="DG5" s="43"/>
      <c r="DH5" s="43"/>
      <c r="DI5" s="43"/>
      <c r="DJ5" s="43"/>
      <c r="DK5" s="43"/>
      <c r="DL5" s="43"/>
      <c r="DM5" s="43"/>
      <c r="DN5" s="43"/>
      <c r="DO5" s="43"/>
      <c r="DP5" s="43"/>
      <c r="DQ5" s="43"/>
      <c r="DR5" s="43"/>
      <c r="DS5" s="43"/>
      <c r="DT5" s="43"/>
      <c r="DU5" s="43"/>
      <c r="DV5" s="43"/>
      <c r="DW5" s="43"/>
      <c r="DX5" s="43"/>
      <c r="DY5" s="43"/>
      <c r="DZ5" s="43"/>
      <c r="EA5" s="43"/>
      <c r="EB5" s="43"/>
      <c r="EC5" s="43"/>
      <c r="ED5" s="43"/>
      <c r="EE5" s="43"/>
      <c r="EF5" s="43"/>
      <c r="EG5" s="43"/>
      <c r="EH5" s="43"/>
      <c r="EI5" s="43"/>
      <c r="EJ5" s="43"/>
      <c r="EK5" s="43"/>
      <c r="EL5" s="43"/>
      <c r="EM5" s="43"/>
      <c r="EN5" s="43"/>
      <c r="EO5" s="43"/>
      <c r="EP5" s="43"/>
      <c r="EQ5" s="43"/>
      <c r="ER5" s="43"/>
      <c r="ES5" s="43"/>
      <c r="ET5" s="43"/>
      <c r="EU5" s="43"/>
      <c r="EV5" s="43"/>
      <c r="EW5" s="43"/>
      <c r="EX5" s="43"/>
      <c r="EY5" s="43"/>
      <c r="EZ5" s="43"/>
      <c r="FA5" s="43"/>
      <c r="FB5" s="43"/>
      <c r="FC5" s="43"/>
      <c r="FD5" s="43"/>
      <c r="FE5" s="43"/>
      <c r="FF5" s="43"/>
      <c r="FG5" s="43"/>
      <c r="FH5" s="43"/>
      <c r="FI5" s="43"/>
      <c r="FJ5" s="43"/>
      <c r="FK5" s="43"/>
      <c r="FL5" s="43"/>
      <c r="FM5" s="43"/>
      <c r="FN5" s="43"/>
      <c r="FO5" s="43"/>
      <c r="FP5" s="43"/>
      <c r="FQ5" s="43"/>
      <c r="FR5" s="43"/>
      <c r="FS5" s="43"/>
      <c r="FT5" s="43"/>
      <c r="FU5" s="43"/>
      <c r="FV5" s="43"/>
      <c r="FW5" s="43"/>
      <c r="FX5" s="43"/>
      <c r="FY5" s="43"/>
      <c r="FZ5" s="43"/>
      <c r="GA5" s="43"/>
      <c r="GB5" s="43"/>
      <c r="GC5" s="43"/>
      <c r="GD5" s="43"/>
      <c r="GE5" s="43"/>
      <c r="GF5" s="43"/>
      <c r="GG5" s="43"/>
      <c r="GH5" s="43"/>
      <c r="GI5" s="43"/>
      <c r="GJ5" s="43"/>
      <c r="GK5" s="43"/>
      <c r="GL5" s="43"/>
      <c r="GM5" s="43"/>
      <c r="GN5" s="43"/>
      <c r="GO5" s="43"/>
      <c r="GP5" s="43"/>
      <c r="GQ5" s="43"/>
      <c r="GR5" s="43"/>
      <c r="GS5" s="43"/>
      <c r="GT5" s="43"/>
      <c r="GU5" s="43"/>
      <c r="GV5" s="43"/>
      <c r="GW5" s="43"/>
      <c r="GX5" s="43"/>
      <c r="GY5" s="43"/>
      <c r="GZ5" s="43"/>
      <c r="HA5" s="43"/>
      <c r="HB5" s="43"/>
      <c r="HC5" s="43"/>
      <c r="HD5" s="43"/>
      <c r="HE5" s="43"/>
      <c r="HF5" s="43"/>
      <c r="HG5" s="43"/>
      <c r="HH5" s="43"/>
      <c r="HI5" s="43"/>
      <c r="HJ5" s="43"/>
      <c r="HK5" s="43"/>
      <c r="HL5" s="43"/>
      <c r="HM5" s="43"/>
      <c r="HN5" s="43"/>
      <c r="HO5" s="43"/>
      <c r="HP5" s="43"/>
      <c r="HQ5" s="43"/>
      <c r="HR5" s="43"/>
      <c r="HS5" s="43"/>
      <c r="HT5" s="43"/>
      <c r="HU5" s="43"/>
      <c r="HV5" s="43"/>
      <c r="HW5" s="43"/>
      <c r="HX5" s="43"/>
      <c r="HY5" s="43"/>
      <c r="HZ5" s="43"/>
      <c r="IA5" s="43"/>
      <c r="IB5" s="43"/>
      <c r="IC5" s="43"/>
      <c r="ID5" s="43"/>
      <c r="IE5" s="43"/>
      <c r="IF5" s="43"/>
      <c r="IG5" s="43"/>
      <c r="IH5" s="43"/>
      <c r="II5" s="43"/>
      <c r="IJ5" s="43"/>
      <c r="IK5" s="43"/>
      <c r="IL5" s="43"/>
      <c r="IM5" s="43"/>
      <c r="IN5" s="43"/>
      <c r="IO5" s="43"/>
      <c r="IP5" s="43"/>
      <c r="IQ5" s="43"/>
      <c r="IR5" s="43"/>
      <c r="IS5" s="43"/>
      <c r="IT5" s="43"/>
      <c r="IU5" s="43"/>
      <c r="IV5" s="43"/>
    </row>
    <row r="6" spans="1:256" s="42" customFormat="1" ht="12.75" customHeight="1" x14ac:dyDescent="0.2">
      <c r="A6" s="45" t="s">
        <v>1</v>
      </c>
      <c r="B6" s="45"/>
      <c r="C6" s="44"/>
      <c r="D6" s="44"/>
      <c r="E6" s="40"/>
      <c r="F6" s="41"/>
      <c r="G6" s="45" t="s">
        <v>55</v>
      </c>
      <c r="H6" s="45"/>
      <c r="I6" s="45"/>
      <c r="K6" s="46"/>
      <c r="L6" s="46"/>
      <c r="M6" s="43"/>
      <c r="N6" s="43"/>
      <c r="O6" s="43"/>
      <c r="P6" s="43"/>
      <c r="Q6" s="43"/>
      <c r="R6" s="43"/>
      <c r="S6" s="43"/>
      <c r="T6" s="43"/>
      <c r="U6" s="43"/>
      <c r="V6" s="43"/>
      <c r="W6" s="43"/>
      <c r="X6" s="43"/>
      <c r="Y6" s="43"/>
      <c r="Z6" s="43"/>
      <c r="AA6" s="43"/>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row>
    <row r="7" spans="1:256" s="42" customFormat="1" ht="12.75" customHeight="1" x14ac:dyDescent="0.2">
      <c r="A7" s="40"/>
      <c r="B7" s="40"/>
      <c r="C7" s="40"/>
      <c r="D7" s="40"/>
      <c r="E7" s="40"/>
      <c r="F7" s="41"/>
      <c r="G7" s="45"/>
      <c r="H7" s="45"/>
      <c r="I7" s="45"/>
      <c r="K7" s="46"/>
      <c r="L7" s="46"/>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c r="BA7" s="43"/>
      <c r="BB7" s="43"/>
      <c r="BC7" s="43"/>
      <c r="BD7" s="43"/>
      <c r="BE7" s="43"/>
      <c r="BF7" s="43"/>
      <c r="BG7" s="43"/>
      <c r="BH7" s="43"/>
      <c r="BI7" s="43"/>
      <c r="BJ7" s="43"/>
      <c r="BK7" s="43"/>
      <c r="BL7" s="43"/>
      <c r="BM7" s="43"/>
      <c r="BN7" s="43"/>
      <c r="BO7" s="43"/>
      <c r="BP7" s="43"/>
      <c r="BQ7" s="43"/>
      <c r="BR7" s="43"/>
      <c r="BS7" s="43"/>
      <c r="BT7" s="43"/>
      <c r="BU7" s="43"/>
      <c r="BV7" s="43"/>
      <c r="BW7" s="43"/>
      <c r="BX7" s="43"/>
      <c r="BY7" s="43"/>
      <c r="BZ7" s="43"/>
      <c r="CA7" s="43"/>
      <c r="CB7" s="43"/>
      <c r="CC7" s="43"/>
      <c r="CD7" s="43"/>
      <c r="CE7" s="43"/>
      <c r="CF7" s="43"/>
      <c r="CG7" s="43"/>
      <c r="CH7" s="43"/>
      <c r="CI7" s="43"/>
      <c r="CJ7" s="43"/>
      <c r="CK7" s="43"/>
      <c r="CL7" s="43"/>
      <c r="CM7" s="43"/>
      <c r="CN7" s="43"/>
      <c r="CO7" s="43"/>
      <c r="CP7" s="43"/>
      <c r="CQ7" s="43"/>
      <c r="CR7" s="43"/>
      <c r="CS7" s="43"/>
      <c r="CT7" s="43"/>
      <c r="CU7" s="43"/>
      <c r="CV7" s="43"/>
      <c r="CW7" s="43"/>
      <c r="CX7" s="43"/>
      <c r="CY7" s="43"/>
      <c r="CZ7" s="43"/>
      <c r="DA7" s="43"/>
      <c r="DB7" s="43"/>
      <c r="DC7" s="43"/>
      <c r="DD7" s="43"/>
      <c r="DE7" s="43"/>
      <c r="DF7" s="43"/>
      <c r="DG7" s="43"/>
      <c r="DH7" s="43"/>
      <c r="DI7" s="43"/>
      <c r="DJ7" s="43"/>
      <c r="DK7" s="43"/>
      <c r="DL7" s="43"/>
      <c r="DM7" s="43"/>
      <c r="DN7" s="43"/>
      <c r="DO7" s="43"/>
      <c r="DP7" s="43"/>
      <c r="DQ7" s="43"/>
      <c r="DR7" s="43"/>
      <c r="DS7" s="43"/>
      <c r="DT7" s="43"/>
      <c r="DU7" s="43"/>
      <c r="DV7" s="43"/>
      <c r="DW7" s="43"/>
      <c r="DX7" s="43"/>
      <c r="DY7" s="43"/>
      <c r="DZ7" s="43"/>
      <c r="EA7" s="43"/>
      <c r="EB7" s="43"/>
      <c r="EC7" s="43"/>
      <c r="ED7" s="43"/>
      <c r="EE7" s="43"/>
      <c r="EF7" s="43"/>
      <c r="EG7" s="43"/>
      <c r="EH7" s="43"/>
      <c r="EI7" s="43"/>
      <c r="EJ7" s="43"/>
      <c r="EK7" s="43"/>
      <c r="EL7" s="43"/>
      <c r="EM7" s="43"/>
      <c r="EN7" s="43"/>
      <c r="EO7" s="43"/>
      <c r="EP7" s="43"/>
      <c r="EQ7" s="43"/>
      <c r="ER7" s="43"/>
      <c r="ES7" s="43"/>
      <c r="ET7" s="43"/>
      <c r="EU7" s="43"/>
      <c r="EV7" s="43"/>
      <c r="EW7" s="43"/>
      <c r="EX7" s="43"/>
      <c r="EY7" s="43"/>
      <c r="EZ7" s="43"/>
      <c r="FA7" s="43"/>
      <c r="FB7" s="43"/>
      <c r="FC7" s="43"/>
      <c r="FD7" s="43"/>
      <c r="FE7" s="43"/>
      <c r="FF7" s="43"/>
      <c r="FG7" s="43"/>
      <c r="FH7" s="43"/>
      <c r="FI7" s="43"/>
      <c r="FJ7" s="43"/>
      <c r="FK7" s="43"/>
      <c r="FL7" s="43"/>
      <c r="FM7" s="43"/>
      <c r="FN7" s="43"/>
      <c r="FO7" s="43"/>
      <c r="FP7" s="43"/>
      <c r="FQ7" s="43"/>
      <c r="FR7" s="43"/>
      <c r="FS7" s="43"/>
      <c r="FT7" s="43"/>
      <c r="FU7" s="43"/>
      <c r="FV7" s="43"/>
      <c r="FW7" s="43"/>
      <c r="FX7" s="43"/>
      <c r="FY7" s="43"/>
      <c r="FZ7" s="43"/>
      <c r="GA7" s="43"/>
      <c r="GB7" s="43"/>
      <c r="GC7" s="43"/>
      <c r="GD7" s="43"/>
      <c r="GE7" s="43"/>
      <c r="GF7" s="43"/>
      <c r="GG7" s="43"/>
      <c r="GH7" s="43"/>
      <c r="GI7" s="43"/>
      <c r="GJ7" s="43"/>
      <c r="GK7" s="43"/>
      <c r="GL7" s="43"/>
      <c r="GM7" s="43"/>
      <c r="GN7" s="43"/>
      <c r="GO7" s="43"/>
      <c r="GP7" s="43"/>
      <c r="GQ7" s="43"/>
      <c r="GR7" s="43"/>
      <c r="GS7" s="43"/>
      <c r="GT7" s="43"/>
      <c r="GU7" s="43"/>
      <c r="GV7" s="43"/>
      <c r="GW7" s="43"/>
      <c r="GX7" s="43"/>
      <c r="GY7" s="43"/>
      <c r="GZ7" s="43"/>
      <c r="HA7" s="43"/>
      <c r="HB7" s="43"/>
      <c r="HC7" s="43"/>
      <c r="HD7" s="43"/>
      <c r="HE7" s="43"/>
      <c r="HF7" s="43"/>
      <c r="HG7" s="43"/>
      <c r="HH7" s="43"/>
      <c r="HI7" s="43"/>
      <c r="HJ7" s="43"/>
      <c r="HK7" s="43"/>
      <c r="HL7" s="43"/>
      <c r="HM7" s="43"/>
      <c r="HN7" s="43"/>
      <c r="HO7" s="43"/>
      <c r="HP7" s="43"/>
      <c r="HQ7" s="43"/>
      <c r="HR7" s="43"/>
      <c r="HS7" s="43"/>
      <c r="HT7" s="43"/>
      <c r="HU7" s="43"/>
      <c r="HV7" s="43"/>
      <c r="HW7" s="43"/>
      <c r="HX7" s="43"/>
      <c r="HY7" s="43"/>
      <c r="HZ7" s="43"/>
      <c r="IA7" s="43"/>
      <c r="IB7" s="43"/>
      <c r="IC7" s="43"/>
      <c r="ID7" s="43"/>
      <c r="IE7" s="43"/>
      <c r="IF7" s="43"/>
      <c r="IG7" s="43"/>
      <c r="IH7" s="43"/>
      <c r="II7" s="43"/>
      <c r="IJ7" s="43"/>
      <c r="IK7" s="43"/>
      <c r="IL7" s="43"/>
      <c r="IM7" s="43"/>
      <c r="IN7" s="43"/>
      <c r="IO7" s="43"/>
      <c r="IP7" s="43"/>
      <c r="IQ7" s="43"/>
      <c r="IR7" s="43"/>
      <c r="IS7" s="43"/>
      <c r="IT7" s="43"/>
      <c r="IU7" s="43"/>
      <c r="IV7" s="43"/>
    </row>
    <row r="8" spans="1:256" s="42" customFormat="1" ht="38.25" customHeight="1" x14ac:dyDescent="0.2">
      <c r="A8" s="47" t="s">
        <v>56</v>
      </c>
      <c r="B8" s="45"/>
      <c r="C8" s="44"/>
      <c r="D8" s="44"/>
      <c r="E8" s="40"/>
      <c r="F8" s="41"/>
      <c r="G8" s="47" t="s">
        <v>57</v>
      </c>
      <c r="H8" s="45"/>
      <c r="I8" s="45"/>
      <c r="K8" s="46"/>
      <c r="L8" s="46"/>
      <c r="M8" s="43"/>
      <c r="N8" s="43"/>
      <c r="O8" s="43"/>
      <c r="P8" s="43"/>
      <c r="Q8" s="43"/>
      <c r="R8" s="43"/>
      <c r="S8" s="43"/>
      <c r="T8" s="43"/>
      <c r="U8" s="43"/>
      <c r="V8" s="43"/>
      <c r="W8" s="43"/>
      <c r="X8" s="43"/>
      <c r="Y8" s="43"/>
      <c r="Z8" s="43"/>
      <c r="AA8" s="43"/>
      <c r="AB8" s="43"/>
      <c r="AC8" s="43"/>
      <c r="AD8" s="43"/>
      <c r="AE8" s="43"/>
      <c r="AF8" s="43"/>
      <c r="AG8" s="43"/>
      <c r="AH8" s="43"/>
      <c r="AI8" s="43"/>
      <c r="AJ8" s="43"/>
      <c r="AK8" s="43"/>
      <c r="AL8" s="43"/>
      <c r="AM8" s="43"/>
      <c r="AN8" s="43"/>
      <c r="AO8" s="43"/>
      <c r="AP8" s="43"/>
      <c r="AQ8" s="43"/>
      <c r="AR8" s="43"/>
      <c r="AS8" s="43"/>
      <c r="AT8" s="43"/>
      <c r="AU8" s="43"/>
      <c r="AV8" s="43"/>
      <c r="AW8" s="43"/>
      <c r="AX8" s="43"/>
      <c r="AY8" s="43"/>
      <c r="AZ8" s="43"/>
      <c r="BA8" s="43"/>
      <c r="BB8" s="43"/>
      <c r="BC8" s="43"/>
      <c r="BD8" s="43"/>
      <c r="BE8" s="43"/>
      <c r="BF8" s="43"/>
      <c r="BG8" s="43"/>
      <c r="BH8" s="43"/>
      <c r="BI8" s="43"/>
      <c r="BJ8" s="43"/>
      <c r="BK8" s="43"/>
      <c r="BL8" s="43"/>
      <c r="BM8" s="43"/>
      <c r="BN8" s="43"/>
      <c r="BO8" s="43"/>
      <c r="BP8" s="43"/>
      <c r="BQ8" s="43"/>
      <c r="BR8" s="43"/>
      <c r="BS8" s="43"/>
      <c r="BT8" s="43"/>
      <c r="BU8" s="43"/>
      <c r="BV8" s="43"/>
      <c r="BW8" s="43"/>
      <c r="BX8" s="43"/>
      <c r="BY8" s="43"/>
      <c r="BZ8" s="43"/>
      <c r="CA8" s="43"/>
      <c r="CB8" s="43"/>
      <c r="CC8" s="43"/>
      <c r="CD8" s="43"/>
      <c r="CE8" s="43"/>
      <c r="CF8" s="43"/>
      <c r="CG8" s="43"/>
      <c r="CH8" s="43"/>
      <c r="CI8" s="43"/>
      <c r="CJ8" s="43"/>
      <c r="CK8" s="43"/>
      <c r="CL8" s="43"/>
      <c r="CM8" s="43"/>
      <c r="CN8" s="43"/>
      <c r="CO8" s="43"/>
      <c r="CP8" s="43"/>
      <c r="CQ8" s="43"/>
      <c r="CR8" s="43"/>
      <c r="CS8" s="43"/>
      <c r="CT8" s="43"/>
      <c r="CU8" s="43"/>
      <c r="CV8" s="43"/>
      <c r="CW8" s="43"/>
      <c r="CX8" s="43"/>
      <c r="CY8" s="43"/>
      <c r="CZ8" s="43"/>
      <c r="DA8" s="43"/>
      <c r="DB8" s="43"/>
      <c r="DC8" s="43"/>
      <c r="DD8" s="43"/>
      <c r="DE8" s="43"/>
      <c r="DF8" s="43"/>
      <c r="DG8" s="43"/>
      <c r="DH8" s="43"/>
      <c r="DI8" s="43"/>
      <c r="DJ8" s="43"/>
      <c r="DK8" s="43"/>
      <c r="DL8" s="43"/>
      <c r="DM8" s="43"/>
      <c r="DN8" s="43"/>
      <c r="DO8" s="43"/>
      <c r="DP8" s="43"/>
      <c r="DQ8" s="43"/>
      <c r="DR8" s="43"/>
      <c r="DS8" s="43"/>
      <c r="DT8" s="43"/>
      <c r="DU8" s="43"/>
      <c r="DV8" s="43"/>
      <c r="DW8" s="43"/>
      <c r="DX8" s="43"/>
      <c r="DY8" s="43"/>
      <c r="DZ8" s="43"/>
      <c r="EA8" s="43"/>
      <c r="EB8" s="43"/>
      <c r="EC8" s="43"/>
      <c r="ED8" s="43"/>
      <c r="EE8" s="43"/>
      <c r="EF8" s="43"/>
      <c r="EG8" s="43"/>
      <c r="EH8" s="43"/>
      <c r="EI8" s="43"/>
      <c r="EJ8" s="43"/>
      <c r="EK8" s="43"/>
      <c r="EL8" s="43"/>
      <c r="EM8" s="43"/>
      <c r="EN8" s="43"/>
      <c r="EO8" s="43"/>
      <c r="EP8" s="43"/>
      <c r="EQ8" s="43"/>
      <c r="ER8" s="43"/>
      <c r="ES8" s="43"/>
      <c r="ET8" s="43"/>
      <c r="EU8" s="43"/>
      <c r="EV8" s="43"/>
      <c r="EW8" s="43"/>
      <c r="EX8" s="43"/>
      <c r="EY8" s="43"/>
      <c r="EZ8" s="43"/>
      <c r="FA8" s="43"/>
      <c r="FB8" s="43"/>
      <c r="FC8" s="43"/>
      <c r="FD8" s="43"/>
      <c r="FE8" s="43"/>
      <c r="FF8" s="43"/>
      <c r="FG8" s="43"/>
      <c r="FH8" s="43"/>
      <c r="FI8" s="43"/>
      <c r="FJ8" s="43"/>
      <c r="FK8" s="43"/>
      <c r="FL8" s="43"/>
      <c r="FM8" s="43"/>
      <c r="FN8" s="43"/>
      <c r="FO8" s="43"/>
      <c r="FP8" s="43"/>
      <c r="FQ8" s="43"/>
      <c r="FR8" s="43"/>
      <c r="FS8" s="43"/>
      <c r="FT8" s="43"/>
      <c r="FU8" s="43"/>
      <c r="FV8" s="43"/>
      <c r="FW8" s="43"/>
      <c r="FX8" s="43"/>
      <c r="FY8" s="43"/>
      <c r="FZ8" s="43"/>
      <c r="GA8" s="43"/>
      <c r="GB8" s="43"/>
      <c r="GC8" s="43"/>
      <c r="GD8" s="43"/>
      <c r="GE8" s="43"/>
      <c r="GF8" s="43"/>
      <c r="GG8" s="43"/>
      <c r="GH8" s="43"/>
      <c r="GI8" s="43"/>
      <c r="GJ8" s="43"/>
      <c r="GK8" s="43"/>
      <c r="GL8" s="43"/>
      <c r="GM8" s="43"/>
      <c r="GN8" s="43"/>
      <c r="GO8" s="43"/>
      <c r="GP8" s="43"/>
      <c r="GQ8" s="43"/>
      <c r="GR8" s="43"/>
      <c r="GS8" s="43"/>
      <c r="GT8" s="43"/>
      <c r="GU8" s="43"/>
      <c r="GV8" s="43"/>
      <c r="GW8" s="43"/>
      <c r="GX8" s="43"/>
      <c r="GY8" s="43"/>
      <c r="GZ8" s="43"/>
      <c r="HA8" s="43"/>
      <c r="HB8" s="43"/>
      <c r="HC8" s="43"/>
      <c r="HD8" s="43"/>
      <c r="HE8" s="43"/>
      <c r="HF8" s="43"/>
      <c r="HG8" s="43"/>
      <c r="HH8" s="43"/>
      <c r="HI8" s="43"/>
      <c r="HJ8" s="43"/>
      <c r="HK8" s="43"/>
      <c r="HL8" s="43"/>
      <c r="HM8" s="43"/>
      <c r="HN8" s="43"/>
      <c r="HO8" s="43"/>
      <c r="HP8" s="43"/>
      <c r="HQ8" s="43"/>
      <c r="HR8" s="43"/>
      <c r="HS8" s="43"/>
      <c r="HT8" s="43"/>
      <c r="HU8" s="43"/>
      <c r="HV8" s="43"/>
      <c r="HW8" s="43"/>
      <c r="HX8" s="43"/>
      <c r="HY8" s="43"/>
      <c r="HZ8" s="43"/>
      <c r="IA8" s="43"/>
      <c r="IB8" s="43"/>
      <c r="IC8" s="43"/>
      <c r="ID8" s="43"/>
      <c r="IE8" s="43"/>
      <c r="IF8" s="43"/>
      <c r="IG8" s="43"/>
      <c r="IH8" s="43"/>
      <c r="II8" s="43"/>
      <c r="IJ8" s="43"/>
      <c r="IK8" s="43"/>
      <c r="IL8" s="43"/>
      <c r="IM8" s="43"/>
      <c r="IN8" s="43"/>
      <c r="IO8" s="43"/>
      <c r="IP8" s="43"/>
      <c r="IQ8" s="43"/>
      <c r="IR8" s="43"/>
      <c r="IS8" s="43"/>
      <c r="IT8" s="43"/>
      <c r="IU8" s="43"/>
      <c r="IV8" s="43"/>
    </row>
    <row r="9" spans="1:256" s="42" customFormat="1" ht="28.5" customHeight="1" x14ac:dyDescent="0.2">
      <c r="A9" s="48" t="str">
        <f>G9</f>
        <v>"______"  ________________  2021г.</v>
      </c>
      <c r="B9" s="49"/>
      <c r="C9" s="44"/>
      <c r="D9" s="44"/>
      <c r="E9" s="40"/>
      <c r="F9" s="41"/>
      <c r="G9" s="47" t="s">
        <v>58</v>
      </c>
      <c r="H9" s="45"/>
      <c r="I9" s="45"/>
      <c r="K9" s="46"/>
      <c r="L9" s="46"/>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c r="BA9" s="43"/>
      <c r="BB9" s="43"/>
      <c r="BC9" s="43"/>
      <c r="BD9" s="43"/>
      <c r="BE9" s="43"/>
      <c r="BF9" s="43"/>
      <c r="BG9" s="43"/>
      <c r="BH9" s="43"/>
      <c r="BI9" s="43"/>
      <c r="BJ9" s="43"/>
      <c r="BK9" s="43"/>
      <c r="BL9" s="43"/>
      <c r="BM9" s="43"/>
      <c r="BN9" s="43"/>
      <c r="BO9" s="43"/>
      <c r="BP9" s="43"/>
      <c r="BQ9" s="43"/>
      <c r="BR9" s="43"/>
      <c r="BS9" s="43"/>
      <c r="BT9" s="43"/>
      <c r="BU9" s="43"/>
      <c r="BV9" s="43"/>
      <c r="BW9" s="43"/>
      <c r="BX9" s="43"/>
      <c r="BY9" s="43"/>
      <c r="BZ9" s="43"/>
      <c r="CA9" s="43"/>
      <c r="CB9" s="43"/>
      <c r="CC9" s="43"/>
      <c r="CD9" s="43"/>
      <c r="CE9" s="43"/>
      <c r="CF9" s="43"/>
      <c r="CG9" s="43"/>
      <c r="CH9" s="43"/>
      <c r="CI9" s="43"/>
      <c r="CJ9" s="43"/>
      <c r="CK9" s="43"/>
      <c r="CL9" s="43"/>
      <c r="CM9" s="43"/>
      <c r="CN9" s="43"/>
      <c r="CO9" s="43"/>
      <c r="CP9" s="43"/>
      <c r="CQ9" s="43"/>
      <c r="CR9" s="43"/>
      <c r="CS9" s="43"/>
      <c r="CT9" s="43"/>
      <c r="CU9" s="43"/>
      <c r="CV9" s="43"/>
      <c r="CW9" s="43"/>
      <c r="CX9" s="43"/>
      <c r="CY9" s="43"/>
      <c r="CZ9" s="43"/>
      <c r="DA9" s="43"/>
      <c r="DB9" s="43"/>
      <c r="DC9" s="43"/>
      <c r="DD9" s="43"/>
      <c r="DE9" s="43"/>
      <c r="DF9" s="43"/>
      <c r="DG9" s="43"/>
      <c r="DH9" s="43"/>
      <c r="DI9" s="43"/>
      <c r="DJ9" s="43"/>
      <c r="DK9" s="43"/>
      <c r="DL9" s="43"/>
      <c r="DM9" s="43"/>
      <c r="DN9" s="43"/>
      <c r="DO9" s="43"/>
      <c r="DP9" s="43"/>
      <c r="DQ9" s="43"/>
      <c r="DR9" s="43"/>
      <c r="DS9" s="43"/>
      <c r="DT9" s="43"/>
      <c r="DU9" s="43"/>
      <c r="DV9" s="43"/>
      <c r="DW9" s="43"/>
      <c r="DX9" s="43"/>
      <c r="DY9" s="43"/>
      <c r="DZ9" s="43"/>
      <c r="EA9" s="43"/>
      <c r="EB9" s="43"/>
      <c r="EC9" s="43"/>
      <c r="ED9" s="43"/>
      <c r="EE9" s="43"/>
      <c r="EF9" s="43"/>
      <c r="EG9" s="43"/>
      <c r="EH9" s="43"/>
      <c r="EI9" s="43"/>
      <c r="EJ9" s="43"/>
      <c r="EK9" s="43"/>
      <c r="EL9" s="43"/>
      <c r="EM9" s="43"/>
      <c r="EN9" s="43"/>
      <c r="EO9" s="43"/>
      <c r="EP9" s="43"/>
      <c r="EQ9" s="43"/>
      <c r="ER9" s="43"/>
      <c r="ES9" s="43"/>
      <c r="ET9" s="43"/>
      <c r="EU9" s="43"/>
      <c r="EV9" s="43"/>
      <c r="EW9" s="43"/>
      <c r="EX9" s="43"/>
      <c r="EY9" s="43"/>
      <c r="EZ9" s="43"/>
      <c r="FA9" s="43"/>
      <c r="FB9" s="43"/>
      <c r="FC9" s="43"/>
      <c r="FD9" s="43"/>
      <c r="FE9" s="43"/>
      <c r="FF9" s="43"/>
      <c r="FG9" s="43"/>
      <c r="FH9" s="43"/>
      <c r="FI9" s="43"/>
      <c r="FJ9" s="43"/>
      <c r="FK9" s="43"/>
      <c r="FL9" s="43"/>
      <c r="FM9" s="43"/>
      <c r="FN9" s="43"/>
      <c r="FO9" s="43"/>
      <c r="FP9" s="43"/>
      <c r="FQ9" s="43"/>
      <c r="FR9" s="43"/>
      <c r="FS9" s="43"/>
      <c r="FT9" s="43"/>
      <c r="FU9" s="43"/>
      <c r="FV9" s="43"/>
      <c r="FW9" s="43"/>
      <c r="FX9" s="43"/>
      <c r="FY9" s="43"/>
      <c r="FZ9" s="43"/>
      <c r="GA9" s="43"/>
      <c r="GB9" s="43"/>
      <c r="GC9" s="43"/>
      <c r="GD9" s="43"/>
      <c r="GE9" s="43"/>
      <c r="GF9" s="43"/>
      <c r="GG9" s="43"/>
      <c r="GH9" s="43"/>
      <c r="GI9" s="43"/>
      <c r="GJ9" s="43"/>
      <c r="GK9" s="43"/>
      <c r="GL9" s="43"/>
      <c r="GM9" s="43"/>
      <c r="GN9" s="43"/>
      <c r="GO9" s="43"/>
      <c r="GP9" s="43"/>
      <c r="GQ9" s="43"/>
      <c r="GR9" s="43"/>
      <c r="GS9" s="43"/>
      <c r="GT9" s="43"/>
      <c r="GU9" s="43"/>
      <c r="GV9" s="43"/>
      <c r="GW9" s="43"/>
      <c r="GX9" s="43"/>
      <c r="GY9" s="43"/>
      <c r="GZ9" s="43"/>
      <c r="HA9" s="43"/>
      <c r="HB9" s="43"/>
      <c r="HC9" s="43"/>
      <c r="HD9" s="43"/>
      <c r="HE9" s="43"/>
      <c r="HF9" s="43"/>
      <c r="HG9" s="43"/>
      <c r="HH9" s="43"/>
      <c r="HI9" s="43"/>
      <c r="HJ9" s="43"/>
      <c r="HK9" s="43"/>
      <c r="HL9" s="43"/>
      <c r="HM9" s="43"/>
      <c r="HN9" s="43"/>
      <c r="HO9" s="43"/>
      <c r="HP9" s="43"/>
      <c r="HQ9" s="43"/>
      <c r="HR9" s="43"/>
      <c r="HS9" s="43"/>
      <c r="HT9" s="43"/>
      <c r="HU9" s="43"/>
      <c r="HV9" s="43"/>
      <c r="HW9" s="43"/>
      <c r="HX9" s="43"/>
      <c r="HY9" s="43"/>
      <c r="HZ9" s="43"/>
      <c r="IA9" s="43"/>
      <c r="IB9" s="43"/>
      <c r="IC9" s="43"/>
      <c r="ID9" s="43"/>
      <c r="IE9" s="43"/>
      <c r="IF9" s="43"/>
      <c r="IG9" s="43"/>
      <c r="IH9" s="43"/>
      <c r="II9" s="43"/>
      <c r="IJ9" s="43"/>
      <c r="IK9" s="43"/>
      <c r="IL9" s="43"/>
      <c r="IM9" s="43"/>
      <c r="IN9" s="43"/>
      <c r="IO9" s="43"/>
      <c r="IP9" s="43"/>
      <c r="IQ9" s="43"/>
      <c r="IR9" s="43"/>
      <c r="IS9" s="43"/>
      <c r="IT9" s="43"/>
      <c r="IU9" s="43"/>
      <c r="IV9" s="43"/>
    </row>
    <row r="10" spans="1:256" ht="15" x14ac:dyDescent="0.25">
      <c r="A10" s="112" t="s">
        <v>2</v>
      </c>
      <c r="B10" s="112"/>
      <c r="C10" s="112"/>
      <c r="D10" s="112"/>
      <c r="E10" s="112"/>
      <c r="F10" s="112"/>
      <c r="G10" s="112"/>
      <c r="H10" s="112"/>
      <c r="I10" s="4"/>
    </row>
    <row r="11" spans="1:256" ht="15" x14ac:dyDescent="0.25">
      <c r="A11" s="113" t="s">
        <v>3</v>
      </c>
      <c r="B11" s="114"/>
      <c r="C11" s="114"/>
      <c r="D11" s="114"/>
      <c r="E11" s="114"/>
      <c r="F11" s="114"/>
      <c r="G11" s="114"/>
      <c r="H11" s="114"/>
      <c r="I11" s="4"/>
    </row>
    <row r="12" spans="1:256" ht="15" x14ac:dyDescent="0.25">
      <c r="A12" s="6"/>
      <c r="B12" s="7"/>
      <c r="C12" s="7"/>
      <c r="D12" s="7"/>
      <c r="E12" s="7"/>
      <c r="F12" s="7"/>
      <c r="G12" s="7"/>
      <c r="H12" s="7"/>
      <c r="I12" s="4"/>
    </row>
    <row r="13" spans="1:256" ht="51.6" customHeight="1" x14ac:dyDescent="0.2">
      <c r="A13" s="115" t="s">
        <v>62</v>
      </c>
      <c r="B13" s="115"/>
      <c r="C13" s="115"/>
      <c r="D13" s="115"/>
      <c r="E13" s="115"/>
      <c r="F13" s="115"/>
      <c r="G13" s="115"/>
      <c r="H13" s="115"/>
      <c r="I13" s="115"/>
    </row>
    <row r="14" spans="1:256" ht="14.25" customHeight="1" x14ac:dyDescent="0.2">
      <c r="A14" s="7"/>
      <c r="D14" s="8"/>
      <c r="E14" s="9" t="s">
        <v>4</v>
      </c>
    </row>
    <row r="15" spans="1:256" ht="105" customHeight="1" x14ac:dyDescent="0.2">
      <c r="A15" s="10" t="s">
        <v>5</v>
      </c>
      <c r="B15" s="116" t="s">
        <v>6</v>
      </c>
      <c r="C15" s="117"/>
      <c r="D15" s="116" t="s">
        <v>7</v>
      </c>
      <c r="E15" s="118"/>
      <c r="F15" s="118"/>
      <c r="G15" s="117"/>
      <c r="H15" s="11" t="s">
        <v>8</v>
      </c>
      <c r="I15" s="10" t="s">
        <v>9</v>
      </c>
      <c r="L15" s="12"/>
    </row>
    <row r="16" spans="1:256" x14ac:dyDescent="0.2">
      <c r="A16" s="13" t="s">
        <v>10</v>
      </c>
      <c r="B16" s="96">
        <v>2</v>
      </c>
      <c r="C16" s="97"/>
      <c r="D16" s="96">
        <v>3</v>
      </c>
      <c r="E16" s="98"/>
      <c r="F16" s="98"/>
      <c r="G16" s="97"/>
      <c r="H16" s="14">
        <v>4</v>
      </c>
      <c r="I16" s="14">
        <v>5</v>
      </c>
    </row>
    <row r="17" spans="1:10" ht="145.9" customHeight="1" x14ac:dyDescent="0.2">
      <c r="A17" s="99" t="s">
        <v>10</v>
      </c>
      <c r="B17" s="101" t="s">
        <v>11</v>
      </c>
      <c r="C17" s="102"/>
      <c r="D17" s="105" t="s">
        <v>12</v>
      </c>
      <c r="E17" s="106"/>
      <c r="F17" s="106"/>
      <c r="G17" s="107"/>
      <c r="H17" s="94" t="s">
        <v>13</v>
      </c>
      <c r="I17" s="92">
        <f>(0.082580038*(0.016/0.2)) * 1 * 2.4*1.2*4.59 * 0.805*1000000</f>
        <v>70301.747268426247</v>
      </c>
      <c r="J17" s="15"/>
    </row>
    <row r="18" spans="1:10" ht="52.9" customHeight="1" x14ac:dyDescent="0.2">
      <c r="A18" s="100"/>
      <c r="B18" s="103"/>
      <c r="C18" s="104"/>
      <c r="D18" s="108"/>
      <c r="E18" s="109"/>
      <c r="F18" s="109"/>
      <c r="G18" s="110"/>
      <c r="H18" s="95"/>
      <c r="I18" s="93"/>
    </row>
    <row r="19" spans="1:10" ht="14.45" customHeight="1" x14ac:dyDescent="0.2">
      <c r="A19" s="16" t="s">
        <v>14</v>
      </c>
      <c r="B19" s="83" t="s">
        <v>15</v>
      </c>
      <c r="C19" s="84"/>
      <c r="D19" s="83"/>
      <c r="E19" s="85"/>
      <c r="F19" s="85"/>
      <c r="G19" s="84"/>
      <c r="H19" s="17"/>
      <c r="I19" s="18"/>
    </row>
    <row r="20" spans="1:10" ht="36" customHeight="1" x14ac:dyDescent="0.2">
      <c r="A20" s="19" t="s">
        <v>14</v>
      </c>
      <c r="B20" s="69" t="s">
        <v>16</v>
      </c>
      <c r="C20" s="71"/>
      <c r="D20" s="69" t="s">
        <v>17</v>
      </c>
      <c r="E20" s="70"/>
      <c r="F20" s="70"/>
      <c r="G20" s="71"/>
      <c r="H20" s="20"/>
      <c r="I20" s="21"/>
    </row>
    <row r="21" spans="1:10" ht="35.450000000000003" customHeight="1" x14ac:dyDescent="0.2">
      <c r="A21" s="19"/>
      <c r="B21" s="87"/>
      <c r="C21" s="88"/>
      <c r="D21" s="67" t="s">
        <v>18</v>
      </c>
      <c r="E21" s="86"/>
      <c r="F21" s="86"/>
      <c r="G21" s="68"/>
      <c r="H21" s="20"/>
      <c r="I21" s="21"/>
    </row>
    <row r="22" spans="1:10" ht="35.450000000000003" customHeight="1" x14ac:dyDescent="0.2">
      <c r="A22" s="19"/>
      <c r="B22" s="87"/>
      <c r="C22" s="88"/>
      <c r="D22" s="67" t="s">
        <v>19</v>
      </c>
      <c r="E22" s="86"/>
      <c r="F22" s="86"/>
      <c r="G22" s="68"/>
      <c r="H22" s="20"/>
      <c r="I22" s="21"/>
    </row>
    <row r="23" spans="1:10" ht="47.45" customHeight="1" x14ac:dyDescent="0.2">
      <c r="A23" s="19" t="s">
        <v>14</v>
      </c>
      <c r="B23" s="69"/>
      <c r="C23" s="71"/>
      <c r="D23" s="69" t="s">
        <v>20</v>
      </c>
      <c r="E23" s="70"/>
      <c r="F23" s="70"/>
      <c r="G23" s="71"/>
      <c r="H23" s="20"/>
      <c r="I23" s="21"/>
    </row>
    <row r="24" spans="1:10" ht="54.6" customHeight="1" x14ac:dyDescent="0.2">
      <c r="A24" s="22" t="s">
        <v>14</v>
      </c>
      <c r="B24" s="89" t="s">
        <v>21</v>
      </c>
      <c r="C24" s="90"/>
      <c r="D24" s="89"/>
      <c r="E24" s="91"/>
      <c r="F24" s="91"/>
      <c r="G24" s="90"/>
      <c r="H24" s="23" t="s">
        <v>22</v>
      </c>
      <c r="I24" s="24"/>
    </row>
    <row r="25" spans="1:10" ht="129" customHeight="1" x14ac:dyDescent="0.2">
      <c r="A25" s="25" t="s">
        <v>23</v>
      </c>
      <c r="B25" s="78" t="s">
        <v>24</v>
      </c>
      <c r="C25" s="79"/>
      <c r="D25" s="80" t="s">
        <v>25</v>
      </c>
      <c r="E25" s="81"/>
      <c r="F25" s="81"/>
      <c r="G25" s="82"/>
      <c r="H25" s="26" t="s">
        <v>26</v>
      </c>
      <c r="I25" s="27">
        <f>(0+ 800 * 1) * 1 * 0.5 * 4.59</f>
        <v>1836</v>
      </c>
    </row>
    <row r="26" spans="1:10" ht="14.45" customHeight="1" x14ac:dyDescent="0.2">
      <c r="A26" s="16" t="s">
        <v>14</v>
      </c>
      <c r="B26" s="83" t="s">
        <v>15</v>
      </c>
      <c r="C26" s="84"/>
      <c r="D26" s="83"/>
      <c r="E26" s="85"/>
      <c r="F26" s="85"/>
      <c r="G26" s="84"/>
      <c r="H26" s="17"/>
      <c r="I26" s="18"/>
    </row>
    <row r="27" spans="1:10" ht="32.450000000000003" customHeight="1" x14ac:dyDescent="0.2">
      <c r="A27" s="19" t="s">
        <v>14</v>
      </c>
      <c r="B27" s="67" t="s">
        <v>16</v>
      </c>
      <c r="C27" s="68"/>
      <c r="D27" s="67" t="s">
        <v>27</v>
      </c>
      <c r="E27" s="86"/>
      <c r="F27" s="86"/>
      <c r="G27" s="68"/>
      <c r="H27" s="20"/>
      <c r="I27" s="21"/>
    </row>
    <row r="28" spans="1:10" ht="46.9" customHeight="1" x14ac:dyDescent="0.2">
      <c r="A28" s="19" t="s">
        <v>14</v>
      </c>
      <c r="B28" s="67"/>
      <c r="C28" s="68"/>
      <c r="D28" s="69" t="s">
        <v>20</v>
      </c>
      <c r="E28" s="70"/>
      <c r="F28" s="70"/>
      <c r="G28" s="71"/>
      <c r="H28" s="20"/>
      <c r="I28" s="21"/>
    </row>
    <row r="29" spans="1:10" ht="39.75" customHeight="1" x14ac:dyDescent="0.2">
      <c r="A29" s="22" t="s">
        <v>14</v>
      </c>
      <c r="B29" s="72" t="s">
        <v>28</v>
      </c>
      <c r="C29" s="73"/>
      <c r="D29" s="72"/>
      <c r="E29" s="74"/>
      <c r="F29" s="74"/>
      <c r="G29" s="73"/>
      <c r="H29" s="23" t="s">
        <v>29</v>
      </c>
      <c r="I29" s="24"/>
    </row>
    <row r="30" spans="1:10" ht="18" customHeight="1" x14ac:dyDescent="0.2">
      <c r="A30" s="28" t="s">
        <v>30</v>
      </c>
      <c r="B30" s="75" t="s">
        <v>31</v>
      </c>
      <c r="C30" s="76"/>
      <c r="D30" s="75"/>
      <c r="E30" s="77"/>
      <c r="F30" s="77"/>
      <c r="G30" s="76"/>
      <c r="H30" s="29"/>
      <c r="I30" s="30">
        <f>ROUND(SUM(I17:I29),2)</f>
        <v>72137.75</v>
      </c>
      <c r="J30" s="31"/>
    </row>
    <row r="31" spans="1:10" ht="35.25" customHeight="1" x14ac:dyDescent="0.2">
      <c r="A31" s="32" t="s">
        <v>32</v>
      </c>
      <c r="B31" s="56" t="s">
        <v>33</v>
      </c>
      <c r="C31" s="57"/>
      <c r="D31" s="56"/>
      <c r="E31" s="58"/>
      <c r="F31" s="58"/>
      <c r="G31" s="57"/>
      <c r="H31" s="33" t="s">
        <v>34</v>
      </c>
      <c r="I31" s="34">
        <f>I30*0.1</f>
        <v>7213.7750000000005</v>
      </c>
    </row>
    <row r="32" spans="1:10" ht="51" customHeight="1" x14ac:dyDescent="0.2">
      <c r="A32" s="32" t="s">
        <v>35</v>
      </c>
      <c r="B32" s="62" t="s">
        <v>36</v>
      </c>
      <c r="C32" s="63"/>
      <c r="D32" s="64"/>
      <c r="E32" s="65"/>
      <c r="F32" s="65"/>
      <c r="G32" s="66"/>
      <c r="H32" s="33"/>
      <c r="I32" s="35">
        <v>8500</v>
      </c>
    </row>
    <row r="33" spans="1:256" ht="54.6" customHeight="1" x14ac:dyDescent="0.2">
      <c r="A33" s="32" t="s">
        <v>37</v>
      </c>
      <c r="B33" s="62" t="s">
        <v>38</v>
      </c>
      <c r="C33" s="63"/>
      <c r="D33" s="64"/>
      <c r="E33" s="65"/>
      <c r="F33" s="65"/>
      <c r="G33" s="66"/>
      <c r="H33" s="33"/>
      <c r="I33" s="34">
        <v>34542</v>
      </c>
    </row>
    <row r="34" spans="1:256" ht="24.75" customHeight="1" x14ac:dyDescent="0.2">
      <c r="A34" s="32" t="s">
        <v>39</v>
      </c>
      <c r="B34" s="56" t="s">
        <v>40</v>
      </c>
      <c r="C34" s="57"/>
      <c r="D34" s="56"/>
      <c r="E34" s="58"/>
      <c r="F34" s="58"/>
      <c r="G34" s="57"/>
      <c r="H34" s="36" t="s">
        <v>41</v>
      </c>
      <c r="I34" s="34">
        <f>ROUND(SUM(I30:I33),2)</f>
        <v>122393.53</v>
      </c>
      <c r="J34" s="31"/>
    </row>
    <row r="35" spans="1:256" x14ac:dyDescent="0.2">
      <c r="A35" s="32" t="s">
        <v>42</v>
      </c>
      <c r="B35" s="56" t="s">
        <v>43</v>
      </c>
      <c r="C35" s="57"/>
      <c r="D35" s="56"/>
      <c r="E35" s="58"/>
      <c r="F35" s="58"/>
      <c r="G35" s="57"/>
      <c r="H35" s="36" t="s">
        <v>44</v>
      </c>
      <c r="I35" s="34">
        <f>I34*0.2</f>
        <v>24478.706000000002</v>
      </c>
    </row>
    <row r="36" spans="1:256" ht="14.45" customHeight="1" x14ac:dyDescent="0.2">
      <c r="A36" s="32" t="s">
        <v>45</v>
      </c>
      <c r="B36" s="59" t="s">
        <v>46</v>
      </c>
      <c r="C36" s="60"/>
      <c r="D36" s="59"/>
      <c r="E36" s="61"/>
      <c r="F36" s="61"/>
      <c r="G36" s="60"/>
      <c r="H36" s="37" t="s">
        <v>47</v>
      </c>
      <c r="I36" s="38">
        <f>ROUND(I34+I35,2)</f>
        <v>146872.24</v>
      </c>
    </row>
    <row r="37" spans="1:256" x14ac:dyDescent="0.2">
      <c r="A37" s="39"/>
      <c r="B37" s="39"/>
      <c r="C37" s="39"/>
      <c r="D37" s="39"/>
      <c r="E37" s="39"/>
      <c r="F37" s="39"/>
      <c r="G37" s="39"/>
      <c r="H37" s="39"/>
      <c r="I37" s="39"/>
    </row>
    <row r="38" spans="1:256" x14ac:dyDescent="0.2">
      <c r="A38" s="39"/>
      <c r="B38" s="39"/>
      <c r="C38" s="39"/>
      <c r="D38" s="39"/>
      <c r="E38" s="39"/>
      <c r="F38" s="39"/>
      <c r="G38" s="39"/>
      <c r="H38" s="39"/>
      <c r="I38" s="39"/>
    </row>
    <row r="39" spans="1:256" s="50" customFormat="1" ht="15" x14ac:dyDescent="0.2">
      <c r="A39" s="46" t="s">
        <v>48</v>
      </c>
      <c r="B39" s="46"/>
      <c r="C39" s="46"/>
      <c r="D39" s="46"/>
      <c r="E39" s="46"/>
      <c r="F39" s="46"/>
      <c r="G39" s="46"/>
      <c r="H39" s="46"/>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c r="DJ39" s="46"/>
      <c r="DK39" s="46"/>
      <c r="DL39" s="46"/>
      <c r="DM39" s="46"/>
      <c r="DN39" s="46"/>
      <c r="DO39" s="46"/>
      <c r="DP39" s="46"/>
      <c r="DQ39" s="46"/>
      <c r="DR39" s="46"/>
      <c r="DS39" s="46"/>
      <c r="DT39" s="46"/>
      <c r="DU39" s="46"/>
      <c r="DV39" s="46"/>
      <c r="DW39" s="46"/>
      <c r="DX39" s="46"/>
      <c r="DY39" s="46"/>
      <c r="DZ39" s="46"/>
      <c r="EA39" s="46"/>
      <c r="EB39" s="46"/>
      <c r="EC39" s="46"/>
      <c r="ED39" s="46"/>
      <c r="EE39" s="46"/>
      <c r="EF39" s="46"/>
      <c r="EG39" s="46"/>
      <c r="EH39" s="46"/>
      <c r="EI39" s="46"/>
      <c r="EJ39" s="46"/>
      <c r="EK39" s="46"/>
      <c r="EL39" s="46"/>
      <c r="EM39" s="46"/>
      <c r="EN39" s="46"/>
      <c r="EO39" s="46"/>
      <c r="EP39" s="46"/>
      <c r="EQ39" s="46"/>
      <c r="ER39" s="46"/>
      <c r="ES39" s="46"/>
      <c r="ET39" s="46"/>
      <c r="EU39" s="46"/>
      <c r="EV39" s="46"/>
      <c r="EW39" s="46"/>
      <c r="EX39" s="46"/>
      <c r="EY39" s="46"/>
      <c r="EZ39" s="46"/>
      <c r="FA39" s="46"/>
      <c r="FB39" s="46"/>
      <c r="FC39" s="46"/>
      <c r="FD39" s="46"/>
      <c r="FE39" s="46"/>
      <c r="FF39" s="46"/>
      <c r="FG39" s="46"/>
      <c r="FH39" s="46"/>
      <c r="FI39" s="46"/>
      <c r="FJ39" s="46"/>
      <c r="FK39" s="46"/>
      <c r="FL39" s="46"/>
      <c r="FM39" s="46"/>
      <c r="FN39" s="46"/>
      <c r="FO39" s="46"/>
      <c r="FP39" s="46"/>
      <c r="FQ39" s="46"/>
      <c r="FR39" s="46"/>
      <c r="FS39" s="46"/>
      <c r="FT39" s="46"/>
      <c r="FU39" s="46"/>
      <c r="FV39" s="46"/>
      <c r="FW39" s="46"/>
      <c r="FX39" s="46"/>
      <c r="FY39" s="46"/>
      <c r="FZ39" s="46"/>
      <c r="GA39" s="46"/>
      <c r="GB39" s="46"/>
      <c r="GC39" s="46"/>
      <c r="GD39" s="46"/>
      <c r="GE39" s="46"/>
      <c r="GF39" s="46"/>
      <c r="GG39" s="46"/>
      <c r="GH39" s="46"/>
      <c r="GI39" s="46"/>
      <c r="GJ39" s="46"/>
      <c r="GK39" s="46"/>
      <c r="GL39" s="46"/>
      <c r="GM39" s="46"/>
      <c r="GN39" s="46"/>
      <c r="GO39" s="46"/>
      <c r="GP39" s="46"/>
      <c r="GQ39" s="46"/>
      <c r="GR39" s="46"/>
      <c r="GS39" s="46"/>
      <c r="GT39" s="46"/>
      <c r="GU39" s="46"/>
      <c r="GV39" s="46"/>
      <c r="GW39" s="46"/>
      <c r="GX39" s="46"/>
      <c r="GY39" s="46"/>
      <c r="GZ39" s="46"/>
      <c r="HA39" s="46"/>
      <c r="HB39" s="46"/>
      <c r="HC39" s="46"/>
      <c r="HD39" s="46"/>
      <c r="HE39" s="46"/>
      <c r="HF39" s="46"/>
      <c r="HG39" s="46"/>
      <c r="HH39" s="46"/>
      <c r="HI39" s="46"/>
      <c r="HJ39" s="46"/>
      <c r="HK39" s="46"/>
      <c r="HL39" s="46"/>
      <c r="HM39" s="46"/>
      <c r="HN39" s="46"/>
      <c r="HO39" s="46"/>
      <c r="HP39" s="46"/>
      <c r="HQ39" s="46"/>
      <c r="HR39" s="46"/>
      <c r="HS39" s="46"/>
      <c r="HT39" s="46"/>
      <c r="HU39" s="46"/>
      <c r="HV39" s="46"/>
      <c r="HW39" s="46"/>
      <c r="HX39" s="46"/>
      <c r="HY39" s="46"/>
      <c r="HZ39" s="46"/>
      <c r="IA39" s="46"/>
      <c r="IB39" s="46"/>
      <c r="IC39" s="46"/>
      <c r="ID39" s="46"/>
      <c r="IE39" s="46"/>
      <c r="IF39" s="46"/>
      <c r="IG39" s="46"/>
      <c r="IH39" s="46"/>
      <c r="II39" s="46"/>
      <c r="IJ39" s="46"/>
      <c r="IK39" s="46"/>
      <c r="IL39" s="46"/>
      <c r="IM39" s="46"/>
      <c r="IN39" s="46"/>
      <c r="IO39" s="46"/>
      <c r="IP39" s="46"/>
      <c r="IQ39" s="46"/>
      <c r="IR39" s="46"/>
      <c r="IS39" s="46"/>
      <c r="IT39" s="46"/>
      <c r="IU39" s="46"/>
      <c r="IV39" s="46"/>
    </row>
    <row r="40" spans="1:256" s="51" customFormat="1" ht="15" x14ac:dyDescent="0.2">
      <c r="A40" s="46" t="s">
        <v>59</v>
      </c>
      <c r="B40" s="46"/>
      <c r="C40" s="46"/>
      <c r="D40" s="46"/>
      <c r="E40" s="46"/>
      <c r="F40" s="46"/>
      <c r="G40" s="46"/>
      <c r="H40" s="46"/>
      <c r="I40" s="46"/>
      <c r="J40" s="46"/>
      <c r="K40" s="46"/>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c r="DJ40" s="46"/>
      <c r="DK40" s="46"/>
      <c r="DL40" s="46"/>
      <c r="DM40" s="46"/>
      <c r="DN40" s="46"/>
      <c r="DO40" s="46"/>
      <c r="DP40" s="46"/>
      <c r="DQ40" s="46"/>
      <c r="DR40" s="46"/>
      <c r="DS40" s="46"/>
      <c r="DT40" s="46"/>
      <c r="DU40" s="46"/>
      <c r="DV40" s="46"/>
      <c r="DW40" s="46"/>
      <c r="DX40" s="46"/>
      <c r="DY40" s="46"/>
      <c r="DZ40" s="46"/>
      <c r="EA40" s="46"/>
      <c r="EB40" s="46"/>
      <c r="EC40" s="46"/>
      <c r="ED40" s="46"/>
      <c r="EE40" s="46"/>
      <c r="EF40" s="46"/>
      <c r="EG40" s="46"/>
      <c r="EH40" s="46"/>
      <c r="EI40" s="46"/>
      <c r="EJ40" s="46"/>
      <c r="EK40" s="46"/>
      <c r="EL40" s="46"/>
      <c r="EM40" s="46"/>
      <c r="EN40" s="46"/>
      <c r="EO40" s="46"/>
      <c r="EP40" s="46"/>
      <c r="EQ40" s="46"/>
      <c r="ER40" s="46"/>
      <c r="ES40" s="46"/>
      <c r="ET40" s="46"/>
      <c r="EU40" s="46"/>
      <c r="EV40" s="46"/>
      <c r="EW40" s="46"/>
      <c r="EX40" s="46"/>
      <c r="EY40" s="46"/>
      <c r="EZ40" s="46"/>
      <c r="FA40" s="46"/>
      <c r="FB40" s="46"/>
      <c r="FC40" s="46"/>
      <c r="FD40" s="46"/>
      <c r="FE40" s="46"/>
      <c r="FF40" s="46"/>
      <c r="FG40" s="46"/>
      <c r="FH40" s="46"/>
      <c r="FI40" s="46"/>
      <c r="FJ40" s="46"/>
      <c r="FK40" s="46"/>
      <c r="FL40" s="46"/>
      <c r="FM40" s="46"/>
      <c r="FN40" s="46"/>
      <c r="FO40" s="46"/>
      <c r="FP40" s="46"/>
      <c r="FQ40" s="46"/>
      <c r="FR40" s="46"/>
      <c r="FS40" s="46"/>
      <c r="FT40" s="46"/>
      <c r="FU40" s="46"/>
      <c r="FV40" s="46"/>
      <c r="FW40" s="46"/>
      <c r="FX40" s="46"/>
      <c r="FY40" s="46"/>
      <c r="FZ40" s="46"/>
      <c r="GA40" s="46"/>
      <c r="GB40" s="46"/>
      <c r="GC40" s="46"/>
      <c r="GD40" s="46"/>
      <c r="GE40" s="46"/>
      <c r="GF40" s="46"/>
      <c r="GG40" s="46"/>
      <c r="GH40" s="46"/>
      <c r="GI40" s="46"/>
      <c r="GJ40" s="46"/>
      <c r="GK40" s="46"/>
      <c r="GL40" s="46"/>
      <c r="GM40" s="46"/>
      <c r="GN40" s="46"/>
      <c r="GO40" s="46"/>
      <c r="GP40" s="46"/>
      <c r="GQ40" s="46"/>
      <c r="GR40" s="46"/>
      <c r="GS40" s="46"/>
      <c r="GT40" s="46"/>
      <c r="GU40" s="46"/>
      <c r="GV40" s="46"/>
      <c r="GW40" s="46"/>
      <c r="GX40" s="46"/>
      <c r="GY40" s="46"/>
      <c r="GZ40" s="46"/>
      <c r="HA40" s="46"/>
      <c r="HB40" s="46"/>
      <c r="HC40" s="46"/>
      <c r="HD40" s="46"/>
      <c r="HE40" s="46"/>
      <c r="HF40" s="46"/>
      <c r="HG40" s="46"/>
      <c r="HH40" s="46"/>
      <c r="HI40" s="46"/>
      <c r="HJ40" s="46"/>
      <c r="HK40" s="46"/>
      <c r="HL40" s="46"/>
      <c r="HM40" s="46"/>
      <c r="HN40" s="46"/>
      <c r="HO40" s="46"/>
      <c r="HP40" s="46"/>
      <c r="HQ40" s="46"/>
      <c r="HR40" s="46"/>
      <c r="HS40" s="46"/>
      <c r="HT40" s="46"/>
      <c r="HU40" s="46"/>
      <c r="HV40" s="46"/>
      <c r="HW40" s="46"/>
      <c r="HX40" s="46"/>
      <c r="HY40" s="46"/>
      <c r="HZ40" s="46"/>
      <c r="IA40" s="46"/>
      <c r="IB40" s="46"/>
      <c r="IC40" s="46"/>
      <c r="ID40" s="46"/>
      <c r="IE40" s="46"/>
      <c r="IF40" s="46"/>
      <c r="IG40" s="46"/>
      <c r="IH40" s="46"/>
      <c r="II40" s="46"/>
      <c r="IJ40" s="46"/>
      <c r="IK40" s="46"/>
      <c r="IL40" s="46"/>
      <c r="IM40" s="46"/>
      <c r="IN40" s="46"/>
      <c r="IO40" s="46"/>
      <c r="IP40" s="46"/>
      <c r="IQ40" s="46"/>
      <c r="IR40" s="46"/>
      <c r="IS40" s="46"/>
      <c r="IT40" s="46"/>
      <c r="IU40" s="46"/>
      <c r="IV40" s="46"/>
    </row>
    <row r="41" spans="1:256" s="52" customFormat="1" ht="15" x14ac:dyDescent="0.2">
      <c r="A41" s="46" t="s">
        <v>60</v>
      </c>
      <c r="B41" s="46"/>
      <c r="C41" s="46"/>
      <c r="D41" s="46"/>
      <c r="E41" s="46"/>
      <c r="F41" s="46"/>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c r="DJ41" s="46"/>
      <c r="DK41" s="46"/>
      <c r="DL41" s="46"/>
      <c r="DM41" s="46"/>
      <c r="DN41" s="46"/>
      <c r="DO41" s="46"/>
      <c r="DP41" s="46"/>
      <c r="DQ41" s="46"/>
      <c r="DR41" s="46"/>
      <c r="DS41" s="46"/>
      <c r="DT41" s="46"/>
      <c r="DU41" s="46"/>
      <c r="DV41" s="46"/>
      <c r="DW41" s="46"/>
      <c r="DX41" s="46"/>
      <c r="DY41" s="46"/>
      <c r="DZ41" s="46"/>
      <c r="EA41" s="46"/>
      <c r="EB41" s="46"/>
      <c r="EC41" s="46"/>
      <c r="ED41" s="46"/>
      <c r="EE41" s="46"/>
      <c r="EF41" s="46"/>
      <c r="EG41" s="46"/>
      <c r="EH41" s="46"/>
      <c r="EI41" s="46"/>
      <c r="EJ41" s="46"/>
      <c r="EK41" s="46"/>
      <c r="EL41" s="46"/>
      <c r="EM41" s="46"/>
      <c r="EN41" s="46"/>
      <c r="EO41" s="46"/>
      <c r="EP41" s="46"/>
      <c r="EQ41" s="46"/>
      <c r="ER41" s="46"/>
      <c r="ES41" s="46"/>
      <c r="ET41" s="46"/>
      <c r="EU41" s="46"/>
      <c r="EV41" s="46"/>
      <c r="EW41" s="46"/>
      <c r="EX41" s="46"/>
      <c r="EY41" s="46"/>
      <c r="EZ41" s="46"/>
      <c r="FA41" s="46"/>
      <c r="FB41" s="46"/>
      <c r="FC41" s="46"/>
      <c r="FD41" s="46"/>
      <c r="FE41" s="46"/>
      <c r="FF41" s="46"/>
      <c r="FG41" s="46"/>
      <c r="FH41" s="46"/>
      <c r="FI41" s="46"/>
      <c r="FJ41" s="46"/>
      <c r="FK41" s="46"/>
      <c r="FL41" s="46"/>
      <c r="FM41" s="46"/>
      <c r="FN41" s="46"/>
      <c r="FO41" s="46"/>
      <c r="FP41" s="46"/>
      <c r="FQ41" s="46"/>
      <c r="FR41" s="46"/>
      <c r="FS41" s="46"/>
      <c r="FT41" s="46"/>
      <c r="FU41" s="46"/>
      <c r="FV41" s="46"/>
      <c r="FW41" s="46"/>
      <c r="FX41" s="46"/>
      <c r="FY41" s="46"/>
      <c r="FZ41" s="46"/>
      <c r="GA41" s="46"/>
      <c r="GB41" s="46"/>
      <c r="GC41" s="46"/>
      <c r="GD41" s="46"/>
      <c r="GE41" s="46"/>
      <c r="GF41" s="46"/>
      <c r="GG41" s="46"/>
      <c r="GH41" s="46"/>
      <c r="GI41" s="46"/>
      <c r="GJ41" s="46"/>
      <c r="GK41" s="46"/>
      <c r="GL41" s="46"/>
      <c r="GM41" s="46"/>
      <c r="GN41" s="46"/>
      <c r="GO41" s="46"/>
      <c r="GP41" s="46"/>
      <c r="GQ41" s="46"/>
      <c r="GR41" s="46"/>
      <c r="GS41" s="46"/>
      <c r="GT41" s="46"/>
      <c r="GU41" s="46"/>
      <c r="GV41" s="46"/>
      <c r="GW41" s="46"/>
      <c r="GX41" s="46"/>
      <c r="GY41" s="46"/>
      <c r="GZ41" s="46"/>
      <c r="HA41" s="46"/>
      <c r="HB41" s="46"/>
      <c r="HC41" s="46"/>
      <c r="HD41" s="46"/>
      <c r="HE41" s="46"/>
      <c r="HF41" s="46"/>
      <c r="HG41" s="46"/>
      <c r="HH41" s="46"/>
      <c r="HI41" s="46"/>
      <c r="HJ41" s="46"/>
      <c r="HK41" s="46"/>
      <c r="HL41" s="46"/>
      <c r="HM41" s="46"/>
      <c r="HN41" s="46"/>
      <c r="HO41" s="46"/>
      <c r="HP41" s="46"/>
      <c r="HQ41" s="46"/>
      <c r="HR41" s="46"/>
      <c r="HS41" s="46"/>
      <c r="HT41" s="46"/>
      <c r="HU41" s="46"/>
      <c r="HV41" s="46"/>
      <c r="HW41" s="46"/>
      <c r="HX41" s="46"/>
      <c r="HY41" s="46"/>
      <c r="HZ41" s="46"/>
      <c r="IA41" s="46"/>
      <c r="IB41" s="46"/>
      <c r="IC41" s="46"/>
      <c r="ID41" s="46"/>
      <c r="IE41" s="46"/>
      <c r="IF41" s="46"/>
      <c r="IG41" s="46"/>
      <c r="IH41" s="46"/>
      <c r="II41" s="46"/>
      <c r="IJ41" s="46"/>
      <c r="IK41" s="46"/>
      <c r="IL41" s="46"/>
      <c r="IM41" s="46"/>
      <c r="IN41" s="46"/>
      <c r="IO41" s="46"/>
      <c r="IP41" s="46"/>
      <c r="IQ41" s="46"/>
      <c r="IR41" s="46"/>
      <c r="IS41" s="46"/>
      <c r="IT41" s="46"/>
      <c r="IU41" s="46"/>
      <c r="IV41" s="46"/>
    </row>
    <row r="42" spans="1:256" s="54" customFormat="1" ht="15" x14ac:dyDescent="0.2">
      <c r="A42" s="53" t="s">
        <v>49</v>
      </c>
      <c r="B42" s="46"/>
      <c r="C42" s="46"/>
      <c r="D42" s="46"/>
      <c r="E42" s="46"/>
      <c r="F42" s="46"/>
      <c r="G42" s="46"/>
      <c r="H42" s="46"/>
      <c r="I42" s="46"/>
      <c r="J42" s="46"/>
      <c r="K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c r="DJ42" s="46"/>
      <c r="DK42" s="46"/>
      <c r="DL42" s="46"/>
      <c r="DM42" s="46"/>
      <c r="DN42" s="46"/>
      <c r="DO42" s="46"/>
      <c r="DP42" s="46"/>
      <c r="DQ42" s="46"/>
      <c r="DR42" s="46"/>
      <c r="DS42" s="46"/>
      <c r="DT42" s="46"/>
      <c r="DU42" s="46"/>
      <c r="DV42" s="46"/>
      <c r="DW42" s="46"/>
      <c r="DX42" s="46"/>
      <c r="DY42" s="46"/>
      <c r="DZ42" s="46"/>
      <c r="EA42" s="46"/>
      <c r="EB42" s="46"/>
      <c r="EC42" s="46"/>
      <c r="ED42" s="46"/>
      <c r="EE42" s="46"/>
      <c r="EF42" s="46"/>
      <c r="EG42" s="46"/>
      <c r="EH42" s="46"/>
      <c r="EI42" s="46"/>
      <c r="EJ42" s="46"/>
      <c r="EK42" s="46"/>
      <c r="EL42" s="46"/>
      <c r="EM42" s="46"/>
      <c r="EN42" s="46"/>
      <c r="EO42" s="46"/>
      <c r="EP42" s="46"/>
      <c r="EQ42" s="46"/>
      <c r="ER42" s="46"/>
      <c r="ES42" s="46"/>
      <c r="ET42" s="46"/>
      <c r="EU42" s="46"/>
      <c r="EV42" s="46"/>
      <c r="EW42" s="46"/>
      <c r="EX42" s="46"/>
      <c r="EY42" s="46"/>
      <c r="EZ42" s="46"/>
      <c r="FA42" s="46"/>
      <c r="FB42" s="46"/>
      <c r="FC42" s="46"/>
      <c r="FD42" s="46"/>
      <c r="FE42" s="46"/>
      <c r="FF42" s="46"/>
      <c r="FG42" s="46"/>
      <c r="FH42" s="46"/>
      <c r="FI42" s="46"/>
      <c r="FJ42" s="46"/>
      <c r="FK42" s="46"/>
      <c r="FL42" s="46"/>
      <c r="FM42" s="46"/>
      <c r="FN42" s="46"/>
      <c r="FO42" s="46"/>
      <c r="FP42" s="46"/>
      <c r="FQ42" s="46"/>
      <c r="FR42" s="46"/>
      <c r="FS42" s="46"/>
      <c r="FT42" s="46"/>
      <c r="FU42" s="46"/>
      <c r="FV42" s="46"/>
      <c r="FW42" s="46"/>
      <c r="FX42" s="46"/>
      <c r="FY42" s="46"/>
      <c r="FZ42" s="46"/>
      <c r="GA42" s="46"/>
      <c r="GB42" s="46"/>
      <c r="GC42" s="46"/>
      <c r="GD42" s="46"/>
      <c r="GE42" s="46"/>
      <c r="GF42" s="46"/>
      <c r="GG42" s="46"/>
      <c r="GH42" s="46"/>
      <c r="GI42" s="46"/>
      <c r="GJ42" s="46"/>
      <c r="GK42" s="46"/>
      <c r="GL42" s="46"/>
      <c r="GM42" s="46"/>
      <c r="GN42" s="46"/>
      <c r="GO42" s="46"/>
      <c r="GP42" s="46"/>
      <c r="GQ42" s="46"/>
      <c r="GR42" s="46"/>
      <c r="GS42" s="46"/>
      <c r="GT42" s="46"/>
      <c r="GU42" s="46"/>
      <c r="GV42" s="46"/>
      <c r="GW42" s="46"/>
      <c r="GX42" s="46"/>
      <c r="GY42" s="46"/>
      <c r="GZ42" s="46"/>
      <c r="HA42" s="46"/>
      <c r="HB42" s="46"/>
      <c r="HC42" s="46"/>
      <c r="HD42" s="46"/>
      <c r="HE42" s="46"/>
      <c r="HF42" s="46"/>
      <c r="HG42" s="46"/>
      <c r="HH42" s="46"/>
      <c r="HI42" s="46"/>
      <c r="HJ42" s="46"/>
      <c r="HK42" s="46"/>
      <c r="HL42" s="46"/>
      <c r="HM42" s="46"/>
      <c r="HN42" s="46"/>
      <c r="HO42" s="46"/>
      <c r="HP42" s="46"/>
      <c r="HQ42" s="46"/>
      <c r="HR42" s="46"/>
      <c r="HS42" s="46"/>
      <c r="HT42" s="46"/>
      <c r="HU42" s="46"/>
      <c r="HV42" s="46"/>
      <c r="HW42" s="46"/>
      <c r="HX42" s="46"/>
      <c r="HY42" s="46"/>
      <c r="HZ42" s="46"/>
      <c r="IA42" s="46"/>
      <c r="IB42" s="46"/>
      <c r="IC42" s="46"/>
      <c r="ID42" s="46"/>
      <c r="IE42" s="46"/>
      <c r="IF42" s="46"/>
      <c r="IG42" s="46"/>
      <c r="IH42" s="46"/>
      <c r="II42" s="46"/>
      <c r="IJ42" s="46"/>
      <c r="IK42" s="46"/>
      <c r="IL42" s="46"/>
      <c r="IM42" s="46"/>
      <c r="IN42" s="46"/>
      <c r="IO42" s="46"/>
      <c r="IP42" s="46"/>
      <c r="IQ42" s="46"/>
      <c r="IR42" s="46"/>
      <c r="IS42" s="46"/>
      <c r="IT42" s="46"/>
      <c r="IU42" s="46"/>
      <c r="IV42" s="46"/>
    </row>
    <row r="43" spans="1:256" s="51" customFormat="1" ht="15" x14ac:dyDescent="0.2">
      <c r="A43" s="46" t="s">
        <v>61</v>
      </c>
      <c r="B43" s="46"/>
      <c r="C43" s="46"/>
      <c r="D43" s="46"/>
      <c r="E43" s="46"/>
      <c r="F43" s="46"/>
      <c r="G43" s="46"/>
      <c r="H43" s="46"/>
      <c r="I43" s="46"/>
      <c r="J43" s="46"/>
      <c r="K43" s="46"/>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c r="AN43" s="46"/>
      <c r="AO43" s="46"/>
      <c r="AP43" s="46"/>
      <c r="AQ43" s="46"/>
      <c r="AR43" s="46"/>
      <c r="AS43" s="46"/>
      <c r="AT43" s="46"/>
      <c r="AU43" s="46"/>
      <c r="AV43" s="46"/>
      <c r="AW43" s="46"/>
      <c r="AX43" s="46"/>
      <c r="AY43" s="46"/>
      <c r="AZ43" s="46"/>
      <c r="BA43" s="46"/>
      <c r="BB43" s="46"/>
      <c r="BC43" s="46"/>
      <c r="BD43" s="46"/>
      <c r="BE43" s="46"/>
      <c r="BF43" s="46"/>
      <c r="BG43" s="46"/>
      <c r="BH43" s="46"/>
      <c r="BI43" s="46"/>
      <c r="BJ43" s="46"/>
      <c r="BK43" s="46"/>
      <c r="BL43" s="46"/>
      <c r="BM43" s="46"/>
      <c r="BN43" s="46"/>
      <c r="BO43" s="46"/>
      <c r="BP43" s="46"/>
      <c r="BQ43" s="46"/>
      <c r="BR43" s="46"/>
      <c r="BS43" s="46"/>
      <c r="BT43" s="46"/>
      <c r="BU43" s="46"/>
      <c r="BV43" s="46"/>
      <c r="BW43" s="46"/>
      <c r="BX43" s="46"/>
      <c r="BY43" s="46"/>
      <c r="BZ43" s="46"/>
      <c r="CA43" s="46"/>
      <c r="CB43" s="46"/>
      <c r="CC43" s="46"/>
      <c r="CD43" s="46"/>
      <c r="CE43" s="46"/>
      <c r="CF43" s="46"/>
      <c r="CG43" s="46"/>
      <c r="CH43" s="46"/>
      <c r="CI43" s="46"/>
      <c r="CJ43" s="46"/>
      <c r="CK43" s="46"/>
      <c r="CL43" s="46"/>
      <c r="CM43" s="46"/>
      <c r="CN43" s="46"/>
      <c r="CO43" s="46"/>
      <c r="CP43" s="46"/>
      <c r="CQ43" s="46"/>
      <c r="CR43" s="46"/>
      <c r="CS43" s="46"/>
      <c r="CT43" s="46"/>
      <c r="CU43" s="46"/>
      <c r="CV43" s="46"/>
      <c r="CW43" s="46"/>
      <c r="CX43" s="46"/>
      <c r="CY43" s="46"/>
      <c r="CZ43" s="46"/>
      <c r="DA43" s="46"/>
      <c r="DB43" s="46"/>
      <c r="DC43" s="46"/>
      <c r="DD43" s="46"/>
      <c r="DE43" s="46"/>
      <c r="DF43" s="46"/>
      <c r="DG43" s="46"/>
      <c r="DH43" s="46"/>
      <c r="DI43" s="46"/>
      <c r="DJ43" s="46"/>
      <c r="DK43" s="46"/>
      <c r="DL43" s="46"/>
      <c r="DM43" s="46"/>
      <c r="DN43" s="46"/>
      <c r="DO43" s="46"/>
      <c r="DP43" s="46"/>
      <c r="DQ43" s="46"/>
      <c r="DR43" s="46"/>
      <c r="DS43" s="46"/>
      <c r="DT43" s="46"/>
      <c r="DU43" s="46"/>
      <c r="DV43" s="46"/>
      <c r="DW43" s="46"/>
      <c r="DX43" s="46"/>
      <c r="DY43" s="46"/>
      <c r="DZ43" s="46"/>
      <c r="EA43" s="46"/>
      <c r="EB43" s="46"/>
      <c r="EC43" s="46"/>
      <c r="ED43" s="46"/>
      <c r="EE43" s="46"/>
      <c r="EF43" s="46"/>
      <c r="EG43" s="46"/>
      <c r="EH43" s="46"/>
      <c r="EI43" s="46"/>
      <c r="EJ43" s="46"/>
      <c r="EK43" s="46"/>
      <c r="EL43" s="46"/>
      <c r="EM43" s="46"/>
      <c r="EN43" s="46"/>
      <c r="EO43" s="46"/>
      <c r="EP43" s="46"/>
      <c r="EQ43" s="46"/>
      <c r="ER43" s="46"/>
      <c r="ES43" s="46"/>
      <c r="ET43" s="46"/>
      <c r="EU43" s="46"/>
      <c r="EV43" s="46"/>
      <c r="EW43" s="46"/>
      <c r="EX43" s="46"/>
      <c r="EY43" s="46"/>
      <c r="EZ43" s="46"/>
      <c r="FA43" s="46"/>
      <c r="FB43" s="46"/>
      <c r="FC43" s="46"/>
      <c r="FD43" s="46"/>
      <c r="FE43" s="46"/>
      <c r="FF43" s="46"/>
      <c r="FG43" s="46"/>
      <c r="FH43" s="46"/>
      <c r="FI43" s="46"/>
      <c r="FJ43" s="46"/>
      <c r="FK43" s="46"/>
      <c r="FL43" s="46"/>
      <c r="FM43" s="46"/>
      <c r="FN43" s="46"/>
      <c r="FO43" s="46"/>
      <c r="FP43" s="46"/>
      <c r="FQ43" s="46"/>
      <c r="FR43" s="46"/>
      <c r="FS43" s="46"/>
      <c r="FT43" s="46"/>
      <c r="FU43" s="46"/>
      <c r="FV43" s="46"/>
      <c r="FW43" s="46"/>
      <c r="FX43" s="46"/>
      <c r="FY43" s="46"/>
      <c r="FZ43" s="46"/>
      <c r="GA43" s="46"/>
      <c r="GB43" s="46"/>
      <c r="GC43" s="46"/>
      <c r="GD43" s="46"/>
      <c r="GE43" s="46"/>
      <c r="GF43" s="46"/>
      <c r="GG43" s="46"/>
      <c r="GH43" s="46"/>
      <c r="GI43" s="46"/>
      <c r="GJ43" s="46"/>
      <c r="GK43" s="46"/>
      <c r="GL43" s="46"/>
      <c r="GM43" s="46"/>
      <c r="GN43" s="46"/>
      <c r="GO43" s="46"/>
      <c r="GP43" s="46"/>
      <c r="GQ43" s="46"/>
      <c r="GR43" s="46"/>
      <c r="GS43" s="46"/>
      <c r="GT43" s="46"/>
      <c r="GU43" s="46"/>
      <c r="GV43" s="46"/>
      <c r="GW43" s="46"/>
      <c r="GX43" s="46"/>
      <c r="GY43" s="46"/>
      <c r="GZ43" s="46"/>
      <c r="HA43" s="46"/>
      <c r="HB43" s="46"/>
      <c r="HC43" s="46"/>
      <c r="HD43" s="46"/>
      <c r="HE43" s="46"/>
      <c r="HF43" s="46"/>
      <c r="HG43" s="46"/>
      <c r="HH43" s="46"/>
      <c r="HI43" s="46"/>
      <c r="HJ43" s="46"/>
      <c r="HK43" s="46"/>
      <c r="HL43" s="46"/>
      <c r="HM43" s="46"/>
      <c r="HN43" s="46"/>
      <c r="HO43" s="46"/>
      <c r="HP43" s="46"/>
      <c r="HQ43" s="46"/>
      <c r="HR43" s="46"/>
      <c r="HS43" s="46"/>
      <c r="HT43" s="46"/>
      <c r="HU43" s="46"/>
      <c r="HV43" s="46"/>
      <c r="HW43" s="46"/>
      <c r="HX43" s="46"/>
      <c r="HY43" s="46"/>
      <c r="HZ43" s="46"/>
      <c r="IA43" s="46"/>
      <c r="IB43" s="46"/>
      <c r="IC43" s="46"/>
      <c r="ID43" s="46"/>
      <c r="IE43" s="46"/>
      <c r="IF43" s="46"/>
      <c r="IG43" s="46"/>
      <c r="IH43" s="46"/>
      <c r="II43" s="46"/>
      <c r="IJ43" s="46"/>
      <c r="IK43" s="46"/>
      <c r="IL43" s="46"/>
      <c r="IM43" s="46"/>
      <c r="IN43" s="46"/>
      <c r="IO43" s="46"/>
      <c r="IP43" s="46"/>
      <c r="IQ43" s="46"/>
      <c r="IR43" s="46"/>
      <c r="IS43" s="46"/>
      <c r="IT43" s="46"/>
      <c r="IU43" s="46"/>
      <c r="IV43" s="46"/>
    </row>
    <row r="44" spans="1:256" s="55" customFormat="1" x14ac:dyDescent="0.2"/>
    <row r="45" spans="1:256" s="55" customFormat="1" x14ac:dyDescent="0.2"/>
  </sheetData>
  <mergeCells count="51">
    <mergeCell ref="C1:I1"/>
    <mergeCell ref="A10:H10"/>
    <mergeCell ref="A11:H11"/>
    <mergeCell ref="A13:I13"/>
    <mergeCell ref="B15:C15"/>
    <mergeCell ref="D15:G15"/>
    <mergeCell ref="A3:D3"/>
    <mergeCell ref="A4:C4"/>
    <mergeCell ref="B21:C21"/>
    <mergeCell ref="D21:G21"/>
    <mergeCell ref="B16:C16"/>
    <mergeCell ref="D16:G16"/>
    <mergeCell ref="A17:A18"/>
    <mergeCell ref="B17:C18"/>
    <mergeCell ref="D17:G18"/>
    <mergeCell ref="I17:I18"/>
    <mergeCell ref="B19:C19"/>
    <mergeCell ref="D19:G19"/>
    <mergeCell ref="B20:C20"/>
    <mergeCell ref="D20:G20"/>
    <mergeCell ref="H17:H18"/>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4:C34"/>
    <mergeCell ref="D34:G34"/>
    <mergeCell ref="B35:C35"/>
    <mergeCell ref="D35:G35"/>
    <mergeCell ref="B36:C36"/>
    <mergeCell ref="D36:G36"/>
  </mergeCells>
  <pageMargins left="0.94488188976377963" right="0.15748031496062992" top="0.35433070866141736" bottom="0.19685039370078741" header="0.31496062992125984" footer="0.35433070866141736"/>
  <pageSetup paperSize="9" scale="97" orientation="portrait" r:id="rId1"/>
  <headerFooter>
    <oddFooter>&amp;RСтраница &amp;P</oddFooter>
  </headerFooter>
  <rowBreaks count="1" manualBreakCount="1">
    <brk id="24"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смета</vt:lpstr>
      <vt:lpstr>смета!Заголовки_для_печати</vt:lpstr>
      <vt:lpstr>смета!Область_печати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2021-08-04T05:12:36Z</dcterms:modified>
</cp:coreProperties>
</file>