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Мавзурова" sheetId="2" r:id="rId1"/>
    <sheet name="Лист1" sheetId="1" r:id="rId2"/>
  </sheets>
  <definedNames>
    <definedName name="_xlnm.Print_Titles" localSheetId="0">'ВЛИ  Мавзурова'!$16:$16</definedName>
    <definedName name="_xlnm.Print_Area" localSheetId="0">'ВЛИ  Мавзурова'!$A$1:$I$46</definedName>
  </definedNames>
  <calcPr calcId="145621"/>
</workbook>
</file>

<file path=xl/calcChain.xml><?xml version="1.0" encoding="utf-8"?>
<calcChain xmlns="http://schemas.openxmlformats.org/spreadsheetml/2006/main">
  <c r="I25" i="2" l="1"/>
  <c r="I17" i="2"/>
  <c r="I30" i="2" s="1"/>
  <c r="I31" i="2" l="1"/>
  <c r="I34" i="2"/>
  <c r="I35" i="2" l="1"/>
  <c r="I36" i="2" s="1"/>
</calcChain>
</file>

<file path=xl/sharedStrings.xml><?xml version="1.0" encoding="utf-8"?>
<sst xmlns="http://schemas.openxmlformats.org/spreadsheetml/2006/main" count="76" uniqueCount="64">
  <si>
    <t>Директор</t>
  </si>
  <si>
    <t>"___" _________________  2021г.</t>
  </si>
  <si>
    <t>Смета № 1</t>
  </si>
  <si>
    <t xml:space="preserve">на  рабочую документацию        
</t>
  </si>
  <si>
    <t>Проектирование ВЛИ-0,4кВ от опоры №1-02/7 ВЛИ-0,4кВ ТП-738 до границы земельного участка заявителя объект, который используется для бытовых и иных нужд, не связанных с осуществлением предпринимательской деятельности, расположенный на земельном участке с к/н 64:48:010117:5044 по адресу: г. Саратов, тер.Новосоколовогорский ж.р., уч.10</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</si>
  <si>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</si>
  <si>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</si>
  <si>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</si>
  <si>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</si>
  <si>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</si>
  <si>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</si>
  <si>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</si>
  <si>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</si>
  <si>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Стек=0.345000млн.руб)
Сбаз=0.345000/5.31*1=0.064971751(млн.руб);</t>
  </si>
  <si>
    <t/>
  </si>
  <si>
    <t>Коэффициенты</t>
  </si>
  <si>
    <t>Стадия: Рабочий проект</t>
  </si>
  <si>
    <t>Кст = 1</t>
  </si>
  <si>
    <t xml:space="preserve">K1 = 2.4
Раздел3.3 Табл.11 примечание п.1 </t>
  </si>
  <si>
    <t>K2 = 1.2
Прим. 4 к табл.11</t>
  </si>
  <si>
    <t>Ктек = 4.66
3 кв 2021 (ПР), Письмо Минстроя России от 09.08.2021 г. №33267-ИФ/09 прил.2</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</si>
  <si>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</si>
  <si>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</si>
  <si>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</si>
  <si>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</si>
  <si>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</si>
  <si>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4.66</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</si>
  <si>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</si>
  <si>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</si>
  <si>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</si>
  <si>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</si>
  <si>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</si>
  <si>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</si>
  <si>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</si>
  <si>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</si>
  <si>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</si>
  <si>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</si>
  <si>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</si>
  <si>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</si>
  <si>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</si>
  <si>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</si>
  <si>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</si>
  <si>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</si>
  <si>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</si>
  <si>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</si>
  <si>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</si>
  <si>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</si>
  <si>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</si>
  <si>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</si>
  <si>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</si>
  <si>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</si>
  <si>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</si>
  <si>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</si>
  <si>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</si>
  <si>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</si>
  <si>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</si>
  <si>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</si>
  <si>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 А.Н.Куликов</t>
  </si>
  <si>
    <t>_____________   Е.Н.Стрелин</t>
  </si>
  <si>
    <t>Ведущий инженер-сметчик ООО "ГЭС"</t>
  </si>
  <si>
    <t xml:space="preserve">_____________________ГолахО.И. </t>
  </si>
  <si>
    <t>_____________________</t>
  </si>
  <si>
    <t>C * (Aкрайнее / Скрайнее) * Кст * Ктек * K1 * К2
0.064971751 млн.руб * (0.016 / 0.2) * 1 *2.4 * 1.2 * 4.66* 0.805</t>
  </si>
  <si>
    <t xml:space="preserve">   Приложение  № 2 к договору № 2212 П от "29" сентября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</si>
</sst>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3">
    <xf numFmtId="0" fontId="0" fillId="0" borderId="0" xfId="0"/>
    <xf numFmtId="0" fontId="2" fillId="0" borderId="0" xfId="2" applyFont="1"/>
    <xf numFmtId="0" fontId="5" fillId="0" borderId="0" xfId="2" applyFont="1"/>
    <xf numFmtId="0" fontId="6" fillId="0" borderId="0" xfId="3"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6" fillId="0" borderId="0" xfId="0" applyFont="1"/>
    <xf numFmtId="0" fontId="6" fillId="0" borderId="0" xfId="0" applyNumberFormat="1" applyFont="1"/>
    <xf numFmtId="0" fontId="6" fillId="0" borderId="0" xfId="0" applyNumberFormat="1" applyFont="1" applyAlignment="1"/>
    <xf numFmtId="0" fontId="15" fillId="0" borderId="0" xfId="0" applyFont="1"/>
    <xf numFmtId="0" fontId="6" fillId="0" borderId="0" xfId="0" applyNumberFormat="1" applyFont="1" applyAlignment="1">
      <alignment horizontal="left" vertical="top"/>
    </xf>
    <xf numFmtId="0" fontId="6" fillId="0" borderId="0" xfId="0" applyNumberFormat="1" applyFont="1" applyAlignment="1">
      <alignment wrapText="1"/>
    </xf>
    <xf numFmtId="0" fontId="16" fillId="0" borderId="0" xfId="0" applyFont="1"/>
    <xf numFmtId="0" fontId="11" fillId="0" borderId="0" xfId="0" applyNumberFormat="1" applyFont="1" applyAlignment="1">
      <alignment wrapText="1"/>
    </xf>
    <xf numFmtId="0" fontId="4" fillId="0" borderId="0" xfId="0" applyFont="1"/>
    <xf numFmtId="0" fontId="6" fillId="0" borderId="0" xfId="0" applyNumberFormat="1" applyFont="1" applyAlignment="1">
      <alignment horizontal="left" vertical="top"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12"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topLeftCell="A25" zoomScaleNormal="100" workbookViewId="0">
      <selection activeCell="I35" sqref="I35"/>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42" customFormat="1" x14ac:dyDescent="0.2">
      <c r="A1" s="41"/>
      <c r="B1" s="41"/>
      <c r="C1" s="104" t="s">
        <v>63</v>
      </c>
      <c r="D1" s="104"/>
      <c r="E1" s="104"/>
      <c r="F1" s="104"/>
      <c r="G1" s="104"/>
      <c r="H1" s="104"/>
      <c r="I1" s="104"/>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c r="IV1" s="41"/>
    </row>
    <row r="2" spans="1:256" s="43" customFormat="1" x14ac:dyDescent="0.2">
      <c r="A2" s="41"/>
      <c r="B2" s="41"/>
      <c r="C2" s="41"/>
      <c r="D2" s="41"/>
      <c r="E2" s="41"/>
      <c r="F2" s="42"/>
      <c r="G2" s="42"/>
      <c r="H2" s="42"/>
      <c r="I2" s="42"/>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row>
    <row r="3" spans="1:256" s="43" customFormat="1" ht="12.75" customHeight="1" x14ac:dyDescent="0.2">
      <c r="A3" s="112" t="s">
        <v>50</v>
      </c>
      <c r="B3" s="112"/>
      <c r="C3" s="112"/>
      <c r="D3" s="112"/>
      <c r="E3" s="41"/>
      <c r="F3" s="42" t="s">
        <v>51</v>
      </c>
      <c r="H3" s="42"/>
      <c r="I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s="43" customFormat="1" ht="13.5" customHeight="1" x14ac:dyDescent="0.2">
      <c r="A4" s="112" t="s">
        <v>52</v>
      </c>
      <c r="B4" s="112"/>
      <c r="C4" s="112"/>
      <c r="D4" s="50"/>
      <c r="E4" s="41"/>
      <c r="F4" s="42" t="s">
        <v>53</v>
      </c>
      <c r="H4" s="42"/>
      <c r="I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s="43" customFormat="1" ht="12.75" customHeight="1" x14ac:dyDescent="0.2">
      <c r="A5" s="44" t="s">
        <v>0</v>
      </c>
      <c r="B5" s="44"/>
      <c r="C5" s="50"/>
      <c r="D5" s="50"/>
      <c r="E5" s="41"/>
      <c r="F5" s="49" t="s">
        <v>54</v>
      </c>
      <c r="H5" s="44"/>
      <c r="I5" s="44"/>
      <c r="K5" s="44"/>
      <c r="L5" s="44"/>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s="43" customFormat="1" ht="12.75" customHeight="1" x14ac:dyDescent="0.2">
      <c r="A6" s="44" t="s">
        <v>55</v>
      </c>
      <c r="B6" s="44"/>
      <c r="C6" s="50"/>
      <c r="D6" s="50"/>
      <c r="E6" s="41"/>
      <c r="F6" s="44" t="s">
        <v>56</v>
      </c>
      <c r="H6" s="44"/>
      <c r="I6" s="44"/>
      <c r="K6" s="44"/>
      <c r="L6" s="44"/>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s="43" customFormat="1" ht="12.75" customHeight="1" x14ac:dyDescent="0.2">
      <c r="A7" s="44"/>
      <c r="B7" s="44"/>
      <c r="C7" s="50"/>
      <c r="D7" s="50"/>
      <c r="E7" s="41"/>
      <c r="F7" s="42"/>
      <c r="G7" s="44"/>
      <c r="H7" s="44"/>
      <c r="I7" s="44"/>
      <c r="K7" s="44"/>
      <c r="L7" s="44"/>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s="3" customFormat="1" x14ac:dyDescent="0.2">
      <c r="A8" s="2" t="s">
        <v>57</v>
      </c>
      <c r="B8" s="1"/>
      <c r="C8" s="1"/>
      <c r="D8" s="1"/>
      <c r="E8" s="1"/>
      <c r="F8" s="2" t="s">
        <v>58</v>
      </c>
    </row>
    <row r="9" spans="1:256" s="1" customFormat="1" x14ac:dyDescent="0.2">
      <c r="A9" s="2" t="s">
        <v>1</v>
      </c>
      <c r="F9" s="2" t="s">
        <v>1</v>
      </c>
    </row>
    <row r="10" spans="1:256" ht="15" x14ac:dyDescent="0.25">
      <c r="A10" s="105" t="s">
        <v>2</v>
      </c>
      <c r="B10" s="105"/>
      <c r="C10" s="105"/>
      <c r="D10" s="105"/>
      <c r="E10" s="105"/>
      <c r="F10" s="105"/>
      <c r="G10" s="105"/>
      <c r="H10" s="105"/>
      <c r="I10" s="4"/>
    </row>
    <row r="11" spans="1:256" ht="15" x14ac:dyDescent="0.25">
      <c r="A11" s="106" t="s">
        <v>3</v>
      </c>
      <c r="B11" s="107"/>
      <c r="C11" s="107"/>
      <c r="D11" s="107"/>
      <c r="E11" s="107"/>
      <c r="F11" s="107"/>
      <c r="G11" s="107"/>
      <c r="H11" s="107"/>
      <c r="I11" s="4"/>
    </row>
    <row r="12" spans="1:256" ht="15" x14ac:dyDescent="0.25">
      <c r="A12" s="6"/>
      <c r="B12" s="7"/>
      <c r="C12" s="7"/>
      <c r="D12" s="7"/>
      <c r="E12" s="7"/>
      <c r="F12" s="7"/>
      <c r="G12" s="7"/>
      <c r="H12" s="7"/>
      <c r="I12" s="4"/>
    </row>
    <row r="13" spans="1:256" ht="64.150000000000006" customHeight="1" x14ac:dyDescent="0.2">
      <c r="A13" s="108" t="s">
        <v>4</v>
      </c>
      <c r="B13" s="108"/>
      <c r="C13" s="108"/>
      <c r="D13" s="108"/>
      <c r="E13" s="108"/>
      <c r="F13" s="108"/>
      <c r="G13" s="108"/>
      <c r="H13" s="108"/>
      <c r="I13" s="108"/>
    </row>
    <row r="14" spans="1:256" ht="14.25" customHeight="1" x14ac:dyDescent="0.2">
      <c r="A14" s="7"/>
      <c r="D14" s="8"/>
      <c r="E14" s="9" t="s">
        <v>5</v>
      </c>
    </row>
    <row r="15" spans="1:256" ht="105" customHeight="1" x14ac:dyDescent="0.2">
      <c r="A15" s="10" t="s">
        <v>6</v>
      </c>
      <c r="B15" s="109" t="s">
        <v>7</v>
      </c>
      <c r="C15" s="110"/>
      <c r="D15" s="109" t="s">
        <v>8</v>
      </c>
      <c r="E15" s="111"/>
      <c r="F15" s="111"/>
      <c r="G15" s="110"/>
      <c r="H15" s="11" t="s">
        <v>9</v>
      </c>
      <c r="I15" s="10" t="s">
        <v>10</v>
      </c>
      <c r="L15" s="12"/>
    </row>
    <row r="16" spans="1:256" x14ac:dyDescent="0.2">
      <c r="A16" s="13" t="s">
        <v>11</v>
      </c>
      <c r="B16" s="89">
        <v>2</v>
      </c>
      <c r="C16" s="90"/>
      <c r="D16" s="89">
        <v>3</v>
      </c>
      <c r="E16" s="91"/>
      <c r="F16" s="91"/>
      <c r="G16" s="90"/>
      <c r="H16" s="14">
        <v>4</v>
      </c>
      <c r="I16" s="14">
        <v>5</v>
      </c>
    </row>
    <row r="17" spans="1:10" ht="145.9" customHeight="1" x14ac:dyDescent="0.2">
      <c r="A17" s="92" t="s">
        <v>11</v>
      </c>
      <c r="B17" s="94" t="s">
        <v>12</v>
      </c>
      <c r="C17" s="95"/>
      <c r="D17" s="98" t="s">
        <v>13</v>
      </c>
      <c r="E17" s="99"/>
      <c r="F17" s="99"/>
      <c r="G17" s="100"/>
      <c r="H17" s="87" t="s">
        <v>62</v>
      </c>
      <c r="I17" s="85">
        <f>(0.064971751 *(0.016/0.2)) * 1 * 2.4*1.2*4.66 * 0.805*1000000</f>
        <v>56155.053202859519</v>
      </c>
      <c r="J17" s="15"/>
    </row>
    <row r="18" spans="1:10" ht="52.9" customHeight="1" x14ac:dyDescent="0.2">
      <c r="A18" s="93"/>
      <c r="B18" s="96"/>
      <c r="C18" s="97"/>
      <c r="D18" s="101"/>
      <c r="E18" s="102"/>
      <c r="F18" s="102"/>
      <c r="G18" s="103"/>
      <c r="H18" s="88"/>
      <c r="I18" s="86"/>
    </row>
    <row r="19" spans="1:10" ht="14.45" customHeight="1" x14ac:dyDescent="0.2">
      <c r="A19" s="16" t="s">
        <v>14</v>
      </c>
      <c r="B19" s="76" t="s">
        <v>15</v>
      </c>
      <c r="C19" s="77"/>
      <c r="D19" s="76"/>
      <c r="E19" s="78"/>
      <c r="F19" s="78"/>
      <c r="G19" s="77"/>
      <c r="H19" s="17"/>
      <c r="I19" s="18"/>
    </row>
    <row r="20" spans="1:10" ht="36" customHeight="1" x14ac:dyDescent="0.2">
      <c r="A20" s="19" t="s">
        <v>14</v>
      </c>
      <c r="B20" s="62" t="s">
        <v>16</v>
      </c>
      <c r="C20" s="64"/>
      <c r="D20" s="62" t="s">
        <v>17</v>
      </c>
      <c r="E20" s="63"/>
      <c r="F20" s="63"/>
      <c r="G20" s="64"/>
      <c r="H20" s="20"/>
      <c r="I20" s="21"/>
    </row>
    <row r="21" spans="1:10" ht="35.450000000000003" customHeight="1" x14ac:dyDescent="0.2">
      <c r="A21" s="19"/>
      <c r="B21" s="80"/>
      <c r="C21" s="81"/>
      <c r="D21" s="60" t="s">
        <v>18</v>
      </c>
      <c r="E21" s="79"/>
      <c r="F21" s="79"/>
      <c r="G21" s="61"/>
      <c r="H21" s="20"/>
      <c r="I21" s="21"/>
    </row>
    <row r="22" spans="1:10" ht="35.450000000000003" customHeight="1" x14ac:dyDescent="0.2">
      <c r="A22" s="19"/>
      <c r="B22" s="80"/>
      <c r="C22" s="81"/>
      <c r="D22" s="60" t="s">
        <v>19</v>
      </c>
      <c r="E22" s="79"/>
      <c r="F22" s="79"/>
      <c r="G22" s="61"/>
      <c r="H22" s="20"/>
      <c r="I22" s="21"/>
    </row>
    <row r="23" spans="1:10" ht="47.45" customHeight="1" x14ac:dyDescent="0.2">
      <c r="A23" s="19" t="s">
        <v>14</v>
      </c>
      <c r="B23" s="62"/>
      <c r="C23" s="64"/>
      <c r="D23" s="62" t="s">
        <v>20</v>
      </c>
      <c r="E23" s="63"/>
      <c r="F23" s="63"/>
      <c r="G23" s="64"/>
      <c r="H23" s="20"/>
      <c r="I23" s="21"/>
    </row>
    <row r="24" spans="1:10" ht="54.6" customHeight="1" x14ac:dyDescent="0.2">
      <c r="A24" s="22" t="s">
        <v>14</v>
      </c>
      <c r="B24" s="82" t="s">
        <v>21</v>
      </c>
      <c r="C24" s="83"/>
      <c r="D24" s="82"/>
      <c r="E24" s="84"/>
      <c r="F24" s="84"/>
      <c r="G24" s="83"/>
      <c r="H24" s="23" t="s">
        <v>22</v>
      </c>
      <c r="I24" s="24"/>
    </row>
    <row r="25" spans="1:10" ht="129" customHeight="1" x14ac:dyDescent="0.2">
      <c r="A25" s="25" t="s">
        <v>23</v>
      </c>
      <c r="B25" s="71" t="s">
        <v>24</v>
      </c>
      <c r="C25" s="72"/>
      <c r="D25" s="73" t="s">
        <v>25</v>
      </c>
      <c r="E25" s="74"/>
      <c r="F25" s="74"/>
      <c r="G25" s="75"/>
      <c r="H25" s="26" t="s">
        <v>26</v>
      </c>
      <c r="I25" s="27">
        <f>(0+ 800 * 1) * 1 * 0.5 * 4.66</f>
        <v>1864</v>
      </c>
    </row>
    <row r="26" spans="1:10" ht="14.45" customHeight="1" x14ac:dyDescent="0.2">
      <c r="A26" s="16" t="s">
        <v>14</v>
      </c>
      <c r="B26" s="76" t="s">
        <v>15</v>
      </c>
      <c r="C26" s="77"/>
      <c r="D26" s="76"/>
      <c r="E26" s="78"/>
      <c r="F26" s="78"/>
      <c r="G26" s="77"/>
      <c r="H26" s="17"/>
      <c r="I26" s="18"/>
    </row>
    <row r="27" spans="1:10" ht="32.450000000000003" customHeight="1" x14ac:dyDescent="0.2">
      <c r="A27" s="19" t="s">
        <v>14</v>
      </c>
      <c r="B27" s="60" t="s">
        <v>16</v>
      </c>
      <c r="C27" s="61"/>
      <c r="D27" s="60" t="s">
        <v>27</v>
      </c>
      <c r="E27" s="79"/>
      <c r="F27" s="79"/>
      <c r="G27" s="61"/>
      <c r="H27" s="20"/>
      <c r="I27" s="21"/>
    </row>
    <row r="28" spans="1:10" ht="46.9" customHeight="1" x14ac:dyDescent="0.2">
      <c r="A28" s="19" t="s">
        <v>14</v>
      </c>
      <c r="B28" s="60"/>
      <c r="C28" s="61"/>
      <c r="D28" s="62" t="s">
        <v>20</v>
      </c>
      <c r="E28" s="63"/>
      <c r="F28" s="63"/>
      <c r="G28" s="64"/>
      <c r="H28" s="20"/>
      <c r="I28" s="21"/>
    </row>
    <row r="29" spans="1:10" ht="39.75" customHeight="1" x14ac:dyDescent="0.2">
      <c r="A29" s="22" t="s">
        <v>14</v>
      </c>
      <c r="B29" s="65" t="s">
        <v>28</v>
      </c>
      <c r="C29" s="66"/>
      <c r="D29" s="65"/>
      <c r="E29" s="67"/>
      <c r="F29" s="67"/>
      <c r="G29" s="66"/>
      <c r="H29" s="23" t="s">
        <v>29</v>
      </c>
      <c r="I29" s="24"/>
    </row>
    <row r="30" spans="1:10" ht="18" customHeight="1" x14ac:dyDescent="0.2">
      <c r="A30" s="28" t="s">
        <v>30</v>
      </c>
      <c r="B30" s="68" t="s">
        <v>31</v>
      </c>
      <c r="C30" s="69"/>
      <c r="D30" s="68"/>
      <c r="E30" s="70"/>
      <c r="F30" s="70"/>
      <c r="G30" s="69"/>
      <c r="H30" s="29"/>
      <c r="I30" s="30">
        <f>ROUND(SUM(I17:I29),2)</f>
        <v>58019.05</v>
      </c>
      <c r="J30" s="31"/>
    </row>
    <row r="31" spans="1:10" ht="35.25" customHeight="1" x14ac:dyDescent="0.2">
      <c r="A31" s="32" t="s">
        <v>32</v>
      </c>
      <c r="B31" s="51" t="s">
        <v>33</v>
      </c>
      <c r="C31" s="52"/>
      <c r="D31" s="51"/>
      <c r="E31" s="53"/>
      <c r="F31" s="53"/>
      <c r="G31" s="52"/>
      <c r="H31" s="33" t="s">
        <v>34</v>
      </c>
      <c r="I31" s="34">
        <f>I30*0.1</f>
        <v>5801.9050000000007</v>
      </c>
    </row>
    <row r="32" spans="1:10" ht="51" customHeight="1" x14ac:dyDescent="0.2">
      <c r="A32" s="32" t="s">
        <v>35</v>
      </c>
      <c r="B32" s="51" t="s">
        <v>36</v>
      </c>
      <c r="C32" s="52"/>
      <c r="D32" s="57"/>
      <c r="E32" s="58"/>
      <c r="F32" s="58"/>
      <c r="G32" s="59"/>
      <c r="H32" s="33"/>
      <c r="I32" s="35">
        <v>5500</v>
      </c>
    </row>
    <row r="33" spans="1:256" ht="48.6" customHeight="1" x14ac:dyDescent="0.2">
      <c r="A33" s="32" t="s">
        <v>37</v>
      </c>
      <c r="B33" s="51" t="s">
        <v>38</v>
      </c>
      <c r="C33" s="52"/>
      <c r="D33" s="57"/>
      <c r="E33" s="58"/>
      <c r="F33" s="58"/>
      <c r="G33" s="59"/>
      <c r="H33" s="33"/>
      <c r="I33" s="34">
        <v>32589</v>
      </c>
    </row>
    <row r="34" spans="1:256" ht="24.75" customHeight="1" x14ac:dyDescent="0.2">
      <c r="A34" s="32" t="s">
        <v>39</v>
      </c>
      <c r="B34" s="51" t="s">
        <v>40</v>
      </c>
      <c r="C34" s="52"/>
      <c r="D34" s="51"/>
      <c r="E34" s="53"/>
      <c r="F34" s="53"/>
      <c r="G34" s="52"/>
      <c r="H34" s="36" t="s">
        <v>41</v>
      </c>
      <c r="I34" s="34">
        <f>SUM(I30:I33)</f>
        <v>101909.955</v>
      </c>
      <c r="J34" s="31"/>
    </row>
    <row r="35" spans="1:256" x14ac:dyDescent="0.2">
      <c r="A35" s="32" t="s">
        <v>42</v>
      </c>
      <c r="B35" s="51" t="s">
        <v>43</v>
      </c>
      <c r="C35" s="52"/>
      <c r="D35" s="51"/>
      <c r="E35" s="53"/>
      <c r="F35" s="53"/>
      <c r="G35" s="52"/>
      <c r="H35" s="36" t="s">
        <v>44</v>
      </c>
      <c r="I35" s="34">
        <f>I34*0.2</f>
        <v>20381.991000000002</v>
      </c>
    </row>
    <row r="36" spans="1:256" ht="14.45" customHeight="1" x14ac:dyDescent="0.2">
      <c r="A36" s="32" t="s">
        <v>45</v>
      </c>
      <c r="B36" s="54" t="s">
        <v>46</v>
      </c>
      <c r="C36" s="55"/>
      <c r="D36" s="54"/>
      <c r="E36" s="56"/>
      <c r="F36" s="56"/>
      <c r="G36" s="55"/>
      <c r="H36" s="37" t="s">
        <v>47</v>
      </c>
      <c r="I36" s="38">
        <f>ROUND(I34+I35,2)</f>
        <v>122291.95</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45" customFormat="1" ht="15" x14ac:dyDescent="0.2">
      <c r="A39" s="44" t="s">
        <v>48</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c r="FH39" s="44"/>
      <c r="FI39" s="44"/>
      <c r="FJ39" s="44"/>
      <c r="FK39" s="44"/>
      <c r="FL39" s="44"/>
      <c r="FM39" s="44"/>
      <c r="FN39" s="44"/>
      <c r="FO39" s="44"/>
      <c r="FP39" s="44"/>
      <c r="FQ39" s="44"/>
      <c r="FR39" s="44"/>
      <c r="FS39" s="44"/>
      <c r="FT39" s="44"/>
      <c r="FU39" s="44"/>
      <c r="FV39" s="44"/>
      <c r="FW39" s="44"/>
      <c r="FX39" s="44"/>
      <c r="FY39" s="44"/>
      <c r="FZ39" s="44"/>
      <c r="GA39" s="44"/>
      <c r="GB39" s="44"/>
      <c r="GC39" s="44"/>
      <c r="GD39" s="44"/>
      <c r="GE39" s="44"/>
      <c r="GF39" s="44"/>
      <c r="GG39" s="44"/>
      <c r="GH39" s="44"/>
      <c r="GI39" s="44"/>
      <c r="GJ39" s="44"/>
      <c r="GK39" s="44"/>
      <c r="GL39" s="44"/>
      <c r="GM39" s="44"/>
      <c r="GN39" s="44"/>
      <c r="GO39" s="44"/>
      <c r="GP39" s="44"/>
      <c r="GQ39" s="44"/>
      <c r="GR39" s="44"/>
      <c r="GS39" s="44"/>
      <c r="GT39" s="44"/>
      <c r="GU39" s="44"/>
      <c r="GV39" s="44"/>
      <c r="GW39" s="44"/>
      <c r="GX39" s="44"/>
      <c r="GY39" s="44"/>
      <c r="GZ39" s="44"/>
      <c r="HA39" s="44"/>
      <c r="HB39" s="44"/>
      <c r="HC39" s="44"/>
      <c r="HD39" s="44"/>
      <c r="HE39" s="44"/>
      <c r="HF39" s="44"/>
      <c r="HG39" s="44"/>
      <c r="HH39" s="44"/>
      <c r="HI39" s="44"/>
      <c r="HJ39" s="44"/>
      <c r="HK39" s="44"/>
      <c r="HL39" s="44"/>
      <c r="HM39" s="44"/>
      <c r="HN39" s="44"/>
      <c r="HO39" s="44"/>
      <c r="HP39" s="44"/>
      <c r="HQ39" s="44"/>
      <c r="HR39" s="44"/>
      <c r="HS39" s="44"/>
      <c r="HT39" s="44"/>
      <c r="HU39" s="44"/>
      <c r="HV39" s="44"/>
      <c r="HW39" s="44"/>
      <c r="HX39" s="44"/>
      <c r="HY39" s="44"/>
      <c r="HZ39" s="44"/>
      <c r="IA39" s="44"/>
      <c r="IB39" s="44"/>
      <c r="IC39" s="44"/>
      <c r="ID39" s="44"/>
      <c r="IE39" s="44"/>
      <c r="IF39" s="44"/>
      <c r="IG39" s="44"/>
      <c r="IH39" s="44"/>
      <c r="II39" s="44"/>
      <c r="IJ39" s="44"/>
      <c r="IK39" s="44"/>
      <c r="IL39" s="44"/>
      <c r="IM39" s="44"/>
      <c r="IN39" s="44"/>
      <c r="IO39" s="44"/>
      <c r="IP39" s="44"/>
      <c r="IQ39" s="44"/>
      <c r="IR39" s="44"/>
      <c r="IS39" s="44"/>
      <c r="IT39" s="44"/>
      <c r="IU39" s="44"/>
      <c r="IV39" s="44"/>
    </row>
    <row r="40" spans="1:256" s="42" customFormat="1" ht="15" x14ac:dyDescent="0.2">
      <c r="A40" s="44" t="s">
        <v>59</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c r="FH40" s="44"/>
      <c r="FI40" s="44"/>
      <c r="FJ40" s="44"/>
      <c r="FK40" s="44"/>
      <c r="FL40" s="44"/>
      <c r="FM40" s="44"/>
      <c r="FN40" s="44"/>
      <c r="FO40" s="44"/>
      <c r="FP40" s="44"/>
      <c r="FQ40" s="44"/>
      <c r="FR40" s="44"/>
      <c r="FS40" s="44"/>
      <c r="FT40" s="44"/>
      <c r="FU40" s="44"/>
      <c r="FV40" s="44"/>
      <c r="FW40" s="44"/>
      <c r="FX40" s="44"/>
      <c r="FY40" s="44"/>
      <c r="FZ40" s="44"/>
      <c r="GA40" s="44"/>
      <c r="GB40" s="44"/>
      <c r="GC40" s="44"/>
      <c r="GD40" s="44"/>
      <c r="GE40" s="44"/>
      <c r="GF40" s="44"/>
      <c r="GG40" s="44"/>
      <c r="GH40" s="44"/>
      <c r="GI40" s="44"/>
      <c r="GJ40" s="44"/>
      <c r="GK40" s="44"/>
      <c r="GL40" s="44"/>
      <c r="GM40" s="44"/>
      <c r="GN40" s="44"/>
      <c r="GO40" s="44"/>
      <c r="GP40" s="44"/>
      <c r="GQ40" s="44"/>
      <c r="GR40" s="44"/>
      <c r="GS40" s="44"/>
      <c r="GT40" s="44"/>
      <c r="GU40" s="44"/>
      <c r="GV40" s="44"/>
      <c r="GW40" s="44"/>
      <c r="GX40" s="44"/>
      <c r="GY40" s="44"/>
      <c r="GZ40" s="44"/>
      <c r="HA40" s="44"/>
      <c r="HB40" s="44"/>
      <c r="HC40" s="44"/>
      <c r="HD40" s="44"/>
      <c r="HE40" s="44"/>
      <c r="HF40" s="44"/>
      <c r="HG40" s="44"/>
      <c r="HH40" s="44"/>
      <c r="HI40" s="44"/>
      <c r="HJ40" s="44"/>
      <c r="HK40" s="44"/>
      <c r="HL40" s="44"/>
      <c r="HM40" s="44"/>
      <c r="HN40" s="44"/>
      <c r="HO40" s="44"/>
      <c r="HP40" s="44"/>
      <c r="HQ40" s="44"/>
      <c r="HR40" s="44"/>
      <c r="HS40" s="44"/>
      <c r="HT40" s="44"/>
      <c r="HU40" s="44"/>
      <c r="HV40" s="44"/>
      <c r="HW40" s="44"/>
      <c r="HX40" s="44"/>
      <c r="HY40" s="44"/>
      <c r="HZ40" s="44"/>
      <c r="IA40" s="44"/>
      <c r="IB40" s="44"/>
      <c r="IC40" s="44"/>
      <c r="ID40" s="44"/>
      <c r="IE40" s="44"/>
      <c r="IF40" s="44"/>
      <c r="IG40" s="44"/>
      <c r="IH40" s="44"/>
      <c r="II40" s="44"/>
      <c r="IJ40" s="44"/>
      <c r="IK40" s="44"/>
      <c r="IL40" s="44"/>
      <c r="IM40" s="44"/>
      <c r="IN40" s="44"/>
      <c r="IO40" s="44"/>
      <c r="IP40" s="44"/>
      <c r="IQ40" s="44"/>
      <c r="IR40" s="44"/>
      <c r="IS40" s="44"/>
      <c r="IT40" s="44"/>
      <c r="IU40" s="44"/>
      <c r="IV40" s="44"/>
    </row>
    <row r="41" spans="1:256" s="42" customFormat="1" ht="15" x14ac:dyDescent="0.2">
      <c r="A41" s="44"/>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c r="FH41" s="44"/>
      <c r="FI41" s="44"/>
      <c r="FJ41" s="44"/>
      <c r="FK41" s="44"/>
      <c r="FL41" s="44"/>
      <c r="FM41" s="44"/>
      <c r="FN41" s="44"/>
      <c r="FO41" s="44"/>
      <c r="FP41" s="44"/>
      <c r="FQ41" s="44"/>
      <c r="FR41" s="44"/>
      <c r="FS41" s="44"/>
      <c r="FT41" s="44"/>
      <c r="FU41" s="44"/>
      <c r="FV41" s="44"/>
      <c r="FW41" s="44"/>
      <c r="FX41" s="44"/>
      <c r="FY41" s="44"/>
      <c r="FZ41" s="44"/>
      <c r="GA41" s="44"/>
      <c r="GB41" s="44"/>
      <c r="GC41" s="44"/>
      <c r="GD41" s="44"/>
      <c r="GE41" s="44"/>
      <c r="GF41" s="44"/>
      <c r="GG41" s="44"/>
      <c r="GH41" s="44"/>
      <c r="GI41" s="44"/>
      <c r="GJ41" s="44"/>
      <c r="GK41" s="44"/>
      <c r="GL41" s="44"/>
      <c r="GM41" s="44"/>
      <c r="GN41" s="44"/>
      <c r="GO41" s="44"/>
      <c r="GP41" s="44"/>
      <c r="GQ41" s="44"/>
      <c r="GR41" s="44"/>
      <c r="GS41" s="44"/>
      <c r="GT41" s="44"/>
      <c r="GU41" s="44"/>
      <c r="GV41" s="44"/>
      <c r="GW41" s="44"/>
      <c r="GX41" s="44"/>
      <c r="GY41" s="44"/>
      <c r="GZ41" s="44"/>
      <c r="HA41" s="44"/>
      <c r="HB41" s="44"/>
      <c r="HC41" s="44"/>
      <c r="HD41" s="44"/>
      <c r="HE41" s="44"/>
      <c r="HF41" s="44"/>
      <c r="HG41" s="44"/>
      <c r="HH41" s="44"/>
      <c r="HI41" s="44"/>
      <c r="HJ41" s="44"/>
      <c r="HK41" s="44"/>
      <c r="HL41" s="44"/>
      <c r="HM41" s="44"/>
      <c r="HN41" s="44"/>
      <c r="HO41" s="44"/>
      <c r="HP41" s="44"/>
      <c r="HQ41" s="44"/>
      <c r="HR41" s="44"/>
      <c r="HS41" s="44"/>
      <c r="HT41" s="44"/>
      <c r="HU41" s="44"/>
      <c r="HV41" s="44"/>
      <c r="HW41" s="44"/>
      <c r="HX41" s="44"/>
      <c r="HY41" s="44"/>
      <c r="HZ41" s="44"/>
      <c r="IA41" s="44"/>
      <c r="IB41" s="44"/>
      <c r="IC41" s="44"/>
      <c r="ID41" s="44"/>
      <c r="IE41" s="44"/>
      <c r="IF41" s="44"/>
      <c r="IG41" s="44"/>
      <c r="IH41" s="44"/>
      <c r="II41" s="44"/>
      <c r="IJ41" s="44"/>
      <c r="IK41" s="44"/>
      <c r="IL41" s="44"/>
      <c r="IM41" s="44"/>
      <c r="IN41" s="44"/>
      <c r="IO41" s="44"/>
      <c r="IP41" s="44"/>
      <c r="IQ41" s="44"/>
      <c r="IR41" s="44"/>
      <c r="IS41" s="44"/>
      <c r="IT41" s="44"/>
      <c r="IU41" s="44"/>
      <c r="IV41" s="44"/>
    </row>
    <row r="42" spans="1:256" s="46" customFormat="1" ht="15" x14ac:dyDescent="0.2">
      <c r="A42" s="44" t="s">
        <v>60</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c r="FH42" s="44"/>
      <c r="FI42" s="44"/>
      <c r="FJ42" s="44"/>
      <c r="FK42" s="44"/>
      <c r="FL42" s="44"/>
      <c r="FM42" s="44"/>
      <c r="FN42" s="44"/>
      <c r="FO42" s="44"/>
      <c r="FP42" s="44"/>
      <c r="FQ42" s="44"/>
      <c r="FR42" s="44"/>
      <c r="FS42" s="44"/>
      <c r="FT42" s="44"/>
      <c r="FU42" s="44"/>
      <c r="FV42" s="44"/>
      <c r="FW42" s="44"/>
      <c r="FX42" s="44"/>
      <c r="FY42" s="44"/>
      <c r="FZ42" s="44"/>
      <c r="GA42" s="44"/>
      <c r="GB42" s="44"/>
      <c r="GC42" s="44"/>
      <c r="GD42" s="44"/>
      <c r="GE42" s="44"/>
      <c r="GF42" s="44"/>
      <c r="GG42" s="44"/>
      <c r="GH42" s="44"/>
      <c r="GI42" s="44"/>
      <c r="GJ42" s="44"/>
      <c r="GK42" s="44"/>
      <c r="GL42" s="44"/>
      <c r="GM42" s="44"/>
      <c r="GN42" s="44"/>
      <c r="GO42" s="44"/>
      <c r="GP42" s="44"/>
      <c r="GQ42" s="44"/>
      <c r="GR42" s="44"/>
      <c r="GS42" s="44"/>
      <c r="GT42" s="44"/>
      <c r="GU42" s="44"/>
      <c r="GV42" s="44"/>
      <c r="GW42" s="44"/>
      <c r="GX42" s="44"/>
      <c r="GY42" s="44"/>
      <c r="GZ42" s="44"/>
      <c r="HA42" s="44"/>
      <c r="HB42" s="44"/>
      <c r="HC42" s="44"/>
      <c r="HD42" s="44"/>
      <c r="HE42" s="44"/>
      <c r="HF42" s="44"/>
      <c r="HG42" s="44"/>
      <c r="HH42" s="44"/>
      <c r="HI42" s="44"/>
      <c r="HJ42" s="44"/>
      <c r="HK42" s="44"/>
      <c r="HL42" s="44"/>
      <c r="HM42" s="44"/>
      <c r="HN42" s="44"/>
      <c r="HO42" s="44"/>
      <c r="HP42" s="44"/>
      <c r="HQ42" s="44"/>
      <c r="HR42" s="44"/>
      <c r="HS42" s="44"/>
      <c r="HT42" s="44"/>
      <c r="HU42" s="44"/>
      <c r="HV42" s="44"/>
      <c r="HW42" s="44"/>
      <c r="HX42" s="44"/>
      <c r="HY42" s="44"/>
      <c r="HZ42" s="44"/>
      <c r="IA42" s="44"/>
      <c r="IB42" s="44"/>
      <c r="IC42" s="44"/>
      <c r="ID42" s="44"/>
      <c r="IE42" s="44"/>
      <c r="IF42" s="44"/>
      <c r="IG42" s="44"/>
      <c r="IH42" s="44"/>
      <c r="II42" s="44"/>
      <c r="IJ42" s="44"/>
      <c r="IK42" s="44"/>
      <c r="IL42" s="44"/>
      <c r="IM42" s="44"/>
      <c r="IN42" s="44"/>
      <c r="IO42" s="44"/>
      <c r="IP42" s="44"/>
      <c r="IQ42" s="44"/>
      <c r="IR42" s="44"/>
      <c r="IS42" s="44"/>
      <c r="IT42" s="44"/>
      <c r="IU42" s="44"/>
      <c r="IV42" s="44"/>
    </row>
    <row r="43" spans="1:256" s="48" customFormat="1" ht="15" x14ac:dyDescent="0.2">
      <c r="A43" s="47" t="s">
        <v>49</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c r="FH43" s="44"/>
      <c r="FI43" s="44"/>
      <c r="FJ43" s="44"/>
      <c r="FK43" s="44"/>
      <c r="FL43" s="44"/>
      <c r="FM43" s="44"/>
      <c r="FN43" s="44"/>
      <c r="FO43" s="44"/>
      <c r="FP43" s="44"/>
      <c r="FQ43" s="44"/>
      <c r="FR43" s="44"/>
      <c r="FS43" s="44"/>
      <c r="FT43" s="44"/>
      <c r="FU43" s="44"/>
      <c r="FV43" s="44"/>
      <c r="FW43" s="44"/>
      <c r="FX43" s="44"/>
      <c r="FY43" s="44"/>
      <c r="FZ43" s="44"/>
      <c r="GA43" s="44"/>
      <c r="GB43" s="44"/>
      <c r="GC43" s="44"/>
      <c r="GD43" s="44"/>
      <c r="GE43" s="44"/>
      <c r="GF43" s="44"/>
      <c r="GG43" s="44"/>
      <c r="GH43" s="44"/>
      <c r="GI43" s="44"/>
      <c r="GJ43" s="44"/>
      <c r="GK43" s="44"/>
      <c r="GL43" s="44"/>
      <c r="GM43" s="44"/>
      <c r="GN43" s="44"/>
      <c r="GO43" s="44"/>
      <c r="GP43" s="44"/>
      <c r="GQ43" s="44"/>
      <c r="GR43" s="44"/>
      <c r="GS43" s="44"/>
      <c r="GT43" s="44"/>
      <c r="GU43" s="44"/>
      <c r="GV43" s="44"/>
      <c r="GW43" s="44"/>
      <c r="GX43" s="44"/>
      <c r="GY43" s="44"/>
      <c r="GZ43" s="44"/>
      <c r="HA43" s="44"/>
      <c r="HB43" s="44"/>
      <c r="HC43" s="44"/>
      <c r="HD43" s="44"/>
      <c r="HE43" s="44"/>
      <c r="HF43" s="44"/>
      <c r="HG43" s="44"/>
      <c r="HH43" s="44"/>
      <c r="HI43" s="44"/>
      <c r="HJ43" s="44"/>
      <c r="HK43" s="44"/>
      <c r="HL43" s="44"/>
      <c r="HM43" s="44"/>
      <c r="HN43" s="44"/>
      <c r="HO43" s="44"/>
      <c r="HP43" s="44"/>
      <c r="HQ43" s="44"/>
      <c r="HR43" s="44"/>
      <c r="HS43" s="44"/>
      <c r="HT43" s="44"/>
      <c r="HU43" s="44"/>
      <c r="HV43" s="44"/>
      <c r="HW43" s="44"/>
      <c r="HX43" s="44"/>
      <c r="HY43" s="44"/>
      <c r="HZ43" s="44"/>
      <c r="IA43" s="44"/>
      <c r="IB43" s="44"/>
      <c r="IC43" s="44"/>
      <c r="ID43" s="44"/>
      <c r="IE43" s="44"/>
      <c r="IF43" s="44"/>
      <c r="IG43" s="44"/>
      <c r="IH43" s="44"/>
      <c r="II43" s="44"/>
      <c r="IJ43" s="44"/>
      <c r="IK43" s="44"/>
      <c r="IL43" s="44"/>
      <c r="IM43" s="44"/>
      <c r="IN43" s="44"/>
      <c r="IO43" s="44"/>
      <c r="IP43" s="44"/>
      <c r="IQ43" s="44"/>
      <c r="IR43" s="44"/>
      <c r="IS43" s="44"/>
      <c r="IT43" s="44"/>
      <c r="IU43" s="44"/>
      <c r="IV43" s="44"/>
    </row>
    <row r="44" spans="1:256" s="48" customFormat="1" ht="15" x14ac:dyDescent="0.2">
      <c r="A44" s="47"/>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c r="FH44" s="44"/>
      <c r="FI44" s="44"/>
      <c r="FJ44" s="44"/>
      <c r="FK44" s="44"/>
      <c r="FL44" s="44"/>
      <c r="FM44" s="44"/>
      <c r="FN44" s="44"/>
      <c r="FO44" s="44"/>
      <c r="FP44" s="44"/>
      <c r="FQ44" s="44"/>
      <c r="FR44" s="44"/>
      <c r="FS44" s="44"/>
      <c r="FT44" s="44"/>
      <c r="FU44" s="44"/>
      <c r="FV44" s="44"/>
      <c r="FW44" s="44"/>
      <c r="FX44" s="44"/>
      <c r="FY44" s="44"/>
      <c r="FZ44" s="44"/>
      <c r="GA44" s="44"/>
      <c r="GB44" s="44"/>
      <c r="GC44" s="44"/>
      <c r="GD44" s="44"/>
      <c r="GE44" s="44"/>
      <c r="GF44" s="44"/>
      <c r="GG44" s="44"/>
      <c r="GH44" s="44"/>
      <c r="GI44" s="44"/>
      <c r="GJ44" s="44"/>
      <c r="GK44" s="44"/>
      <c r="GL44" s="44"/>
      <c r="GM44" s="44"/>
      <c r="GN44" s="44"/>
      <c r="GO44" s="44"/>
      <c r="GP44" s="44"/>
      <c r="GQ44" s="44"/>
      <c r="GR44" s="44"/>
      <c r="GS44" s="44"/>
      <c r="GT44" s="44"/>
      <c r="GU44" s="44"/>
      <c r="GV44" s="44"/>
      <c r="GW44" s="44"/>
      <c r="GX44" s="44"/>
      <c r="GY44" s="44"/>
      <c r="GZ44" s="44"/>
      <c r="HA44" s="44"/>
      <c r="HB44" s="44"/>
      <c r="HC44" s="44"/>
      <c r="HD44" s="44"/>
      <c r="HE44" s="44"/>
      <c r="HF44" s="44"/>
      <c r="HG44" s="44"/>
      <c r="HH44" s="44"/>
      <c r="HI44" s="44"/>
      <c r="HJ44" s="44"/>
      <c r="HK44" s="44"/>
      <c r="HL44" s="44"/>
      <c r="HM44" s="44"/>
      <c r="HN44" s="44"/>
      <c r="HO44" s="44"/>
      <c r="HP44" s="44"/>
      <c r="HQ44" s="44"/>
      <c r="HR44" s="44"/>
      <c r="HS44" s="44"/>
      <c r="HT44" s="44"/>
      <c r="HU44" s="44"/>
      <c r="HV44" s="44"/>
      <c r="HW44" s="44"/>
      <c r="HX44" s="44"/>
      <c r="HY44" s="44"/>
      <c r="HZ44" s="44"/>
      <c r="IA44" s="44"/>
      <c r="IB44" s="44"/>
      <c r="IC44" s="44"/>
      <c r="ID44" s="44"/>
      <c r="IE44" s="44"/>
      <c r="IF44" s="44"/>
      <c r="IG44" s="44"/>
      <c r="IH44" s="44"/>
      <c r="II44" s="44"/>
      <c r="IJ44" s="44"/>
      <c r="IK44" s="44"/>
      <c r="IL44" s="44"/>
      <c r="IM44" s="44"/>
      <c r="IN44" s="44"/>
      <c r="IO44" s="44"/>
      <c r="IP44" s="44"/>
      <c r="IQ44" s="44"/>
      <c r="IR44" s="44"/>
      <c r="IS44" s="44"/>
      <c r="IT44" s="44"/>
      <c r="IU44" s="44"/>
      <c r="IV44" s="44"/>
    </row>
    <row r="45" spans="1:256" s="42" customFormat="1" ht="15" x14ac:dyDescent="0.2">
      <c r="A45" s="44" t="s">
        <v>61</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c r="FH45" s="44"/>
      <c r="FI45" s="44"/>
      <c r="FJ45" s="44"/>
      <c r="FK45" s="44"/>
      <c r="FL45" s="44"/>
      <c r="FM45" s="44"/>
      <c r="FN45" s="44"/>
      <c r="FO45" s="44"/>
      <c r="FP45" s="44"/>
      <c r="FQ45" s="44"/>
      <c r="FR45" s="44"/>
      <c r="FS45" s="44"/>
      <c r="FT45" s="44"/>
      <c r="FU45" s="44"/>
      <c r="FV45" s="44"/>
      <c r="FW45" s="44"/>
      <c r="FX45" s="44"/>
      <c r="FY45" s="44"/>
      <c r="FZ45" s="44"/>
      <c r="GA45" s="44"/>
      <c r="GB45" s="44"/>
      <c r="GC45" s="44"/>
      <c r="GD45" s="44"/>
      <c r="GE45" s="44"/>
      <c r="GF45" s="44"/>
      <c r="GG45" s="44"/>
      <c r="GH45" s="44"/>
      <c r="GI45" s="44"/>
      <c r="GJ45" s="44"/>
      <c r="GK45" s="44"/>
      <c r="GL45" s="44"/>
      <c r="GM45" s="44"/>
      <c r="GN45" s="44"/>
      <c r="GO45" s="44"/>
      <c r="GP45" s="44"/>
      <c r="GQ45" s="44"/>
      <c r="GR45" s="44"/>
      <c r="GS45" s="44"/>
      <c r="GT45" s="44"/>
      <c r="GU45" s="44"/>
      <c r="GV45" s="44"/>
      <c r="GW45" s="44"/>
      <c r="GX45" s="44"/>
      <c r="GY45" s="44"/>
      <c r="GZ45" s="44"/>
      <c r="HA45" s="44"/>
      <c r="HB45" s="44"/>
      <c r="HC45" s="44"/>
      <c r="HD45" s="44"/>
      <c r="HE45" s="44"/>
      <c r="HF45" s="44"/>
      <c r="HG45" s="44"/>
      <c r="HH45" s="44"/>
      <c r="HI45" s="44"/>
      <c r="HJ45" s="44"/>
      <c r="HK45" s="44"/>
      <c r="HL45" s="44"/>
      <c r="HM45" s="44"/>
      <c r="HN45" s="44"/>
      <c r="HO45" s="44"/>
      <c r="HP45" s="44"/>
      <c r="HQ45" s="44"/>
      <c r="HR45" s="44"/>
      <c r="HS45" s="44"/>
      <c r="HT45" s="44"/>
      <c r="HU45" s="44"/>
      <c r="HV45" s="44"/>
      <c r="HW45" s="44"/>
      <c r="HX45" s="44"/>
      <c r="HY45" s="44"/>
      <c r="HZ45" s="44"/>
      <c r="IA45" s="44"/>
      <c r="IB45" s="44"/>
      <c r="IC45" s="44"/>
      <c r="ID45" s="44"/>
      <c r="IE45" s="44"/>
      <c r="IF45" s="44"/>
      <c r="IG45" s="44"/>
      <c r="IH45" s="44"/>
      <c r="II45" s="44"/>
      <c r="IJ45" s="44"/>
      <c r="IK45" s="44"/>
      <c r="IL45" s="44"/>
      <c r="IM45" s="44"/>
      <c r="IN45" s="44"/>
      <c r="IO45" s="44"/>
      <c r="IP45" s="44"/>
      <c r="IQ45" s="44"/>
      <c r="IR45" s="44"/>
      <c r="IS45" s="44"/>
      <c r="IT45" s="44"/>
      <c r="IU45" s="44"/>
      <c r="IV45" s="44"/>
    </row>
    <row r="46" spans="1:256" s="49" customFormat="1" x14ac:dyDescent="0.2"/>
    <row r="47" spans="1:256" s="40" customFormat="1" x14ac:dyDescent="0.2"/>
  </sheetData>
  <mergeCells count="5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Мавзурова</vt:lpstr>
      <vt:lpstr>Лист1</vt:lpstr>
      <vt:lpstr>'ВЛИ  Мавзурова'!Заголовки_для_печати</vt:lpstr>
      <vt:lpstr>'ВЛИ  Мавзурова'!Область_печати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2021-09-29T05:10:19Z</dcterms:modified>
</cp:coreProperties>
</file>