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20" yWindow="-120" windowWidth="20730" windowHeight="11760"/>
  </bookViews>
  <sheets>
    <sheet name="ВЛИ РП-Кожзавод" sheetId="3" r:id="rId1"/>
  </sheets>
  <definedNames>
    <definedName name="_xlnm.Print_Titles" localSheetId="0">'ВЛИ РП-Кожзавод'!$17:$17</definedName>
    <definedName name="_xlnm.Print_Area" localSheetId="0">'ВЛИ РП-Кожзавод'!$A$1:$I$47</definedName>
  </definedNames>
  <calcPr calcId="152511"/>
</workbook>
</file>

<file path=xl/calcChain.xml><?xml version="1.0" encoding="utf-8"?>
<calcChain xmlns="http://schemas.openxmlformats.org/spreadsheetml/2006/main">
  <c r="I33" i="3" l="1"/>
  <c r="I26" i="3"/>
  <c r="I31" i="3"/>
  <c r="I32" i="3" l="1"/>
  <c r="I35" i="3" s="1"/>
  <c r="I36" i="3" l="1"/>
  <c r="I37" i="3" s="1"/>
</calcChain>
</file>

<file path=xl/sharedStrings.xml><?xml version="1.0" encoding="utf-8"?>
<sst xmlns="http://schemas.openxmlformats.org/spreadsheetml/2006/main" count="77" uniqueCount="64">
  <si>
    <t>№ пп</t>
  </si>
  <si>
    <t xml:space="preserve"> </t>
  </si>
  <si>
    <t>Директор</t>
  </si>
  <si>
    <t xml:space="preserve"> Проектирование ВЛИ-0,4кВ РП-Кожзавод: от опоры №1-02/1 по 1-му Гвоздильному проезду, ул.Чернышевского до опоры №1-02/7 по ул.Чернышевского, д.2; от опоры №1-02/1 по 1-му Гвоздильному проезду, ул.Чернышевского до опоры №1-00/7 по ул.Верхняя, д.22; от опоры №1-00/4 по ул.Верхняя, д.10 до опоры №1-04/4 по ул.Чернышевского,д.5: от опоры №1-00/6 по ул.Верхняя до опоры №1-05/4 по ул.Чернышевского, д.9; от опоры №1-05/1 по 1-му Солдатскому тупику, д.18 до опоры №1-06/3 по ул.Верхняя,д.13</t>
  </si>
  <si>
    <t>(наименование работ и затрат, наименование объекта)</t>
  </si>
  <si>
    <t>Составил:</t>
  </si>
  <si>
    <t>Проверил:</t>
  </si>
  <si>
    <t xml:space="preserve">Первый заместитель </t>
  </si>
  <si>
    <t>генерального директора ЗАО "СПГЭС"</t>
  </si>
  <si>
    <t xml:space="preserve">   Приложение  № _____ к договору № _______ от "____"_________________ 2022г. </t>
  </si>
  <si>
    <t>Смета № 1</t>
  </si>
  <si>
    <t xml:space="preserve">на  рабочую документацию        
</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</si>
  <si>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</si>
  <si>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</si>
  <si>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Стоимость, руб.</t>
  </si>
  <si>
    <t>1</t>
  </si>
  <si>
    <t>ЛЭП 0,4-20кВ</t>
  </si>
  <si>
    <t/>
  </si>
  <si>
    <t>Коэффициенты</t>
  </si>
  <si>
    <t>Стадия: Рабочий проект</t>
  </si>
  <si>
    <t>Кст = 1</t>
  </si>
  <si>
    <t xml:space="preserve">K1 = 2.4
Раздел 3.3 Табл.11 примечание п.1 </t>
  </si>
  <si>
    <t>K2 = 1.2
Прим. 4 к табл.11</t>
  </si>
  <si>
    <t xml:space="preserve">Ктек=4,83
1 кв 2022 (ПР), Письмо Минстроя России  от 07.02.2022 г. №4153-ИФ/09 прил.4 </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</si>
  <si>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</si>
  <si>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</si>
  <si>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</si>
  <si>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</si>
  <si>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</si>
  <si>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4.83</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</si>
  <si>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</si>
  <si>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</si>
  <si>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</si>
  <si>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</si>
  <si>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</si>
  <si>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</si>
  <si>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</si>
  <si>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</si>
  <si>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</si>
  <si>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</si>
  <si>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</si>
  <si>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</si>
  <si>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</si>
  <si>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</si>
  <si>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</si>
  <si>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</si>
  <si>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</si>
  <si>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</si>
  <si>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</si>
  <si>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</si>
  <si>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</si>
  <si>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"СОГЛАСОВАНО"</t>
  </si>
  <si>
    <t>"УТВЕРЖДАЮ"</t>
  </si>
  <si>
    <t>ПОДРЯДЧИК</t>
  </si>
  <si>
    <t xml:space="preserve">ЗАКАЗЧИК   </t>
  </si>
  <si>
    <t>_____________А.Н.Куликов</t>
  </si>
  <si>
    <t>_____________Е.Н.Стрелин</t>
  </si>
  <si>
    <t>"______"  ________________  2022г.</t>
  </si>
  <si>
    <t>Ведущий инженер-сметчик ООО "ГЭС"</t>
  </si>
  <si>
    <t xml:space="preserve">_____________________ГолахО.И. </t>
  </si>
  <si>
    <t>_____________________</t>
  </si>
  <si>
    <t xml:space="preserve">ООО "ГорЭнергоСервис"                                                                                                                                                                       </t>
  </si>
  <si>
    <t>Объекты энергетики (ОАО РАО "ЕЭС России") 2003 г. Раздел 3.3. Электросетевое строительство. Таблица 11. Электрические сети напряжением до 35 кВ п.1
Акрайнее=0.016(млн.руб); 
(Скрайнее=0.2 млн.руб); 
Стоим строит.
С2000=0.146664(млн.руб)
С2001=0.146664*1.25=0.18333(млн.руб);</t>
  </si>
  <si>
    <t>C * (Aкрайнее / Скрайнее) * Кст * Ктек * K1 * K2
0.18333 млн.руб * (0.016 / 0.2) * 1 * 4.83 * 2.4 * 1.2 * 0.805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</si>
</sst>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6" formatCode="0.000000000"/>
  </numFmts>
  <fonts count="19" x14ac:knownFonts="1">
    <font>
      <sz val="11"/>
      <color theme="1"/>
      <name val="Calibri"/>
      <family val="2"/>
      <charset val="204"/>
      <scheme val="minor"/>
    </font>
    <font>
      <sz val="10"/>
      <name val="Times New Roman"/>
      <family val="1"/>
      <charset val="204"/>
    </font>
    <font>
      <sz val="10"/>
      <name val="Arial"/>
      <family val="2"/>
      <charset val="204"/>
    </font>
    <font>
      <sz val="10"/>
      <name val="Arial Cyr"/>
      <charset val="204"/>
    </font>
    <font>
      <b/>
      <sz val="10"/>
      <name val="Arial"/>
      <family val="2"/>
      <charset val="204"/>
    </font>
    <font>
      <sz val="9"/>
      <name val="Arial"/>
      <family val="2"/>
      <charset val="204"/>
    </font>
    <font>
      <sz val="8"/>
      <name val="Arial"/>
      <family val="2"/>
      <charset val="204"/>
    </font>
    <font>
      <sz val="11"/>
      <color theme="1"/>
      <name val="Calibri"/>
      <family val="2"/>
      <charset val="204"/>
      <scheme val="minor"/>
    </font>
    <font>
      <sz val="9"/>
      <name val="Tahoma"/>
      <family val="2"/>
      <charset val="204"/>
    </font>
    <font>
      <sz val="11"/>
      <name val="Arial"/>
      <family val="2"/>
      <charset val="204"/>
    </font>
    <font>
      <sz val="11"/>
      <name val="Times New Roman"/>
      <family val="1"/>
      <charset val="204"/>
    </font>
    <font>
      <b/>
      <sz val="11"/>
      <name val="Arial"/>
      <family val="2"/>
      <charset val="204"/>
    </font>
    <font>
      <sz val="10"/>
      <color theme="1"/>
      <name val="Arial"/>
      <family val="2"/>
      <charset val="204"/>
    </font>
    <font>
      <sz val="9"/>
      <color theme="1"/>
      <name val="Arial"/>
      <family val="2"/>
      <charset val="204"/>
    </font>
    <font>
      <sz val="11"/>
      <color theme="1"/>
      <name val="Arial"/>
      <family val="2"/>
      <charset val="204"/>
    </font>
    <font>
      <i/>
      <sz val="7"/>
      <name val="Arial"/>
      <family val="2"/>
      <charset val="204"/>
    </font>
    <font>
      <b/>
      <sz val="8"/>
      <name val="Arial"/>
      <family val="2"/>
      <charset val="204"/>
    </font>
    <font>
      <sz val="12"/>
      <name val="Times New Roman"/>
      <family val="1"/>
      <charset val="204"/>
    </font>
    <font>
      <sz val="12"/>
      <color indexed="8"/>
      <name val="Times New Roman"/>
      <family val="1"/>
      <charset val="204"/>
    </font>
  </fonts>
  <fills count="2">
    <fill>
      <patternFill patternType="none"/>
    </fill>
    <fill>
      <patternFill patternType="gray125"/>
    </fill>
  </fills>
  <borders count="3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right/>
      <top style="thin">
        <color indexed="64"/>
      </top>
      <bottom style="thin">
        <color indexed="64"/>
      </bottom>
      <diagonal/>
    </border>
  </borders>
  <cellStyleXfs count="34">
    <xf numFmtId="0" fontId="0" fillId="0" borderId="0"/>
    <xf numFmtId="0" fontId="1" fillId="0" borderId="0">
      <alignment horizontal="right" vertical="top" wrapText="1"/>
    </xf>
    <xf numFmtId="0" fontId="1" fillId="0" borderId="1">
      <alignment horizontal="center" wrapText="1"/>
    </xf>
    <xf numFmtId="0" fontId="2" fillId="0" borderId="1" applyBorder="0" applyAlignment="0">
      <alignment horizontal="center" wrapText="1"/>
    </xf>
    <xf numFmtId="0" fontId="1" fillId="0" borderId="0">
      <alignment horizontal="center"/>
    </xf>
    <xf numFmtId="0" fontId="1" fillId="0" borderId="0">
      <alignment horizontal="left" vertical="top"/>
    </xf>
    <xf numFmtId="164" fontId="3" fillId="0" borderId="0" applyFont="0" applyFill="0" applyBorder="0" applyAlignment="0" applyProtection="0"/>
    <xf numFmtId="0" fontId="3" fillId="0" borderId="0"/>
    <xf numFmtId="0" fontId="2" fillId="0" borderId="0"/>
    <xf numFmtId="0" fontId="2" fillId="0" borderId="0"/>
    <xf numFmtId="164" fontId="3" fillId="0" borderId="0" applyFont="0" applyFill="0" applyBorder="0" applyAlignment="0" applyProtection="0"/>
    <xf numFmtId="0" fontId="8" fillId="0" borderId="1">
      <alignment horizontal="center"/>
    </xf>
    <xf numFmtId="0" fontId="3" fillId="0" borderId="0">
      <alignment vertical="top"/>
    </xf>
    <xf numFmtId="0" fontId="1" fillId="0" borderId="1">
      <alignment horizontal="center"/>
    </xf>
    <xf numFmtId="0" fontId="1" fillId="0" borderId="0">
      <alignment vertical="top"/>
    </xf>
    <xf numFmtId="0" fontId="1" fillId="0" borderId="0"/>
    <xf numFmtId="0" fontId="1" fillId="0" borderId="0"/>
    <xf numFmtId="0" fontId="1" fillId="0" borderId="0"/>
    <xf numFmtId="0" fontId="1" fillId="0" borderId="0"/>
    <xf numFmtId="0" fontId="3" fillId="0" borderId="0">
      <alignment vertical="top"/>
    </xf>
    <xf numFmtId="0" fontId="1" fillId="0" borderId="1">
      <alignment horizontal="center"/>
    </xf>
    <xf numFmtId="0" fontId="1" fillId="0" borderId="0"/>
    <xf numFmtId="0" fontId="1" fillId="0" borderId="1">
      <alignment horizontal="center" wrapText="1"/>
    </xf>
    <xf numFmtId="0" fontId="1" fillId="0" borderId="1">
      <alignment horizontal="center"/>
    </xf>
    <xf numFmtId="0" fontId="1" fillId="0" borderId="1">
      <alignment horizontal="center" wrapText="1"/>
    </xf>
    <xf numFmtId="0" fontId="1" fillId="0" borderId="1">
      <alignment horizontal="center"/>
    </xf>
    <xf numFmtId="0" fontId="1" fillId="0" borderId="0">
      <alignment horizontal="center" vertical="top" wrapText="1"/>
    </xf>
    <xf numFmtId="0" fontId="1" fillId="0" borderId="0"/>
    <xf numFmtId="164" fontId="7" fillId="0" borderId="0" applyFont="0" applyFill="0" applyBorder="0" applyAlignment="0" applyProtection="0"/>
    <xf numFmtId="164" fontId="7" fillId="0" borderId="0" applyFont="0" applyFill="0" applyBorder="0" applyAlignment="0" applyProtection="0"/>
    <xf numFmtId="0" fontId="7" fillId="0" borderId="0"/>
    <xf numFmtId="0" fontId="10" fillId="0" borderId="0"/>
    <xf numFmtId="0" fontId="3" fillId="0" borderId="0"/>
    <xf numFmtId="0" fontId="2" fillId="0" borderId="0"/>
  </cellStyleXfs>
  <cellXfs count="114">
    <xf numFmtId="0" fontId="0" fillId="0" borderId="0" xfId="0"/>
    <xf numFmtId="0" fontId="0" fillId="0" borderId="0" xfId="0"/>
    <xf numFmtId="0" fontId="11" fillId="0" borderId="0" xfId="0" applyFont="1" applyAlignment="1"/>
    <xf numFmtId="0" fontId="9" fillId="0" borderId="0" xfId="0" applyFont="1"/>
    <xf numFmtId="0" fontId="9" fillId="0" borderId="0" xfId="0" applyFont="1" applyAlignment="1">
      <alignment horizontal="center" wrapText="1"/>
    </xf>
    <xf numFmtId="0" fontId="9" fillId="0" borderId="0" xfId="0" applyFont="1" applyAlignment="1">
      <alignment horizontal="center"/>
    </xf>
    <xf numFmtId="0" fontId="9" fillId="0" borderId="0" xfId="0" applyFont="1" applyAlignment="1">
      <alignment horizontal="centerContinuous"/>
    </xf>
    <xf numFmtId="0" fontId="15" fillId="0" borderId="0" xfId="0" applyFont="1" applyAlignment="1">
      <alignment horizontal="center" vertical="top"/>
    </xf>
    <xf numFmtId="0" fontId="5" fillId="0" borderId="15" xfId="0" applyNumberFormat="1" applyFont="1" applyBorder="1" applyAlignment="1">
      <alignment horizontal="center" vertical="top" wrapText="1"/>
    </xf>
    <xf numFmtId="0" fontId="6" fillId="0" borderId="15" xfId="0" applyNumberFormat="1" applyFont="1" applyBorder="1" applyAlignment="1">
      <alignment horizontal="center" vertical="top" wrapText="1"/>
    </xf>
    <xf numFmtId="166" fontId="9" fillId="0" borderId="0" xfId="0" applyNumberFormat="1" applyFont="1"/>
    <xf numFmtId="49" fontId="14" fillId="0" borderId="15" xfId="0" applyNumberFormat="1" applyFont="1" applyBorder="1" applyAlignment="1">
      <alignment horizontal="center" wrapText="1"/>
    </xf>
    <xf numFmtId="0" fontId="14" fillId="0" borderId="15" xfId="0" applyNumberFormat="1" applyFont="1" applyBorder="1" applyAlignment="1">
      <alignment horizontal="center" wrapText="1"/>
    </xf>
    <xf numFmtId="2" fontId="9" fillId="0" borderId="0" xfId="0" applyNumberFormat="1" applyFont="1" applyAlignment="1">
      <alignment vertical="top"/>
    </xf>
    <xf numFmtId="49" fontId="4" fillId="0" borderId="23" xfId="0" applyNumberFormat="1" applyFont="1" applyBorder="1" applyAlignment="1">
      <alignment horizontal="right" vertical="top" wrapText="1"/>
    </xf>
    <xf numFmtId="0" fontId="4" fillId="0" borderId="23" xfId="0" applyNumberFormat="1" applyFont="1" applyBorder="1" applyAlignment="1">
      <alignment horizontal="left" vertical="top" wrapText="1"/>
    </xf>
    <xf numFmtId="0" fontId="4" fillId="0" borderId="23" xfId="0" applyNumberFormat="1" applyFont="1" applyBorder="1" applyAlignment="1">
      <alignment horizontal="right" vertical="top" wrapText="1"/>
    </xf>
    <xf numFmtId="49" fontId="4" fillId="0" borderId="22" xfId="0" applyNumberFormat="1" applyFont="1" applyBorder="1" applyAlignment="1">
      <alignment horizontal="right" vertical="top" wrapText="1"/>
    </xf>
    <xf numFmtId="0" fontId="14" fillId="0" borderId="22" xfId="0" applyNumberFormat="1" applyFont="1" applyBorder="1" applyAlignment="1">
      <alignment horizontal="left" vertical="top" wrapText="1"/>
    </xf>
    <xf numFmtId="0" fontId="14" fillId="0" borderId="22" xfId="0" applyNumberFormat="1" applyFont="1" applyBorder="1" applyAlignment="1">
      <alignment horizontal="right" vertical="top" wrapText="1"/>
    </xf>
    <xf numFmtId="49" fontId="4" fillId="0" borderId="8" xfId="0" applyNumberFormat="1" applyFont="1" applyBorder="1" applyAlignment="1">
      <alignment horizontal="right" vertical="top" wrapText="1"/>
    </xf>
    <xf numFmtId="0" fontId="12" fillId="0" borderId="8" xfId="0" applyNumberFormat="1" applyFont="1" applyBorder="1" applyAlignment="1">
      <alignment horizontal="left" vertical="top" wrapText="1"/>
    </xf>
    <xf numFmtId="0" fontId="14" fillId="0" borderId="8" xfId="0" applyNumberFormat="1" applyFont="1" applyBorder="1" applyAlignment="1">
      <alignment horizontal="right" vertical="top" wrapText="1"/>
    </xf>
    <xf numFmtId="49" fontId="4" fillId="0" borderId="8" xfId="0" applyNumberFormat="1" applyFont="1" applyBorder="1" applyAlignment="1">
      <alignment horizontal="center" vertical="top" wrapText="1"/>
    </xf>
    <xf numFmtId="0" fontId="4" fillId="0" borderId="8" xfId="0" applyNumberFormat="1" applyFont="1" applyBorder="1" applyAlignment="1">
      <alignment horizontal="left" vertical="top" wrapText="1"/>
    </xf>
    <xf numFmtId="4" fontId="4" fillId="0" borderId="8" xfId="0" applyNumberFormat="1" applyFont="1" applyBorder="1" applyAlignment="1">
      <alignment horizontal="right" vertical="top" wrapText="1"/>
    </xf>
    <xf numFmtId="4" fontId="9" fillId="0" borderId="0" xfId="0" applyNumberFormat="1" applyFont="1"/>
    <xf numFmtId="49" fontId="4" fillId="0" borderId="1" xfId="0" applyNumberFormat="1" applyFont="1" applyBorder="1" applyAlignment="1">
      <alignment horizontal="center" vertical="top" wrapText="1"/>
    </xf>
    <xf numFmtId="0" fontId="14" fillId="0" borderId="1" xfId="0" applyNumberFormat="1" applyFont="1" applyBorder="1" applyAlignment="1">
      <alignment horizontal="left" vertical="top" wrapText="1"/>
    </xf>
    <xf numFmtId="4" fontId="14" fillId="0" borderId="1" xfId="0" applyNumberFormat="1" applyFont="1" applyBorder="1" applyAlignment="1">
      <alignment horizontal="right" vertical="top" wrapText="1"/>
    </xf>
    <xf numFmtId="4" fontId="14" fillId="0" borderId="1" xfId="0" applyNumberFormat="1" applyFont="1" applyFill="1" applyBorder="1" applyAlignment="1">
      <alignment horizontal="right" vertical="top" wrapText="1"/>
    </xf>
    <xf numFmtId="0" fontId="13" fillId="0" borderId="1" xfId="0" applyNumberFormat="1" applyFont="1" applyBorder="1" applyAlignment="1">
      <alignment horizontal="left" vertical="top" wrapText="1"/>
    </xf>
    <xf numFmtId="0" fontId="16" fillId="0" borderId="1" xfId="0" applyNumberFormat="1" applyFont="1" applyBorder="1" applyAlignment="1">
      <alignment horizontal="left" vertical="top" wrapText="1"/>
    </xf>
    <xf numFmtId="4" fontId="4" fillId="0" borderId="1" xfId="0" applyNumberFormat="1" applyFont="1" applyBorder="1" applyAlignment="1">
      <alignment horizontal="right" vertical="top" wrapText="1"/>
    </xf>
    <xf numFmtId="0" fontId="14" fillId="0" borderId="0" xfId="0" applyNumberFormat="1" applyFont="1" applyAlignment="1">
      <alignment wrapText="1"/>
    </xf>
    <xf numFmtId="0" fontId="9" fillId="0" borderId="0" xfId="9" applyFont="1"/>
    <xf numFmtId="0" fontId="0" fillId="0" borderId="0" xfId="0" applyNumberFormat="1" applyFont="1"/>
    <xf numFmtId="0" fontId="0" fillId="0" borderId="0" xfId="0" applyNumberFormat="1" applyFont="1" applyAlignment="1"/>
    <xf numFmtId="0" fontId="0" fillId="0" borderId="0" xfId="0" applyNumberFormat="1" applyFont="1" applyAlignment="1">
      <alignment horizontal="left" vertical="top" wrapText="1"/>
    </xf>
    <xf numFmtId="0" fontId="0" fillId="0" borderId="0" xfId="0" applyNumberFormat="1" applyFont="1" applyAlignment="1">
      <alignment vertical="top"/>
    </xf>
    <xf numFmtId="0" fontId="17" fillId="0" borderId="0" xfId="0" applyFont="1"/>
    <xf numFmtId="0" fontId="18" fillId="0" borderId="0" xfId="0" applyFont="1"/>
    <xf numFmtId="0" fontId="18" fillId="0" borderId="0" xfId="0" applyFont="1" applyAlignment="1">
      <alignment horizontal="left" vertical="center"/>
    </xf>
    <xf numFmtId="0" fontId="17" fillId="0" borderId="0" xfId="0" applyFont="1" applyAlignment="1">
      <alignment horizontal="left" vertical="center"/>
    </xf>
    <xf numFmtId="0" fontId="0" fillId="0" borderId="0" xfId="0" applyNumberFormat="1" applyFont="1" applyAlignment="1">
      <alignment wrapText="1"/>
    </xf>
    <xf numFmtId="0" fontId="6" fillId="0" borderId="0" xfId="0" applyNumberFormat="1" applyFont="1" applyAlignment="1">
      <alignment wrapText="1"/>
    </xf>
    <xf numFmtId="0" fontId="0" fillId="0" borderId="0" xfId="0" applyNumberFormat="1" applyFont="1" applyAlignment="1">
      <alignment horizontal="left" wrapText="1"/>
    </xf>
    <xf numFmtId="0" fontId="9" fillId="0" borderId="0" xfId="33" applyFont="1"/>
    <xf numFmtId="4" fontId="14" fillId="0" borderId="5" xfId="0" applyNumberFormat="1" applyFont="1" applyBorder="1" applyAlignment="1">
      <alignment horizontal="right" vertical="top" wrapText="1"/>
    </xf>
    <xf numFmtId="49" fontId="4" fillId="0" borderId="5" xfId="0" applyNumberFormat="1" applyFont="1" applyBorder="1" applyAlignment="1">
      <alignment horizontal="center" vertical="top" wrapText="1"/>
    </xf>
    <xf numFmtId="0" fontId="14" fillId="0" borderId="5" xfId="0" applyNumberFormat="1" applyFont="1" applyBorder="1" applyAlignment="1">
      <alignment horizontal="left" vertical="top" wrapText="1"/>
    </xf>
    <xf numFmtId="0" fontId="0" fillId="0" borderId="0" xfId="0" applyNumberFormat="1" applyFont="1" applyAlignment="1">
      <alignment horizontal="center" wrapText="1"/>
    </xf>
    <xf numFmtId="0" fontId="11" fillId="0" borderId="0" xfId="0" applyFont="1" applyAlignment="1">
      <alignment horizontal="center"/>
    </xf>
    <xf numFmtId="0" fontId="9" fillId="0" borderId="0" xfId="0" applyFont="1" applyAlignment="1">
      <alignment horizontal="center" wrapText="1"/>
    </xf>
    <xf numFmtId="0" fontId="9" fillId="0" borderId="0" xfId="0" applyFont="1" applyAlignment="1">
      <alignment horizontal="center"/>
    </xf>
    <xf numFmtId="0" fontId="4" fillId="0" borderId="2" xfId="0" applyFont="1" applyBorder="1" applyAlignment="1">
      <alignment horizontal="center" vertical="center" wrapText="1"/>
    </xf>
    <xf numFmtId="0" fontId="5" fillId="0" borderId="16" xfId="0" applyNumberFormat="1" applyFont="1" applyBorder="1" applyAlignment="1">
      <alignment horizontal="center" vertical="top" wrapText="1"/>
    </xf>
    <xf numFmtId="0" fontId="5" fillId="0" borderId="17" xfId="0" applyNumberFormat="1" applyFont="1" applyBorder="1" applyAlignment="1">
      <alignment horizontal="center" vertical="top" wrapText="1"/>
    </xf>
    <xf numFmtId="0" fontId="5" fillId="0" borderId="18" xfId="0" applyNumberFormat="1" applyFont="1" applyBorder="1" applyAlignment="1">
      <alignment horizontal="center" vertical="top" wrapText="1"/>
    </xf>
    <xf numFmtId="0" fontId="0" fillId="0" borderId="0" xfId="0" applyNumberFormat="1" applyFont="1" applyAlignment="1">
      <alignment horizontal="left" vertical="top" wrapText="1"/>
    </xf>
    <xf numFmtId="0" fontId="14" fillId="0" borderId="24" xfId="0" applyNumberFormat="1" applyFont="1" applyBorder="1" applyAlignment="1">
      <alignment horizontal="center" vertical="top" wrapText="1"/>
    </xf>
    <xf numFmtId="0" fontId="14" fillId="0" borderId="25" xfId="0" applyNumberFormat="1" applyFont="1" applyBorder="1" applyAlignment="1">
      <alignment horizontal="center" vertical="top" wrapText="1"/>
    </xf>
    <xf numFmtId="0" fontId="14" fillId="0" borderId="24" xfId="0" applyNumberFormat="1" applyFont="1" applyBorder="1" applyAlignment="1">
      <alignment horizontal="left" vertical="top" wrapText="1"/>
    </xf>
    <xf numFmtId="0" fontId="14" fillId="0" borderId="26" xfId="0" applyNumberFormat="1" applyFont="1" applyBorder="1" applyAlignment="1">
      <alignment horizontal="left" vertical="top" wrapText="1"/>
    </xf>
    <xf numFmtId="0" fontId="14" fillId="0" borderId="25" xfId="0" applyNumberFormat="1" applyFont="1" applyBorder="1" applyAlignment="1">
      <alignment horizontal="left" vertical="top" wrapText="1"/>
    </xf>
    <xf numFmtId="0" fontId="14" fillId="0" borderId="19" xfId="0" applyNumberFormat="1" applyFont="1" applyBorder="1" applyAlignment="1">
      <alignment horizontal="center" wrapText="1"/>
    </xf>
    <xf numFmtId="0" fontId="14" fillId="0" borderId="20" xfId="0" applyNumberFormat="1" applyFont="1" applyBorder="1" applyAlignment="1">
      <alignment horizontal="center" wrapText="1"/>
    </xf>
    <xf numFmtId="0" fontId="14" fillId="0" borderId="21" xfId="0" applyNumberFormat="1" applyFont="1" applyBorder="1" applyAlignment="1">
      <alignment horizontal="center" wrapText="1"/>
    </xf>
    <xf numFmtId="49" fontId="4" fillId="0" borderId="5" xfId="0" applyNumberFormat="1" applyFont="1" applyBorder="1" applyAlignment="1">
      <alignment horizontal="center" vertical="top" wrapText="1"/>
    </xf>
    <xf numFmtId="49" fontId="4" fillId="0" borderId="22" xfId="0" applyNumberFormat="1" applyFont="1" applyBorder="1" applyAlignment="1">
      <alignment horizontal="center" vertical="top" wrapText="1"/>
    </xf>
    <xf numFmtId="0" fontId="4" fillId="0" borderId="6" xfId="0" applyNumberFormat="1" applyFont="1" applyBorder="1" applyAlignment="1">
      <alignment horizontal="left" vertical="top" wrapText="1"/>
    </xf>
    <xf numFmtId="0" fontId="4" fillId="0" borderId="9" xfId="0" applyNumberFormat="1" applyFont="1" applyBorder="1" applyAlignment="1">
      <alignment horizontal="left" vertical="top" wrapText="1"/>
    </xf>
    <xf numFmtId="0" fontId="4" fillId="0" borderId="11" xfId="0" applyNumberFormat="1" applyFont="1" applyBorder="1" applyAlignment="1">
      <alignment horizontal="left" vertical="top" wrapText="1"/>
    </xf>
    <xf numFmtId="0" fontId="4" fillId="0" borderId="12" xfId="0" applyNumberFormat="1" applyFont="1" applyBorder="1" applyAlignment="1">
      <alignment horizontal="left" vertical="top" wrapText="1"/>
    </xf>
    <xf numFmtId="0" fontId="14" fillId="0" borderId="6" xfId="0" applyNumberFormat="1" applyFont="1" applyBorder="1" applyAlignment="1">
      <alignment horizontal="left" vertical="top" wrapText="1"/>
    </xf>
    <xf numFmtId="0" fontId="14" fillId="0" borderId="4" xfId="0" applyNumberFormat="1" applyFont="1" applyBorder="1" applyAlignment="1">
      <alignment horizontal="left" vertical="top" wrapText="1"/>
    </xf>
    <xf numFmtId="0" fontId="14" fillId="0" borderId="9" xfId="0" applyNumberFormat="1" applyFont="1" applyBorder="1" applyAlignment="1">
      <alignment horizontal="left" vertical="top" wrapText="1"/>
    </xf>
    <xf numFmtId="0" fontId="14" fillId="0" borderId="11" xfId="0" applyNumberFormat="1" applyFont="1" applyBorder="1" applyAlignment="1">
      <alignment horizontal="left" vertical="top" wrapText="1"/>
    </xf>
    <xf numFmtId="0" fontId="14" fillId="0" borderId="0" xfId="0" applyNumberFormat="1" applyFont="1" applyBorder="1" applyAlignment="1">
      <alignment horizontal="left" vertical="top" wrapText="1"/>
    </xf>
    <xf numFmtId="0" fontId="14" fillId="0" borderId="12" xfId="0" applyNumberFormat="1" applyFont="1" applyBorder="1" applyAlignment="1">
      <alignment horizontal="left" vertical="top" wrapText="1"/>
    </xf>
    <xf numFmtId="4" fontId="14" fillId="0" borderId="5" xfId="0" applyNumberFormat="1" applyFont="1" applyBorder="1" applyAlignment="1">
      <alignment horizontal="right" vertical="top" wrapText="1"/>
    </xf>
    <xf numFmtId="4" fontId="14" fillId="0" borderId="7" xfId="0" applyNumberFormat="1" applyFont="1" applyBorder="1" applyAlignment="1">
      <alignment horizontal="right" vertical="top" wrapText="1"/>
    </xf>
    <xf numFmtId="0" fontId="4" fillId="0" borderId="24" xfId="0" applyNumberFormat="1" applyFont="1" applyBorder="1" applyAlignment="1">
      <alignment horizontal="left" vertical="top" wrapText="1"/>
    </xf>
    <xf numFmtId="0" fontId="4" fillId="0" borderId="25" xfId="0" applyNumberFormat="1" applyFont="1" applyBorder="1" applyAlignment="1">
      <alignment horizontal="left" vertical="top" wrapText="1"/>
    </xf>
    <xf numFmtId="0" fontId="4" fillId="0" borderId="26" xfId="0" applyNumberFormat="1" applyFont="1" applyBorder="1" applyAlignment="1">
      <alignment horizontal="left" vertical="top" wrapText="1"/>
    </xf>
    <xf numFmtId="0" fontId="14" fillId="0" borderId="27" xfId="0" applyNumberFormat="1" applyFont="1" applyBorder="1" applyAlignment="1">
      <alignment horizontal="left" vertical="top" wrapText="1"/>
    </xf>
    <xf numFmtId="0" fontId="14" fillId="0" borderId="28" xfId="0" applyNumberFormat="1" applyFont="1" applyBorder="1" applyAlignment="1">
      <alignment horizontal="left" vertical="top" wrapText="1"/>
    </xf>
    <xf numFmtId="0" fontId="14" fillId="0" borderId="29" xfId="0" applyNumberFormat="1" applyFont="1" applyBorder="1" applyAlignment="1">
      <alignment horizontal="left" vertical="top" wrapText="1"/>
    </xf>
    <xf numFmtId="0" fontId="14" fillId="0" borderId="5" xfId="0" applyNumberFormat="1" applyFont="1" applyBorder="1" applyAlignment="1">
      <alignment horizontal="left" vertical="top" wrapText="1"/>
    </xf>
    <xf numFmtId="0" fontId="14" fillId="0" borderId="7" xfId="0" applyNumberFormat="1" applyFont="1" applyBorder="1" applyAlignment="1">
      <alignment horizontal="left" vertical="top" wrapText="1"/>
    </xf>
    <xf numFmtId="0" fontId="14" fillId="0" borderId="13" xfId="0" applyNumberFormat="1" applyFont="1" applyBorder="1" applyAlignment="1">
      <alignment horizontal="left" vertical="top" wrapText="1"/>
    </xf>
    <xf numFmtId="0" fontId="14" fillId="0" borderId="14" xfId="0" applyNumberFormat="1" applyFont="1" applyBorder="1" applyAlignment="1">
      <alignment horizontal="left" vertical="top" wrapText="1"/>
    </xf>
    <xf numFmtId="0" fontId="14" fillId="0" borderId="2" xfId="0" applyNumberFormat="1" applyFont="1" applyBorder="1" applyAlignment="1">
      <alignment horizontal="left" vertical="top" wrapText="1"/>
    </xf>
    <xf numFmtId="0" fontId="4" fillId="0" borderId="30" xfId="0" applyNumberFormat="1" applyFont="1" applyBorder="1" applyAlignment="1">
      <alignment horizontal="left" vertical="top" wrapText="1"/>
    </xf>
    <xf numFmtId="0" fontId="4" fillId="0" borderId="31" xfId="0" applyNumberFormat="1" applyFont="1" applyBorder="1" applyAlignment="1">
      <alignment horizontal="left" vertical="top" wrapText="1"/>
    </xf>
    <xf numFmtId="0" fontId="14" fillId="0" borderId="30" xfId="0" applyNumberFormat="1" applyFont="1" applyBorder="1" applyAlignment="1">
      <alignment horizontal="left" vertical="top" wrapText="1"/>
    </xf>
    <xf numFmtId="0" fontId="14" fillId="0" borderId="32" xfId="0" applyNumberFormat="1" applyFont="1" applyBorder="1" applyAlignment="1">
      <alignment horizontal="left" vertical="top" wrapText="1"/>
    </xf>
    <xf numFmtId="0" fontId="14" fillId="0" borderId="31" xfId="0" applyNumberFormat="1" applyFont="1" applyBorder="1" applyAlignment="1">
      <alignment horizontal="left" vertical="top" wrapText="1"/>
    </xf>
    <xf numFmtId="0" fontId="14" fillId="0" borderId="33" xfId="0" applyNumberFormat="1" applyFont="1" applyBorder="1" applyAlignment="1">
      <alignment horizontal="left" vertical="top" wrapText="1"/>
    </xf>
    <xf numFmtId="0" fontId="14" fillId="0" borderId="34" xfId="0" applyNumberFormat="1" applyFont="1" applyBorder="1" applyAlignment="1">
      <alignment horizontal="left" vertical="top" wrapText="1"/>
    </xf>
    <xf numFmtId="0" fontId="14" fillId="0" borderId="35" xfId="0" applyNumberFormat="1" applyFont="1" applyBorder="1" applyAlignment="1">
      <alignment horizontal="left" vertical="top" wrapText="1"/>
    </xf>
    <xf numFmtId="0" fontId="4" fillId="0" borderId="13" xfId="0" applyNumberFormat="1" applyFont="1" applyBorder="1" applyAlignment="1">
      <alignment horizontal="left" vertical="top" wrapText="1"/>
    </xf>
    <xf numFmtId="0" fontId="4" fillId="0" borderId="14" xfId="0" applyNumberFormat="1" applyFont="1" applyBorder="1" applyAlignment="1">
      <alignment horizontal="left" vertical="top" wrapText="1"/>
    </xf>
    <xf numFmtId="0" fontId="4" fillId="0" borderId="2" xfId="0" applyNumberFormat="1" applyFont="1" applyBorder="1" applyAlignment="1">
      <alignment horizontal="left" vertical="top" wrapText="1"/>
    </xf>
    <xf numFmtId="0" fontId="14" fillId="0" borderId="3" xfId="0" applyNumberFormat="1" applyFont="1" applyBorder="1" applyAlignment="1">
      <alignment horizontal="left" vertical="top" wrapText="1"/>
    </xf>
    <xf numFmtId="0" fontId="14" fillId="0" borderId="10" xfId="0" applyNumberFormat="1" applyFont="1" applyBorder="1" applyAlignment="1">
      <alignment horizontal="left" vertical="top" wrapText="1"/>
    </xf>
    <xf numFmtId="0" fontId="14" fillId="0" borderId="36" xfId="0" applyNumberFormat="1" applyFont="1" applyBorder="1" applyAlignment="1">
      <alignment horizontal="left" vertical="top" wrapText="1"/>
    </xf>
    <xf numFmtId="0" fontId="14" fillId="0" borderId="3" xfId="0" applyNumberFormat="1" applyFont="1" applyBorder="1" applyAlignment="1">
      <alignment horizontal="center" vertical="top" wrapText="1"/>
    </xf>
    <xf numFmtId="0" fontId="14" fillId="0" borderId="36" xfId="0" applyNumberFormat="1" applyFont="1" applyBorder="1" applyAlignment="1">
      <alignment horizontal="center" vertical="top" wrapText="1"/>
    </xf>
    <xf numFmtId="0" fontId="14" fillId="0" borderId="10" xfId="0" applyNumberFormat="1" applyFont="1" applyBorder="1" applyAlignment="1">
      <alignment horizontal="center" vertical="top" wrapText="1"/>
    </xf>
    <xf numFmtId="0" fontId="6" fillId="0" borderId="0" xfId="0" applyNumberFormat="1" applyFont="1" applyAlignment="1">
      <alignment wrapText="1"/>
    </xf>
    <xf numFmtId="0" fontId="4" fillId="0" borderId="3" xfId="0" applyNumberFormat="1" applyFont="1" applyBorder="1" applyAlignment="1">
      <alignment horizontal="left" vertical="top" wrapText="1"/>
    </xf>
    <xf numFmtId="0" fontId="4" fillId="0" borderId="10" xfId="0" applyNumberFormat="1" applyFont="1" applyBorder="1" applyAlignment="1">
      <alignment horizontal="left" vertical="top" wrapText="1"/>
    </xf>
    <xf numFmtId="0" fontId="4" fillId="0" borderId="36" xfId="0" applyNumberFormat="1" applyFont="1" applyBorder="1" applyAlignment="1">
      <alignment horizontal="left" vertical="top" wrapText="1"/>
    </xf>
  </cellXfs>
  <cellStyles count="34">
    <cellStyle name="Акт" xfId="11"/>
    <cellStyle name="АктМТСН" xfId="12"/>
    <cellStyle name="ВедРесурсов" xfId="13"/>
    <cellStyle name="ВедРесурсовАкт" xfId="14"/>
    <cellStyle name="Итоги" xfId="1"/>
    <cellStyle name="ИтогоАктБазЦ" xfId="15"/>
    <cellStyle name="ИтогоАктТекЦ" xfId="16"/>
    <cellStyle name="ИтогоБазЦ" xfId="17"/>
    <cellStyle name="ИтогоТекЦ" xfId="18"/>
    <cellStyle name="ЛокСмета" xfId="2"/>
    <cellStyle name="ЛокСмМТСН" xfId="19"/>
    <cellStyle name="ОбСмета" xfId="20"/>
    <cellStyle name="Обычный" xfId="0" builtinId="0"/>
    <cellStyle name="Обычный 2" xfId="7"/>
    <cellStyle name="Обычный 2 2" xfId="30"/>
    <cellStyle name="Обычный 2 2 2" xfId="32"/>
    <cellStyle name="Обычный 3" xfId="8"/>
    <cellStyle name="Обычный 4" xfId="9"/>
    <cellStyle name="Обычный 4 2" xfId="33"/>
    <cellStyle name="Обычный 5" xfId="31"/>
    <cellStyle name="Параметр" xfId="21"/>
    <cellStyle name="ПеременныеСметы" xfId="22"/>
    <cellStyle name="ПИР" xfId="3"/>
    <cellStyle name="РесСмета" xfId="23"/>
    <cellStyle name="СводкаСтоимРаб" xfId="24"/>
    <cellStyle name="СводРасч" xfId="25"/>
    <cellStyle name="Список ресурсов" xfId="26"/>
    <cellStyle name="Титул" xfId="4"/>
    <cellStyle name="Финансовый 2" xfId="10"/>
    <cellStyle name="Финансовый 2 2" xfId="28"/>
    <cellStyle name="Финансовый 3" xfId="29"/>
    <cellStyle name="Финансовый 4" xfId="6"/>
    <cellStyle name="Хвост" xfId="5"/>
    <cellStyle name="Экспертиза" xfId="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3"/>
  <sheetViews>
    <sheetView tabSelected="1" topLeftCell="A25" zoomScaleNormal="100" workbookViewId="0">
      <selection activeCell="I36" sqref="I36"/>
    </sheetView>
  </sheetViews>
  <sheetFormatPr defaultColWidth="9.140625" defaultRowHeight="14.25" x14ac:dyDescent="0.2"/>
  <cols>
    <col min="1" max="1" width="5.7109375" style="3" customWidth="1"/>
    <col min="2" max="3" width="8.28515625" style="3" customWidth="1"/>
    <col min="4" max="7" width="10.28515625" style="3" customWidth="1"/>
    <col min="8" max="8" width="14.42578125" style="3" customWidth="1"/>
    <col min="9" max="9" width="14.28515625" style="3" customWidth="1"/>
    <col min="10" max="10" width="12.7109375" style="3" customWidth="1"/>
    <col min="11" max="11" width="15.42578125" style="3" customWidth="1"/>
    <col min="12" max="12" width="14.5703125" style="3" customWidth="1"/>
    <col min="13" max="16384" width="9.140625" style="3"/>
  </cols>
  <sheetData>
    <row r="1" spans="1:256" s="36" customFormat="1" ht="15" x14ac:dyDescent="0.25">
      <c r="A1" s="1"/>
      <c r="B1" s="1"/>
      <c r="C1" s="51" t="s">
        <v>9</v>
      </c>
      <c r="D1" s="51"/>
      <c r="E1" s="51"/>
      <c r="F1" s="51"/>
      <c r="G1" s="51"/>
      <c r="H1" s="51"/>
      <c r="I1" s="5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7" customFormat="1" ht="15" x14ac:dyDescent="0.25">
      <c r="A2" s="1"/>
      <c r="B2" s="1"/>
      <c r="C2" s="1"/>
      <c r="D2" s="1"/>
      <c r="E2" s="1"/>
      <c r="F2" s="36"/>
      <c r="G2" s="36"/>
      <c r="H2" s="36"/>
      <c r="I2" s="36"/>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37" customFormat="1" ht="12.75" customHeight="1" x14ac:dyDescent="0.25">
      <c r="A3" s="59" t="s">
        <v>51</v>
      </c>
      <c r="B3" s="59"/>
      <c r="C3" s="59"/>
      <c r="D3" s="59"/>
      <c r="E3" s="1"/>
      <c r="F3" s="36"/>
      <c r="G3" s="36" t="s">
        <v>52</v>
      </c>
      <c r="I3" s="36"/>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row>
    <row r="4" spans="1:256" s="37" customFormat="1" ht="15" customHeight="1" x14ac:dyDescent="0.25">
      <c r="A4" s="59" t="s">
        <v>53</v>
      </c>
      <c r="B4" s="59"/>
      <c r="C4" s="59"/>
      <c r="D4" s="38"/>
      <c r="E4" s="1"/>
      <c r="F4" s="36"/>
      <c r="G4" s="39" t="s">
        <v>54</v>
      </c>
      <c r="I4" s="36"/>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row>
    <row r="5" spans="1:256" s="37" customFormat="1" ht="17.25" customHeight="1" x14ac:dyDescent="0.25">
      <c r="A5" s="40" t="s">
        <v>2</v>
      </c>
      <c r="B5" s="40"/>
      <c r="C5" s="38"/>
      <c r="D5" s="38"/>
      <c r="E5" s="1"/>
      <c r="F5" s="36"/>
      <c r="G5" s="40" t="s">
        <v>7</v>
      </c>
      <c r="I5" s="40"/>
      <c r="J5" s="40"/>
      <c r="K5" s="40"/>
      <c r="L5" s="40"/>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row>
    <row r="6" spans="1:256" s="37" customFormat="1" ht="17.25" customHeight="1" x14ac:dyDescent="0.25">
      <c r="A6" s="40" t="s">
        <v>61</v>
      </c>
      <c r="B6" s="40"/>
      <c r="C6" s="38"/>
      <c r="D6" s="38"/>
      <c r="E6" s="1"/>
      <c r="F6" s="36"/>
      <c r="G6" s="40" t="s">
        <v>8</v>
      </c>
      <c r="I6" s="40"/>
      <c r="J6" s="40"/>
      <c r="K6" s="40"/>
      <c r="L6" s="40"/>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row>
    <row r="7" spans="1:256" s="37" customFormat="1" ht="12.75" customHeight="1" x14ac:dyDescent="0.25">
      <c r="A7" s="1"/>
      <c r="B7" s="1"/>
      <c r="C7" s="1"/>
      <c r="D7" s="1"/>
      <c r="E7" s="1"/>
      <c r="F7" s="36"/>
      <c r="G7" s="40"/>
      <c r="I7" s="40"/>
      <c r="J7" s="40"/>
      <c r="K7" s="40"/>
      <c r="L7" s="40"/>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row>
    <row r="8" spans="1:256" s="37" customFormat="1" ht="38.25" customHeight="1" x14ac:dyDescent="0.25">
      <c r="A8" s="41" t="s">
        <v>55</v>
      </c>
      <c r="B8" s="40"/>
      <c r="C8" s="38"/>
      <c r="D8" s="38"/>
      <c r="E8" s="1"/>
      <c r="F8" s="36"/>
      <c r="G8" s="41" t="s">
        <v>56</v>
      </c>
      <c r="I8" s="40"/>
      <c r="J8" s="40"/>
      <c r="K8" s="40"/>
      <c r="L8" s="40"/>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row>
    <row r="9" spans="1:256" s="37" customFormat="1" ht="15.75" customHeight="1" x14ac:dyDescent="0.25">
      <c r="A9" s="42" t="s">
        <v>57</v>
      </c>
      <c r="B9" s="43"/>
      <c r="C9" s="38"/>
      <c r="D9" s="38"/>
      <c r="E9" s="1"/>
      <c r="F9" s="36"/>
      <c r="G9" s="41" t="s">
        <v>57</v>
      </c>
      <c r="I9" s="40"/>
      <c r="J9" s="40"/>
      <c r="K9" s="40"/>
      <c r="L9" s="40"/>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row>
    <row r="11" spans="1:256" ht="15" x14ac:dyDescent="0.25">
      <c r="A11" s="52" t="s">
        <v>10</v>
      </c>
      <c r="B11" s="52"/>
      <c r="C11" s="52"/>
      <c r="D11" s="52"/>
      <c r="E11" s="52"/>
      <c r="F11" s="52"/>
      <c r="G11" s="52"/>
      <c r="H11" s="52"/>
      <c r="I11" s="2"/>
    </row>
    <row r="12" spans="1:256" ht="15" x14ac:dyDescent="0.25">
      <c r="A12" s="53" t="s">
        <v>11</v>
      </c>
      <c r="B12" s="54"/>
      <c r="C12" s="54"/>
      <c r="D12" s="54"/>
      <c r="E12" s="54"/>
      <c r="F12" s="54"/>
      <c r="G12" s="54"/>
      <c r="H12" s="54"/>
      <c r="I12" s="2"/>
    </row>
    <row r="13" spans="1:256" ht="15" x14ac:dyDescent="0.25">
      <c r="A13" s="4"/>
      <c r="B13" s="5"/>
      <c r="C13" s="5"/>
      <c r="D13" s="5"/>
      <c r="E13" s="5"/>
      <c r="F13" s="5"/>
      <c r="G13" s="5"/>
      <c r="H13" s="5"/>
      <c r="I13" s="2"/>
    </row>
    <row r="14" spans="1:256" ht="94.9" customHeight="1" x14ac:dyDescent="0.2">
      <c r="A14" s="55" t="s">
        <v>3</v>
      </c>
      <c r="B14" s="55"/>
      <c r="C14" s="55"/>
      <c r="D14" s="55"/>
      <c r="E14" s="55"/>
      <c r="F14" s="55"/>
      <c r="G14" s="55"/>
      <c r="H14" s="55"/>
      <c r="I14" s="55"/>
      <c r="J14" s="3" t="s">
        <v>1</v>
      </c>
    </row>
    <row r="15" spans="1:256" ht="14.25" customHeight="1" x14ac:dyDescent="0.2">
      <c r="A15" s="5"/>
      <c r="D15" s="6"/>
      <c r="E15" s="7" t="s">
        <v>4</v>
      </c>
    </row>
    <row r="16" spans="1:256" ht="105" customHeight="1" x14ac:dyDescent="0.2">
      <c r="A16" s="8" t="s">
        <v>0</v>
      </c>
      <c r="B16" s="56" t="s">
        <v>12</v>
      </c>
      <c r="C16" s="57"/>
      <c r="D16" s="56" t="s">
        <v>13</v>
      </c>
      <c r="E16" s="58"/>
      <c r="F16" s="58"/>
      <c r="G16" s="57"/>
      <c r="H16" s="9" t="s">
        <v>1</v>
      </c>
      <c r="I16" s="8" t="s">
        <v>14</v>
      </c>
      <c r="L16" s="10"/>
    </row>
    <row r="17" spans="1:10" x14ac:dyDescent="0.2">
      <c r="A17" s="11" t="s">
        <v>15</v>
      </c>
      <c r="B17" s="65">
        <v>2</v>
      </c>
      <c r="C17" s="66"/>
      <c r="D17" s="65">
        <v>3</v>
      </c>
      <c r="E17" s="67"/>
      <c r="F17" s="67"/>
      <c r="G17" s="66"/>
      <c r="H17" s="12">
        <v>4</v>
      </c>
      <c r="I17" s="12">
        <v>5</v>
      </c>
    </row>
    <row r="18" spans="1:10" ht="145.9" customHeight="1" x14ac:dyDescent="0.2">
      <c r="A18" s="68" t="s">
        <v>15</v>
      </c>
      <c r="B18" s="70" t="s">
        <v>16</v>
      </c>
      <c r="C18" s="71"/>
      <c r="D18" s="74" t="s">
        <v>62</v>
      </c>
      <c r="E18" s="75"/>
      <c r="F18" s="75"/>
      <c r="G18" s="76"/>
      <c r="H18" s="88" t="s">
        <v>63</v>
      </c>
      <c r="I18" s="80">
        <v>164232.47</v>
      </c>
      <c r="J18" s="13"/>
    </row>
    <row r="19" spans="1:10" ht="72" customHeight="1" x14ac:dyDescent="0.2">
      <c r="A19" s="69"/>
      <c r="B19" s="72"/>
      <c r="C19" s="73"/>
      <c r="D19" s="77"/>
      <c r="E19" s="78"/>
      <c r="F19" s="78"/>
      <c r="G19" s="79"/>
      <c r="H19" s="89"/>
      <c r="I19" s="81"/>
    </row>
    <row r="20" spans="1:10" ht="14.45" customHeight="1" x14ac:dyDescent="0.2">
      <c r="A20" s="14" t="s">
        <v>17</v>
      </c>
      <c r="B20" s="82" t="s">
        <v>18</v>
      </c>
      <c r="C20" s="83"/>
      <c r="D20" s="82"/>
      <c r="E20" s="84"/>
      <c r="F20" s="84"/>
      <c r="G20" s="83"/>
      <c r="H20" s="15"/>
      <c r="I20" s="16"/>
    </row>
    <row r="21" spans="1:10" ht="36" customHeight="1" x14ac:dyDescent="0.2">
      <c r="A21" s="17" t="s">
        <v>17</v>
      </c>
      <c r="B21" s="85" t="s">
        <v>19</v>
      </c>
      <c r="C21" s="86"/>
      <c r="D21" s="85" t="s">
        <v>20</v>
      </c>
      <c r="E21" s="87"/>
      <c r="F21" s="87"/>
      <c r="G21" s="86"/>
      <c r="H21" s="18"/>
      <c r="I21" s="19"/>
    </row>
    <row r="22" spans="1:10" ht="35.450000000000003" customHeight="1" x14ac:dyDescent="0.2">
      <c r="A22" s="17"/>
      <c r="B22" s="60"/>
      <c r="C22" s="61"/>
      <c r="D22" s="62" t="s">
        <v>21</v>
      </c>
      <c r="E22" s="63"/>
      <c r="F22" s="63"/>
      <c r="G22" s="64"/>
      <c r="H22" s="18"/>
      <c r="I22" s="19"/>
    </row>
    <row r="23" spans="1:10" ht="35.450000000000003" customHeight="1" x14ac:dyDescent="0.2">
      <c r="A23" s="17"/>
      <c r="B23" s="60"/>
      <c r="C23" s="61"/>
      <c r="D23" s="62" t="s">
        <v>22</v>
      </c>
      <c r="E23" s="63"/>
      <c r="F23" s="63"/>
      <c r="G23" s="64"/>
      <c r="H23" s="18"/>
      <c r="I23" s="19"/>
    </row>
    <row r="24" spans="1:10" ht="47.45" customHeight="1" x14ac:dyDescent="0.2">
      <c r="A24" s="17" t="s">
        <v>17</v>
      </c>
      <c r="B24" s="85"/>
      <c r="C24" s="86"/>
      <c r="D24" s="85" t="s">
        <v>23</v>
      </c>
      <c r="E24" s="87"/>
      <c r="F24" s="87"/>
      <c r="G24" s="86"/>
      <c r="H24" s="18"/>
      <c r="I24" s="19"/>
    </row>
    <row r="25" spans="1:10" ht="54.6" customHeight="1" x14ac:dyDescent="0.2">
      <c r="A25" s="20" t="s">
        <v>17</v>
      </c>
      <c r="B25" s="90" t="s">
        <v>24</v>
      </c>
      <c r="C25" s="91"/>
      <c r="D25" s="90"/>
      <c r="E25" s="92"/>
      <c r="F25" s="92"/>
      <c r="G25" s="91"/>
      <c r="H25" s="21" t="s">
        <v>25</v>
      </c>
      <c r="I25" s="22"/>
    </row>
    <row r="26" spans="1:10" ht="129" customHeight="1" x14ac:dyDescent="0.2">
      <c r="A26" s="49" t="s">
        <v>26</v>
      </c>
      <c r="B26" s="93" t="s">
        <v>27</v>
      </c>
      <c r="C26" s="94"/>
      <c r="D26" s="95" t="s">
        <v>28</v>
      </c>
      <c r="E26" s="96"/>
      <c r="F26" s="96"/>
      <c r="G26" s="97"/>
      <c r="H26" s="50" t="s">
        <v>29</v>
      </c>
      <c r="I26" s="48">
        <f>(0+ 800 * 1) * 1 * 0.5 * 4.83</f>
        <v>1932</v>
      </c>
    </row>
    <row r="27" spans="1:10" ht="14.45" customHeight="1" x14ac:dyDescent="0.2">
      <c r="A27" s="14" t="s">
        <v>17</v>
      </c>
      <c r="B27" s="82" t="s">
        <v>18</v>
      </c>
      <c r="C27" s="83"/>
      <c r="D27" s="82"/>
      <c r="E27" s="84"/>
      <c r="F27" s="84"/>
      <c r="G27" s="83"/>
      <c r="H27" s="15"/>
      <c r="I27" s="16"/>
    </row>
    <row r="28" spans="1:10" ht="32.450000000000003" customHeight="1" x14ac:dyDescent="0.2">
      <c r="A28" s="17" t="s">
        <v>17</v>
      </c>
      <c r="B28" s="62" t="s">
        <v>19</v>
      </c>
      <c r="C28" s="64"/>
      <c r="D28" s="62" t="s">
        <v>30</v>
      </c>
      <c r="E28" s="63"/>
      <c r="F28" s="63"/>
      <c r="G28" s="64"/>
      <c r="H28" s="18"/>
      <c r="I28" s="19"/>
    </row>
    <row r="29" spans="1:10" ht="46.9" customHeight="1" x14ac:dyDescent="0.2">
      <c r="A29" s="17" t="s">
        <v>17</v>
      </c>
      <c r="B29" s="62"/>
      <c r="C29" s="64"/>
      <c r="D29" s="85" t="s">
        <v>23</v>
      </c>
      <c r="E29" s="87"/>
      <c r="F29" s="87"/>
      <c r="G29" s="86"/>
      <c r="H29" s="18"/>
      <c r="I29" s="19"/>
    </row>
    <row r="30" spans="1:10" ht="39.75" customHeight="1" x14ac:dyDescent="0.2">
      <c r="A30" s="20" t="s">
        <v>17</v>
      </c>
      <c r="B30" s="98" t="s">
        <v>31</v>
      </c>
      <c r="C30" s="99"/>
      <c r="D30" s="98"/>
      <c r="E30" s="100"/>
      <c r="F30" s="100"/>
      <c r="G30" s="99"/>
      <c r="H30" s="21" t="s">
        <v>32</v>
      </c>
      <c r="I30" s="22"/>
    </row>
    <row r="31" spans="1:10" ht="18" customHeight="1" x14ac:dyDescent="0.2">
      <c r="A31" s="23" t="s">
        <v>33</v>
      </c>
      <c r="B31" s="101" t="s">
        <v>34</v>
      </c>
      <c r="C31" s="102"/>
      <c r="D31" s="101"/>
      <c r="E31" s="103"/>
      <c r="F31" s="103"/>
      <c r="G31" s="102"/>
      <c r="H31" s="24"/>
      <c r="I31" s="25">
        <f>ROUND(SUM(I18:I30),2)</f>
        <v>166164.47</v>
      </c>
      <c r="J31" s="26"/>
    </row>
    <row r="32" spans="1:10" ht="35.25" customHeight="1" x14ac:dyDescent="0.2">
      <c r="A32" s="27" t="s">
        <v>35</v>
      </c>
      <c r="B32" s="104" t="s">
        <v>36</v>
      </c>
      <c r="C32" s="105"/>
      <c r="D32" s="104"/>
      <c r="E32" s="106"/>
      <c r="F32" s="106"/>
      <c r="G32" s="105"/>
      <c r="H32" s="28" t="s">
        <v>37</v>
      </c>
      <c r="I32" s="29">
        <f>I31*0.1</f>
        <v>16616.447</v>
      </c>
    </row>
    <row r="33" spans="1:256" ht="51" customHeight="1" x14ac:dyDescent="0.2">
      <c r="A33" s="27" t="s">
        <v>38</v>
      </c>
      <c r="B33" s="104" t="s">
        <v>39</v>
      </c>
      <c r="C33" s="105"/>
      <c r="D33" s="107"/>
      <c r="E33" s="108"/>
      <c r="F33" s="108"/>
      <c r="G33" s="109"/>
      <c r="H33" s="28"/>
      <c r="I33" s="30">
        <f>4320+552+5862</f>
        <v>10734</v>
      </c>
    </row>
    <row r="34" spans="1:256" ht="48.6" customHeight="1" x14ac:dyDescent="0.2">
      <c r="A34" s="27" t="s">
        <v>40</v>
      </c>
      <c r="B34" s="104" t="s">
        <v>41</v>
      </c>
      <c r="C34" s="105"/>
      <c r="D34" s="107"/>
      <c r="E34" s="108"/>
      <c r="F34" s="108"/>
      <c r="G34" s="109"/>
      <c r="H34" s="28"/>
      <c r="I34" s="29">
        <v>59690</v>
      </c>
    </row>
    <row r="35" spans="1:256" ht="24.75" customHeight="1" x14ac:dyDescent="0.2">
      <c r="A35" s="27" t="s">
        <v>42</v>
      </c>
      <c r="B35" s="104" t="s">
        <v>43</v>
      </c>
      <c r="C35" s="105"/>
      <c r="D35" s="104"/>
      <c r="E35" s="106"/>
      <c r="F35" s="106"/>
      <c r="G35" s="105"/>
      <c r="H35" s="31" t="s">
        <v>44</v>
      </c>
      <c r="I35" s="29">
        <f>SUM(I31:I34)</f>
        <v>253204.91700000002</v>
      </c>
      <c r="J35" s="26"/>
    </row>
    <row r="36" spans="1:256" x14ac:dyDescent="0.2">
      <c r="A36" s="27" t="s">
        <v>45</v>
      </c>
      <c r="B36" s="104" t="s">
        <v>46</v>
      </c>
      <c r="C36" s="105"/>
      <c r="D36" s="104"/>
      <c r="E36" s="106"/>
      <c r="F36" s="106"/>
      <c r="G36" s="105"/>
      <c r="H36" s="31" t="s">
        <v>47</v>
      </c>
      <c r="I36" s="29">
        <f>I35*0.2</f>
        <v>50640.983400000005</v>
      </c>
    </row>
    <row r="37" spans="1:256" ht="14.45" customHeight="1" x14ac:dyDescent="0.2">
      <c r="A37" s="27" t="s">
        <v>48</v>
      </c>
      <c r="B37" s="111" t="s">
        <v>49</v>
      </c>
      <c r="C37" s="112"/>
      <c r="D37" s="111"/>
      <c r="E37" s="113"/>
      <c r="F37" s="113"/>
      <c r="G37" s="112"/>
      <c r="H37" s="32" t="s">
        <v>50</v>
      </c>
      <c r="I37" s="33">
        <f>ROUND(I35+I36,2)</f>
        <v>303845.90000000002</v>
      </c>
    </row>
    <row r="38" spans="1:256" x14ac:dyDescent="0.2">
      <c r="A38" s="34"/>
      <c r="B38" s="34"/>
      <c r="C38" s="34"/>
      <c r="D38" s="34"/>
      <c r="E38" s="34"/>
      <c r="F38" s="34"/>
      <c r="G38" s="34"/>
      <c r="H38" s="34"/>
      <c r="I38" s="34"/>
    </row>
    <row r="39" spans="1:256" x14ac:dyDescent="0.2">
      <c r="A39" s="34"/>
      <c r="B39" s="34"/>
      <c r="C39" s="34"/>
      <c r="D39" s="34"/>
      <c r="E39" s="34"/>
      <c r="F39" s="34"/>
      <c r="G39" s="34"/>
      <c r="H39" s="34"/>
      <c r="I39" s="34"/>
    </row>
    <row r="40" spans="1:256" s="36" customFormat="1" ht="15.75" x14ac:dyDescent="0.25">
      <c r="A40" s="40" t="s">
        <v>5</v>
      </c>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c r="DJ40" s="40"/>
      <c r="DK40" s="40"/>
      <c r="DL40" s="40"/>
      <c r="DM40" s="40"/>
      <c r="DN40" s="40"/>
      <c r="DO40" s="40"/>
      <c r="DP40" s="40"/>
      <c r="DQ40" s="40"/>
      <c r="DR40" s="40"/>
      <c r="DS40" s="40"/>
      <c r="DT40" s="40"/>
      <c r="DU40" s="40"/>
      <c r="DV40" s="40"/>
      <c r="DW40" s="40"/>
      <c r="DX40" s="40"/>
      <c r="DY40" s="40"/>
      <c r="DZ40" s="40"/>
      <c r="EA40" s="40"/>
      <c r="EB40" s="40"/>
      <c r="EC40" s="40"/>
      <c r="ED40" s="40"/>
      <c r="EE40" s="40"/>
      <c r="EF40" s="40"/>
      <c r="EG40" s="40"/>
      <c r="EH40" s="40"/>
      <c r="EI40" s="40"/>
      <c r="EJ40" s="40"/>
      <c r="EK40" s="40"/>
      <c r="EL40" s="40"/>
      <c r="EM40" s="40"/>
      <c r="EN40" s="40"/>
      <c r="EO40" s="40"/>
      <c r="EP40" s="40"/>
      <c r="EQ40" s="40"/>
      <c r="ER40" s="40"/>
      <c r="ES40" s="40"/>
      <c r="ET40" s="40"/>
      <c r="EU40" s="40"/>
      <c r="EV40" s="40"/>
      <c r="EW40" s="40"/>
      <c r="EX40" s="40"/>
      <c r="EY40" s="40"/>
      <c r="EZ40" s="40"/>
      <c r="FA40" s="40"/>
      <c r="FB40" s="40"/>
      <c r="FC40" s="40"/>
      <c r="FD40" s="40"/>
      <c r="FE40" s="40"/>
      <c r="FF40" s="40"/>
      <c r="FG40" s="40"/>
      <c r="FH40" s="40"/>
      <c r="FI40" s="40"/>
      <c r="FJ40" s="40"/>
      <c r="FK40" s="40"/>
      <c r="FL40" s="40"/>
      <c r="FM40" s="40"/>
      <c r="FN40" s="40"/>
      <c r="FO40" s="40"/>
      <c r="FP40" s="40"/>
      <c r="FQ40" s="40"/>
      <c r="FR40" s="40"/>
      <c r="FS40" s="40"/>
      <c r="FT40" s="40"/>
      <c r="FU40" s="40"/>
      <c r="FV40" s="40"/>
      <c r="FW40" s="40"/>
      <c r="FX40" s="40"/>
      <c r="FY40" s="40"/>
      <c r="FZ40" s="40"/>
      <c r="GA40" s="40"/>
      <c r="GB40" s="40"/>
      <c r="GC40" s="40"/>
      <c r="GD40" s="40"/>
      <c r="GE40" s="40"/>
      <c r="GF40" s="40"/>
      <c r="GG40" s="40"/>
      <c r="GH40" s="40"/>
      <c r="GI40" s="40"/>
      <c r="GJ40" s="40"/>
      <c r="GK40" s="40"/>
      <c r="GL40" s="40"/>
      <c r="GM40" s="40"/>
      <c r="GN40" s="40"/>
      <c r="GO40" s="40"/>
      <c r="GP40" s="40"/>
      <c r="GQ40" s="40"/>
      <c r="GR40" s="40"/>
      <c r="GS40" s="40"/>
      <c r="GT40" s="40"/>
      <c r="GU40" s="40"/>
      <c r="GV40" s="40"/>
      <c r="GW40" s="40"/>
      <c r="GX40" s="40"/>
      <c r="GY40" s="40"/>
      <c r="GZ40" s="40"/>
      <c r="HA40" s="40"/>
      <c r="HB40" s="40"/>
      <c r="HC40" s="40"/>
      <c r="HD40" s="40"/>
      <c r="HE40" s="40"/>
      <c r="HF40" s="40"/>
      <c r="HG40" s="40"/>
      <c r="HH40" s="40"/>
      <c r="HI40" s="40"/>
      <c r="HJ40" s="40"/>
      <c r="HK40" s="40"/>
      <c r="HL40" s="40"/>
      <c r="HM40" s="40"/>
      <c r="HN40" s="40"/>
      <c r="HO40" s="40"/>
      <c r="HP40" s="40"/>
      <c r="HQ40" s="40"/>
      <c r="HR40" s="40"/>
      <c r="HS40" s="40"/>
      <c r="HT40" s="40"/>
      <c r="HU40" s="40"/>
      <c r="HV40" s="40"/>
      <c r="HW40" s="40"/>
      <c r="HX40" s="40"/>
      <c r="HY40" s="40"/>
      <c r="HZ40" s="40"/>
      <c r="IA40" s="40"/>
      <c r="IB40" s="40"/>
      <c r="IC40" s="40"/>
      <c r="ID40" s="40"/>
      <c r="IE40" s="40"/>
      <c r="IF40" s="40"/>
      <c r="IG40" s="40"/>
      <c r="IH40" s="40"/>
      <c r="II40" s="40"/>
      <c r="IJ40" s="40"/>
      <c r="IK40" s="40"/>
      <c r="IL40" s="40"/>
      <c r="IM40" s="40"/>
      <c r="IN40" s="40"/>
      <c r="IO40" s="40"/>
      <c r="IP40" s="40"/>
      <c r="IQ40" s="40"/>
      <c r="IR40" s="40"/>
      <c r="IS40" s="40"/>
      <c r="IT40" s="40"/>
      <c r="IU40" s="40"/>
      <c r="IV40" s="40"/>
    </row>
    <row r="41" spans="1:256" s="44" customFormat="1" ht="15.75" x14ac:dyDescent="0.25">
      <c r="A41" s="40" t="s">
        <v>58</v>
      </c>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c r="DJ41" s="40"/>
      <c r="DK41" s="40"/>
      <c r="DL41" s="40"/>
      <c r="DM41" s="40"/>
      <c r="DN41" s="40"/>
      <c r="DO41" s="40"/>
      <c r="DP41" s="40"/>
      <c r="DQ41" s="40"/>
      <c r="DR41" s="40"/>
      <c r="DS41" s="40"/>
      <c r="DT41" s="40"/>
      <c r="DU41" s="40"/>
      <c r="DV41" s="40"/>
      <c r="DW41" s="40"/>
      <c r="DX41" s="40"/>
      <c r="DY41" s="40"/>
      <c r="DZ41" s="40"/>
      <c r="EA41" s="40"/>
      <c r="EB41" s="40"/>
      <c r="EC41" s="40"/>
      <c r="ED41" s="40"/>
      <c r="EE41" s="40"/>
      <c r="EF41" s="40"/>
      <c r="EG41" s="40"/>
      <c r="EH41" s="40"/>
      <c r="EI41" s="40"/>
      <c r="EJ41" s="40"/>
      <c r="EK41" s="40"/>
      <c r="EL41" s="40"/>
      <c r="EM41" s="40"/>
      <c r="EN41" s="40"/>
      <c r="EO41" s="40"/>
      <c r="EP41" s="40"/>
      <c r="EQ41" s="40"/>
      <c r="ER41" s="40"/>
      <c r="ES41" s="40"/>
      <c r="ET41" s="40"/>
      <c r="EU41" s="40"/>
      <c r="EV41" s="40"/>
      <c r="EW41" s="40"/>
      <c r="EX41" s="40"/>
      <c r="EY41" s="40"/>
      <c r="EZ41" s="40"/>
      <c r="FA41" s="40"/>
      <c r="FB41" s="40"/>
      <c r="FC41" s="40"/>
      <c r="FD41" s="40"/>
      <c r="FE41" s="40"/>
      <c r="FF41" s="40"/>
      <c r="FG41" s="40"/>
      <c r="FH41" s="40"/>
      <c r="FI41" s="40"/>
      <c r="FJ41" s="40"/>
      <c r="FK41" s="40"/>
      <c r="FL41" s="40"/>
      <c r="FM41" s="40"/>
      <c r="FN41" s="40"/>
      <c r="FO41" s="40"/>
      <c r="FP41" s="40"/>
      <c r="FQ41" s="40"/>
      <c r="FR41" s="40"/>
      <c r="FS41" s="40"/>
      <c r="FT41" s="40"/>
      <c r="FU41" s="40"/>
      <c r="FV41" s="40"/>
      <c r="FW41" s="40"/>
      <c r="FX41" s="40"/>
      <c r="FY41" s="40"/>
      <c r="FZ41" s="40"/>
      <c r="GA41" s="40"/>
      <c r="GB41" s="40"/>
      <c r="GC41" s="40"/>
      <c r="GD41" s="40"/>
      <c r="GE41" s="40"/>
      <c r="GF41" s="40"/>
      <c r="GG41" s="40"/>
      <c r="GH41" s="40"/>
      <c r="GI41" s="40"/>
      <c r="GJ41" s="40"/>
      <c r="GK41" s="40"/>
      <c r="GL41" s="40"/>
      <c r="GM41" s="40"/>
      <c r="GN41" s="40"/>
      <c r="GO41" s="40"/>
      <c r="GP41" s="40"/>
      <c r="GQ41" s="40"/>
      <c r="GR41" s="40"/>
      <c r="GS41" s="40"/>
      <c r="GT41" s="40"/>
      <c r="GU41" s="40"/>
      <c r="GV41" s="40"/>
      <c r="GW41" s="40"/>
      <c r="GX41" s="40"/>
      <c r="GY41" s="40"/>
      <c r="GZ41" s="40"/>
      <c r="HA41" s="40"/>
      <c r="HB41" s="40"/>
      <c r="HC41" s="40"/>
      <c r="HD41" s="40"/>
      <c r="HE41" s="40"/>
      <c r="HF41" s="40"/>
      <c r="HG41" s="40"/>
      <c r="HH41" s="40"/>
      <c r="HI41" s="40"/>
      <c r="HJ41" s="40"/>
      <c r="HK41" s="40"/>
      <c r="HL41" s="40"/>
      <c r="HM41" s="40"/>
      <c r="HN41" s="40"/>
      <c r="HO41" s="40"/>
      <c r="HP41" s="40"/>
      <c r="HQ41" s="40"/>
      <c r="HR41" s="40"/>
      <c r="HS41" s="40"/>
      <c r="HT41" s="40"/>
      <c r="HU41" s="40"/>
      <c r="HV41" s="40"/>
      <c r="HW41" s="40"/>
      <c r="HX41" s="40"/>
      <c r="HY41" s="40"/>
      <c r="HZ41" s="40"/>
      <c r="IA41" s="40"/>
      <c r="IB41" s="40"/>
      <c r="IC41" s="40"/>
      <c r="ID41" s="40"/>
      <c r="IE41" s="40"/>
      <c r="IF41" s="40"/>
      <c r="IG41" s="40"/>
      <c r="IH41" s="40"/>
      <c r="II41" s="40"/>
      <c r="IJ41" s="40"/>
      <c r="IK41" s="40"/>
      <c r="IL41" s="40"/>
      <c r="IM41" s="40"/>
      <c r="IN41" s="40"/>
      <c r="IO41" s="40"/>
      <c r="IP41" s="40"/>
      <c r="IQ41" s="40"/>
      <c r="IR41" s="40"/>
      <c r="IS41" s="40"/>
      <c r="IT41" s="40"/>
      <c r="IU41" s="40"/>
      <c r="IV41" s="40"/>
    </row>
    <row r="42" spans="1:256" s="45" customFormat="1" ht="15.75" x14ac:dyDescent="0.25">
      <c r="A42" s="40" t="s">
        <v>59</v>
      </c>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c r="DJ42" s="40"/>
      <c r="DK42" s="40"/>
      <c r="DL42" s="40"/>
      <c r="DM42" s="40"/>
      <c r="DN42" s="40"/>
      <c r="DO42" s="40"/>
      <c r="DP42" s="40"/>
      <c r="DQ42" s="40"/>
      <c r="DR42" s="40"/>
      <c r="DS42" s="40"/>
      <c r="DT42" s="40"/>
      <c r="DU42" s="40"/>
      <c r="DV42" s="40"/>
      <c r="DW42" s="40"/>
      <c r="DX42" s="40"/>
      <c r="DY42" s="40"/>
      <c r="DZ42" s="40"/>
      <c r="EA42" s="40"/>
      <c r="EB42" s="40"/>
      <c r="EC42" s="40"/>
      <c r="ED42" s="40"/>
      <c r="EE42" s="40"/>
      <c r="EF42" s="40"/>
      <c r="EG42" s="40"/>
      <c r="EH42" s="40"/>
      <c r="EI42" s="40"/>
      <c r="EJ42" s="40"/>
      <c r="EK42" s="40"/>
      <c r="EL42" s="40"/>
      <c r="EM42" s="40"/>
      <c r="EN42" s="40"/>
      <c r="EO42" s="40"/>
      <c r="EP42" s="40"/>
      <c r="EQ42" s="40"/>
      <c r="ER42" s="40"/>
      <c r="ES42" s="40"/>
      <c r="ET42" s="40"/>
      <c r="EU42" s="40"/>
      <c r="EV42" s="40"/>
      <c r="EW42" s="40"/>
      <c r="EX42" s="40"/>
      <c r="EY42" s="40"/>
      <c r="EZ42" s="40"/>
      <c r="FA42" s="40"/>
      <c r="FB42" s="40"/>
      <c r="FC42" s="40"/>
      <c r="FD42" s="40"/>
      <c r="FE42" s="40"/>
      <c r="FF42" s="40"/>
      <c r="FG42" s="40"/>
      <c r="FH42" s="40"/>
      <c r="FI42" s="40"/>
      <c r="FJ42" s="40"/>
      <c r="FK42" s="40"/>
      <c r="FL42" s="40"/>
      <c r="FM42" s="40"/>
      <c r="FN42" s="40"/>
      <c r="FO42" s="40"/>
      <c r="FP42" s="40"/>
      <c r="FQ42" s="40"/>
      <c r="FR42" s="40"/>
      <c r="FS42" s="40"/>
      <c r="FT42" s="40"/>
      <c r="FU42" s="40"/>
      <c r="FV42" s="40"/>
      <c r="FW42" s="40"/>
      <c r="FX42" s="40"/>
      <c r="FY42" s="40"/>
      <c r="FZ42" s="40"/>
      <c r="GA42" s="40"/>
      <c r="GB42" s="40"/>
      <c r="GC42" s="40"/>
      <c r="GD42" s="40"/>
      <c r="GE42" s="40"/>
      <c r="GF42" s="40"/>
      <c r="GG42" s="40"/>
      <c r="GH42" s="40"/>
      <c r="GI42" s="40"/>
      <c r="GJ42" s="40"/>
      <c r="GK42" s="40"/>
      <c r="GL42" s="40"/>
      <c r="GM42" s="40"/>
      <c r="GN42" s="40"/>
      <c r="GO42" s="40"/>
      <c r="GP42" s="40"/>
      <c r="GQ42" s="40"/>
      <c r="GR42" s="40"/>
      <c r="GS42" s="40"/>
      <c r="GT42" s="40"/>
      <c r="GU42" s="40"/>
      <c r="GV42" s="40"/>
      <c r="GW42" s="40"/>
      <c r="GX42" s="40"/>
      <c r="GY42" s="40"/>
      <c r="GZ42" s="40"/>
      <c r="HA42" s="40"/>
      <c r="HB42" s="40"/>
      <c r="HC42" s="40"/>
      <c r="HD42" s="40"/>
      <c r="HE42" s="40"/>
      <c r="HF42" s="40"/>
      <c r="HG42" s="40"/>
      <c r="HH42" s="40"/>
      <c r="HI42" s="40"/>
      <c r="HJ42" s="40"/>
      <c r="HK42" s="40"/>
      <c r="HL42" s="40"/>
      <c r="HM42" s="40"/>
      <c r="HN42" s="40"/>
      <c r="HO42" s="40"/>
      <c r="HP42" s="40"/>
      <c r="HQ42" s="40"/>
      <c r="HR42" s="40"/>
      <c r="HS42" s="40"/>
      <c r="HT42" s="40"/>
      <c r="HU42" s="40"/>
      <c r="HV42" s="40"/>
      <c r="HW42" s="40"/>
      <c r="HX42" s="40"/>
      <c r="HY42" s="40"/>
      <c r="HZ42" s="40"/>
      <c r="IA42" s="40"/>
      <c r="IB42" s="40"/>
      <c r="IC42" s="40"/>
      <c r="ID42" s="40"/>
      <c r="IE42" s="40"/>
      <c r="IF42" s="40"/>
      <c r="IG42" s="40"/>
      <c r="IH42" s="40"/>
      <c r="II42" s="40"/>
      <c r="IJ42" s="40"/>
      <c r="IK42" s="40"/>
      <c r="IL42" s="40"/>
      <c r="IM42" s="40"/>
      <c r="IN42" s="40"/>
      <c r="IO42" s="40"/>
      <c r="IP42" s="40"/>
      <c r="IQ42" s="40"/>
      <c r="IR42" s="40"/>
      <c r="IS42" s="40"/>
      <c r="IT42" s="40"/>
      <c r="IU42" s="40"/>
      <c r="IV42" s="40"/>
    </row>
    <row r="43" spans="1:256" s="36" customFormat="1" ht="15.75" x14ac:dyDescent="0.25">
      <c r="A43" s="41" t="s">
        <v>6</v>
      </c>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c r="DJ43" s="40"/>
      <c r="DK43" s="40"/>
      <c r="DL43" s="40"/>
      <c r="DM43" s="40"/>
      <c r="DN43" s="40"/>
      <c r="DO43" s="40"/>
      <c r="DP43" s="40"/>
      <c r="DQ43" s="40"/>
      <c r="DR43" s="40"/>
      <c r="DS43" s="40"/>
      <c r="DT43" s="40"/>
      <c r="DU43" s="40"/>
      <c r="DV43" s="40"/>
      <c r="DW43" s="40"/>
      <c r="DX43" s="40"/>
      <c r="DY43" s="40"/>
      <c r="DZ43" s="40"/>
      <c r="EA43" s="40"/>
      <c r="EB43" s="40"/>
      <c r="EC43" s="40"/>
      <c r="ED43" s="40"/>
      <c r="EE43" s="40"/>
      <c r="EF43" s="40"/>
      <c r="EG43" s="40"/>
      <c r="EH43" s="40"/>
      <c r="EI43" s="40"/>
      <c r="EJ43" s="40"/>
      <c r="EK43" s="40"/>
      <c r="EL43" s="40"/>
      <c r="EM43" s="40"/>
      <c r="EN43" s="40"/>
      <c r="EO43" s="40"/>
      <c r="EP43" s="40"/>
      <c r="EQ43" s="40"/>
      <c r="ER43" s="40"/>
      <c r="ES43" s="40"/>
      <c r="ET43" s="40"/>
      <c r="EU43" s="40"/>
      <c r="EV43" s="40"/>
      <c r="EW43" s="40"/>
      <c r="EX43" s="40"/>
      <c r="EY43" s="40"/>
      <c r="EZ43" s="40"/>
      <c r="FA43" s="40"/>
      <c r="FB43" s="40"/>
      <c r="FC43" s="40"/>
      <c r="FD43" s="40"/>
      <c r="FE43" s="40"/>
      <c r="FF43" s="40"/>
      <c r="FG43" s="40"/>
      <c r="FH43" s="40"/>
      <c r="FI43" s="40"/>
      <c r="FJ43" s="40"/>
      <c r="FK43" s="40"/>
      <c r="FL43" s="40"/>
      <c r="FM43" s="40"/>
      <c r="FN43" s="40"/>
      <c r="FO43" s="40"/>
      <c r="FP43" s="40"/>
      <c r="FQ43" s="40"/>
      <c r="FR43" s="40"/>
      <c r="FS43" s="40"/>
      <c r="FT43" s="40"/>
      <c r="FU43" s="40"/>
      <c r="FV43" s="40"/>
      <c r="FW43" s="40"/>
      <c r="FX43" s="40"/>
      <c r="FY43" s="40"/>
      <c r="FZ43" s="40"/>
      <c r="GA43" s="40"/>
      <c r="GB43" s="40"/>
      <c r="GC43" s="40"/>
      <c r="GD43" s="40"/>
      <c r="GE43" s="40"/>
      <c r="GF43" s="40"/>
      <c r="GG43" s="40"/>
      <c r="GH43" s="40"/>
      <c r="GI43" s="40"/>
      <c r="GJ43" s="40"/>
      <c r="GK43" s="40"/>
      <c r="GL43" s="40"/>
      <c r="GM43" s="40"/>
      <c r="GN43" s="40"/>
      <c r="GO43" s="40"/>
      <c r="GP43" s="40"/>
      <c r="GQ43" s="40"/>
      <c r="GR43" s="40"/>
      <c r="GS43" s="40"/>
      <c r="GT43" s="40"/>
      <c r="GU43" s="40"/>
      <c r="GV43" s="40"/>
      <c r="GW43" s="40"/>
      <c r="GX43" s="40"/>
      <c r="GY43" s="40"/>
      <c r="GZ43" s="40"/>
      <c r="HA43" s="40"/>
      <c r="HB43" s="40"/>
      <c r="HC43" s="40"/>
      <c r="HD43" s="40"/>
      <c r="HE43" s="40"/>
      <c r="HF43" s="40"/>
      <c r="HG43" s="40"/>
      <c r="HH43" s="40"/>
      <c r="HI43" s="40"/>
      <c r="HJ43" s="40"/>
      <c r="HK43" s="40"/>
      <c r="HL43" s="40"/>
      <c r="HM43" s="40"/>
      <c r="HN43" s="40"/>
      <c r="HO43" s="40"/>
      <c r="HP43" s="40"/>
      <c r="HQ43" s="40"/>
      <c r="HR43" s="40"/>
      <c r="HS43" s="40"/>
      <c r="HT43" s="40"/>
      <c r="HU43" s="40"/>
      <c r="HV43" s="40"/>
      <c r="HW43" s="40"/>
      <c r="HX43" s="40"/>
      <c r="HY43" s="40"/>
      <c r="HZ43" s="40"/>
      <c r="IA43" s="40"/>
      <c r="IB43" s="40"/>
      <c r="IC43" s="40"/>
      <c r="ID43" s="40"/>
      <c r="IE43" s="40"/>
      <c r="IF43" s="40"/>
      <c r="IG43" s="40"/>
      <c r="IH43" s="40"/>
      <c r="II43" s="40"/>
      <c r="IJ43" s="40"/>
      <c r="IK43" s="40"/>
      <c r="IL43" s="40"/>
      <c r="IM43" s="40"/>
      <c r="IN43" s="40"/>
      <c r="IO43" s="40"/>
      <c r="IP43" s="40"/>
      <c r="IQ43" s="40"/>
      <c r="IR43" s="40"/>
      <c r="IS43" s="40"/>
      <c r="IT43" s="40"/>
      <c r="IU43" s="40"/>
      <c r="IV43" s="40"/>
    </row>
    <row r="44" spans="1:256" s="36" customFormat="1" ht="15.75" x14ac:dyDescent="0.25">
      <c r="A44" s="40" t="s">
        <v>60</v>
      </c>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40"/>
      <c r="CH44" s="40"/>
      <c r="CI44" s="40"/>
      <c r="CJ44" s="40"/>
      <c r="CK44" s="40"/>
      <c r="CL44" s="40"/>
      <c r="CM44" s="40"/>
      <c r="CN44" s="40"/>
      <c r="CO44" s="40"/>
      <c r="CP44" s="40"/>
      <c r="CQ44" s="40"/>
      <c r="CR44" s="40"/>
      <c r="CS44" s="40"/>
      <c r="CT44" s="40"/>
      <c r="CU44" s="40"/>
      <c r="CV44" s="40"/>
      <c r="CW44" s="40"/>
      <c r="CX44" s="40"/>
      <c r="CY44" s="40"/>
      <c r="CZ44" s="40"/>
      <c r="DA44" s="40"/>
      <c r="DB44" s="40"/>
      <c r="DC44" s="40"/>
      <c r="DD44" s="40"/>
      <c r="DE44" s="40"/>
      <c r="DF44" s="40"/>
      <c r="DG44" s="40"/>
      <c r="DH44" s="40"/>
      <c r="DI44" s="40"/>
      <c r="DJ44" s="40"/>
      <c r="DK44" s="40"/>
      <c r="DL44" s="40"/>
      <c r="DM44" s="40"/>
      <c r="DN44" s="40"/>
      <c r="DO44" s="40"/>
      <c r="DP44" s="40"/>
      <c r="DQ44" s="40"/>
      <c r="DR44" s="40"/>
      <c r="DS44" s="40"/>
      <c r="DT44" s="40"/>
      <c r="DU44" s="40"/>
      <c r="DV44" s="40"/>
      <c r="DW44" s="40"/>
      <c r="DX44" s="40"/>
      <c r="DY44" s="40"/>
      <c r="DZ44" s="40"/>
      <c r="EA44" s="40"/>
      <c r="EB44" s="40"/>
      <c r="EC44" s="40"/>
      <c r="ED44" s="40"/>
      <c r="EE44" s="40"/>
      <c r="EF44" s="40"/>
      <c r="EG44" s="40"/>
      <c r="EH44" s="40"/>
      <c r="EI44" s="40"/>
      <c r="EJ44" s="40"/>
      <c r="EK44" s="40"/>
      <c r="EL44" s="40"/>
      <c r="EM44" s="40"/>
      <c r="EN44" s="40"/>
      <c r="EO44" s="40"/>
      <c r="EP44" s="40"/>
      <c r="EQ44" s="40"/>
      <c r="ER44" s="40"/>
      <c r="ES44" s="40"/>
      <c r="ET44" s="40"/>
      <c r="EU44" s="40"/>
      <c r="EV44" s="40"/>
      <c r="EW44" s="40"/>
      <c r="EX44" s="40"/>
      <c r="EY44" s="40"/>
      <c r="EZ44" s="40"/>
      <c r="FA44" s="40"/>
      <c r="FB44" s="40"/>
      <c r="FC44" s="40"/>
      <c r="FD44" s="40"/>
      <c r="FE44" s="40"/>
      <c r="FF44" s="40"/>
      <c r="FG44" s="40"/>
      <c r="FH44" s="40"/>
      <c r="FI44" s="40"/>
      <c r="FJ44" s="40"/>
      <c r="FK44" s="40"/>
      <c r="FL44" s="40"/>
      <c r="FM44" s="40"/>
      <c r="FN44" s="40"/>
      <c r="FO44" s="40"/>
      <c r="FP44" s="40"/>
      <c r="FQ44" s="40"/>
      <c r="FR44" s="40"/>
      <c r="FS44" s="40"/>
      <c r="FT44" s="40"/>
      <c r="FU44" s="40"/>
      <c r="FV44" s="40"/>
      <c r="FW44" s="40"/>
      <c r="FX44" s="40"/>
      <c r="FY44" s="40"/>
      <c r="FZ44" s="40"/>
      <c r="GA44" s="40"/>
      <c r="GB44" s="40"/>
      <c r="GC44" s="40"/>
      <c r="GD44" s="40"/>
      <c r="GE44" s="40"/>
      <c r="GF44" s="40"/>
      <c r="GG44" s="40"/>
      <c r="GH44" s="40"/>
      <c r="GI44" s="40"/>
      <c r="GJ44" s="40"/>
      <c r="GK44" s="40"/>
      <c r="GL44" s="40"/>
      <c r="GM44" s="40"/>
      <c r="GN44" s="40"/>
      <c r="GO44" s="40"/>
      <c r="GP44" s="40"/>
      <c r="GQ44" s="40"/>
      <c r="GR44" s="40"/>
      <c r="GS44" s="40"/>
      <c r="GT44" s="40"/>
      <c r="GU44" s="40"/>
      <c r="GV44" s="40"/>
      <c r="GW44" s="40"/>
      <c r="GX44" s="40"/>
      <c r="GY44" s="40"/>
      <c r="GZ44" s="40"/>
      <c r="HA44" s="40"/>
      <c r="HB44" s="40"/>
      <c r="HC44" s="40"/>
      <c r="HD44" s="40"/>
      <c r="HE44" s="40"/>
      <c r="HF44" s="40"/>
      <c r="HG44" s="40"/>
      <c r="HH44" s="40"/>
      <c r="HI44" s="40"/>
      <c r="HJ44" s="40"/>
      <c r="HK44" s="40"/>
      <c r="HL44" s="40"/>
      <c r="HM44" s="40"/>
      <c r="HN44" s="40"/>
      <c r="HO44" s="40"/>
      <c r="HP44" s="40"/>
      <c r="HQ44" s="40"/>
      <c r="HR44" s="40"/>
      <c r="HS44" s="40"/>
      <c r="HT44" s="40"/>
      <c r="HU44" s="40"/>
      <c r="HV44" s="40"/>
      <c r="HW44" s="40"/>
      <c r="HX44" s="40"/>
      <c r="HY44" s="40"/>
      <c r="HZ44" s="40"/>
      <c r="IA44" s="40"/>
      <c r="IB44" s="40"/>
      <c r="IC44" s="40"/>
      <c r="ID44" s="40"/>
      <c r="IE44" s="40"/>
      <c r="IF44" s="40"/>
      <c r="IG44" s="40"/>
      <c r="IH44" s="40"/>
      <c r="II44" s="40"/>
      <c r="IJ44" s="40"/>
      <c r="IK44" s="40"/>
      <c r="IL44" s="40"/>
      <c r="IM44" s="40"/>
      <c r="IN44" s="40"/>
      <c r="IO44" s="40"/>
      <c r="IP44" s="40"/>
      <c r="IQ44" s="40"/>
      <c r="IR44" s="40"/>
      <c r="IS44" s="40"/>
      <c r="IT44" s="40"/>
      <c r="IU44" s="40"/>
      <c r="IV44" s="40"/>
    </row>
    <row r="45" spans="1:256" s="44" customFormat="1" ht="15" x14ac:dyDescent="0.25">
      <c r="A45" s="46"/>
      <c r="B45" s="46"/>
      <c r="C45" s="46"/>
      <c r="D45" s="46"/>
      <c r="E45" s="46"/>
      <c r="F45" s="46"/>
      <c r="G45" s="46"/>
      <c r="H45" s="46"/>
      <c r="I45" s="46"/>
    </row>
    <row r="46" spans="1:256" s="45" customFormat="1" ht="11.25" x14ac:dyDescent="0.2">
      <c r="A46" s="110"/>
      <c r="B46" s="110"/>
      <c r="C46" s="110"/>
      <c r="D46" s="110"/>
      <c r="E46" s="110"/>
      <c r="F46" s="110"/>
      <c r="G46" s="110"/>
      <c r="H46" s="110"/>
      <c r="I46" s="110"/>
    </row>
    <row r="47" spans="1:256" s="45" customFormat="1" ht="12.75" customHeight="1" x14ac:dyDescent="0.2">
      <c r="A47" s="110"/>
      <c r="B47" s="110"/>
      <c r="C47" s="110"/>
      <c r="D47" s="110"/>
      <c r="E47" s="110"/>
      <c r="F47" s="110"/>
      <c r="G47" s="110"/>
      <c r="H47" s="110"/>
      <c r="I47" s="110"/>
    </row>
    <row r="48" spans="1:256" s="47" customFormat="1" x14ac:dyDescent="0.2"/>
    <row r="49" s="35" customFormat="1" x14ac:dyDescent="0.2"/>
    <row r="50" s="35" customFormat="1" x14ac:dyDescent="0.2"/>
    <row r="51" s="35" customFormat="1" x14ac:dyDescent="0.2"/>
    <row r="52" s="35" customFormat="1" x14ac:dyDescent="0.2"/>
    <row r="53" s="35" customFormat="1" x14ac:dyDescent="0.2"/>
  </sheetData>
  <mergeCells count="53">
    <mergeCell ref="A46:I46"/>
    <mergeCell ref="A47:I47"/>
    <mergeCell ref="B35:C35"/>
    <mergeCell ref="D35:G35"/>
    <mergeCell ref="B36:C36"/>
    <mergeCell ref="D36:G36"/>
    <mergeCell ref="B37:C37"/>
    <mergeCell ref="D37:G37"/>
    <mergeCell ref="B32:C32"/>
    <mergeCell ref="D32:G32"/>
    <mergeCell ref="B33:C33"/>
    <mergeCell ref="D33:G33"/>
    <mergeCell ref="B34:C34"/>
    <mergeCell ref="D34:G34"/>
    <mergeCell ref="B29:C29"/>
    <mergeCell ref="D29:G29"/>
    <mergeCell ref="B30:C30"/>
    <mergeCell ref="D30:G30"/>
    <mergeCell ref="B31:C31"/>
    <mergeCell ref="D31:G31"/>
    <mergeCell ref="B26:C26"/>
    <mergeCell ref="D26:G26"/>
    <mergeCell ref="B27:C27"/>
    <mergeCell ref="D27:G27"/>
    <mergeCell ref="B28:C28"/>
    <mergeCell ref="D28:G28"/>
    <mergeCell ref="B23:C23"/>
    <mergeCell ref="D23:G23"/>
    <mergeCell ref="B24:C24"/>
    <mergeCell ref="D24:G24"/>
    <mergeCell ref="B25:C25"/>
    <mergeCell ref="D25:G25"/>
    <mergeCell ref="I18:I19"/>
    <mergeCell ref="B20:C20"/>
    <mergeCell ref="D20:G20"/>
    <mergeCell ref="B21:C21"/>
    <mergeCell ref="D21:G21"/>
    <mergeCell ref="H18:H19"/>
    <mergeCell ref="B22:C22"/>
    <mergeCell ref="D22:G22"/>
    <mergeCell ref="B17:C17"/>
    <mergeCell ref="D17:G17"/>
    <mergeCell ref="A18:A19"/>
    <mergeCell ref="B18:C19"/>
    <mergeCell ref="D18:G19"/>
    <mergeCell ref="C1:I1"/>
    <mergeCell ref="A11:H11"/>
    <mergeCell ref="A12:H12"/>
    <mergeCell ref="A14:I14"/>
    <mergeCell ref="B16:C16"/>
    <mergeCell ref="D16:G16"/>
    <mergeCell ref="A3:D3"/>
    <mergeCell ref="A4:C4"/>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ВЛИ РП-Кожзавод</vt:lpstr>
      <vt:lpstr>'ВЛИ РП-Кожзавод'!Заголовки_для_печати</vt:lpstr>
      <vt:lpstr>'ВЛИ РП-Кожзавод'!Область_печати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Fel'chushkina Kseniya Vladimirovna</cp:lastModifiedBy>
  <cp:lastPrinted>2022-03-15T12:51:57Z</cp:lastPrinted>
  <dcterms:created xsi:type="dcterms:W3CDTF">2014-05-08T09:51:02Z</dcterms:created>
  <dcterms:modified xsi:type="dcterms:W3CDTF">2022-04-06T04:36:32Z</dcterms:modified>
</cp:coreProperties>
</file>