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Ашакин" sheetId="2" r:id="rId1"/>
    <sheet name="Лист1" sheetId="1" r:id="rId2"/>
  </sheets>
  <definedNames>
    <definedName name="_xlnm.Print_Titles" localSheetId="0">Ашакин!$16:$16</definedName>
    <definedName name="_xlnm.Print_Area" localSheetId="0">Ашакин!$A$1:$I$42</definedName>
  </definedNames>
  <calcPr calcId="152511"/>
</workbook>
</file>

<file path=xl/calcChain.xml><?xml version="1.0" encoding="utf-8"?>
<calcChain xmlns="http://schemas.openxmlformats.org/spreadsheetml/2006/main">
  <c r="I30" i="2" l="1"/>
  <c r="I23" i="2"/>
  <c r="I17" i="2"/>
  <c r="I28" i="2" s="1"/>
  <c r="I29" i="2" l="1"/>
  <c r="I32" i="2" s="1"/>
  <c r="I33" i="2" l="1"/>
  <c r="I34" i="2" s="1"/>
</calcChain>
</file>

<file path=xl/sharedStrings.xml><?xml version="1.0" encoding="utf-8"?>
<sst xmlns="http://schemas.openxmlformats.org/spreadsheetml/2006/main" count="76" uniqueCount="63">
  <si>
    <t xml:space="preserve">   Приложение  № _____ к договору № _______ от "____"_________________ 2022г. </t>
  </si>
  <si>
    <t>Директор</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</si>
  <si>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</si>
  <si>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</si>
  <si>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</si>
  <si>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</si>
  <si>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</si>
  <si>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</si>
  <si>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</si>
  <si>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</si>
  <si>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</si>
  <si>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до 100 м. АПвБбШв-1-4х70мм2 -47м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</si>
  <si>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Х=47(м) 
Количество = 1</t>
  </si>
  <si>
    <t>(A + B * Xзад) * Количество * Кст * Ктек * K1 
(11960 руб + 1 * 47) * 1 * 0.6 * 5.07 * 1.4* 0.775</t>
  </si>
  <si>
    <t/>
  </si>
  <si>
    <t>Коэффициенты</t>
  </si>
  <si>
    <t>Стадия: Рабочая документация</t>
  </si>
  <si>
    <t>Кст = 0.6</t>
  </si>
  <si>
    <t>Ктек=5.07
3 кв 2022 (ПР), Письмо Минстроя России от 05.08.2022 г. №39010-ИФ/09 прил.3</t>
  </si>
  <si>
    <t>K2 = 1.4
Глава 2.8, п.2.8.1.1</t>
  </si>
  <si>
    <t>Разделы документации</t>
  </si>
  <si>
    <t>(10% + 24.5% + 23.5% + 2.5% + 17.0%)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</si>
  <si>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</si>
  <si>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</si>
  <si>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</si>
  <si>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0.50 * 5.07</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</si>
  <si>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</si>
  <si>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</si>
  <si>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</si>
  <si>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</si>
  <si>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</si>
  <si>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</si>
  <si>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</si>
  <si>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</si>
  <si>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</si>
  <si>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</si>
  <si>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</si>
  <si>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</si>
  <si>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</si>
  <si>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</si>
  <si>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</si>
  <si>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</si>
  <si>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</si>
  <si>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</si>
  <si>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</si>
  <si>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</si>
  <si>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</si>
  <si>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</si>
  <si>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</si>
  <si>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</si>
  <si>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</si>
  <si>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</si>
  <si>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</si>
  <si>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</si>
  <si>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</si>
  <si>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</si>
  <si>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</si>
  <si>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</si>
  <si>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</si>
  <si>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</si>
  <si>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_____________________ГолахО.И. </t>
  </si>
  <si>
    <t>_____________________ Сякина Л.С.</t>
  </si>
  <si>
    <t>Проектирование кабельно-воздушной линии 0,4кВ от РУ-0,4кВ ТП-568 до границы земельного участка с к/н 64:48:010140:622 по адресу: г.Саратов, Соколовая гора, Алексеевский овраг, СНТ "Рассвет", уч.№41. Установка прибора учета расхода электроэнергии.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</si>
</sst>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26">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cellStyleXfs>
  <cellXfs count="85">
    <xf numFmtId="0" fontId="0" fillId="0" borderId="0" xfId="0"/>
    <xf numFmtId="0" fontId="6" fillId="0" borderId="0" xfId="3" applyFont="1" applyAlignment="1"/>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2"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11" fillId="0" borderId="18" xfId="3" applyNumberFormat="1" applyFont="1" applyBorder="1" applyAlignment="1">
      <alignment horizontal="right" vertical="top" wrapText="1"/>
    </xf>
    <xf numFmtId="0" fontId="13" fillId="0" borderId="18" xfId="3" applyNumberFormat="1" applyFont="1" applyBorder="1" applyAlignment="1">
      <alignment horizontal="left" vertical="top" wrapText="1"/>
    </xf>
    <xf numFmtId="0" fontId="5" fillId="0" borderId="18" xfId="3" applyNumberFormat="1" applyFont="1" applyBorder="1" applyAlignment="1">
      <alignment horizontal="right" vertical="top" wrapText="1"/>
    </xf>
    <xf numFmtId="49" fontId="11" fillId="0" borderId="18" xfId="3" applyNumberFormat="1" applyFont="1" applyBorder="1" applyAlignment="1">
      <alignment horizontal="center" vertical="top" wrapText="1"/>
    </xf>
    <xf numFmtId="0" fontId="11" fillId="0" borderId="18" xfId="3" applyNumberFormat="1" applyFont="1" applyBorder="1" applyAlignment="1">
      <alignment horizontal="left" vertical="top" wrapText="1"/>
    </xf>
    <xf numFmtId="4" fontId="11" fillId="0" borderId="18" xfId="3" applyNumberFormat="1" applyFont="1" applyBorder="1" applyAlignment="1">
      <alignment horizontal="right" vertical="top" wrapText="1"/>
    </xf>
    <xf numFmtId="4" fontId="4" fillId="0" borderId="0" xfId="3" applyNumberFormat="1" applyFont="1"/>
    <xf numFmtId="49" fontId="11" fillId="0" borderId="25" xfId="3" applyNumberFormat="1" applyFont="1" applyBorder="1" applyAlignment="1">
      <alignment horizontal="center" vertical="top" wrapText="1"/>
    </xf>
    <xf numFmtId="0" fontId="5" fillId="0" borderId="25" xfId="3" applyNumberFormat="1" applyFont="1" applyBorder="1" applyAlignment="1">
      <alignment horizontal="left" vertical="top" wrapText="1"/>
    </xf>
    <xf numFmtId="4" fontId="5" fillId="0" borderId="25" xfId="3" applyNumberFormat="1" applyFont="1" applyBorder="1" applyAlignment="1">
      <alignment horizontal="right" vertical="top" wrapText="1"/>
    </xf>
    <xf numFmtId="4" fontId="5" fillId="0" borderId="25" xfId="3" applyNumberFormat="1" applyFont="1" applyFill="1" applyBorder="1" applyAlignment="1">
      <alignment horizontal="right" vertical="top" wrapText="1"/>
    </xf>
    <xf numFmtId="0" fontId="13" fillId="0" borderId="25" xfId="3" applyNumberFormat="1" applyFont="1" applyBorder="1" applyAlignment="1">
      <alignment horizontal="left" vertical="top" wrapText="1"/>
    </xf>
    <xf numFmtId="0" fontId="14" fillId="0" borderId="25" xfId="3" applyNumberFormat="1" applyFont="1" applyBorder="1" applyAlignment="1">
      <alignment horizontal="left" vertical="top" wrapText="1"/>
    </xf>
    <xf numFmtId="4" fontId="11" fillId="0" borderId="25" xfId="3" applyNumberFormat="1" applyFont="1" applyBorder="1" applyAlignment="1">
      <alignment horizontal="right" vertical="top" wrapText="1"/>
    </xf>
    <xf numFmtId="0" fontId="5" fillId="0" borderId="0" xfId="3" applyNumberFormat="1" applyFont="1" applyAlignment="1">
      <alignment wrapText="1"/>
    </xf>
    <xf numFmtId="0" fontId="5" fillId="0" borderId="0" xfId="0" applyFont="1"/>
    <xf numFmtId="0" fontId="5" fillId="0" borderId="0" xfId="0" applyNumberFormat="1" applyFont="1"/>
    <xf numFmtId="0" fontId="5" fillId="0" borderId="0" xfId="0" applyNumberFormat="1" applyFont="1" applyAlignment="1"/>
    <xf numFmtId="0" fontId="5" fillId="0" borderId="0" xfId="0" applyNumberFormat="1" applyFont="1" applyAlignment="1">
      <alignment horizontal="left" vertical="top" wrapText="1"/>
    </xf>
    <xf numFmtId="0" fontId="5" fillId="0" borderId="0" xfId="0" applyNumberFormat="1" applyFont="1" applyAlignment="1">
      <alignment vertical="top"/>
    </xf>
    <xf numFmtId="0" fontId="15" fillId="0" borderId="0" xfId="0" applyFont="1"/>
    <xf numFmtId="0" fontId="4" fillId="0" borderId="0" xfId="0" applyFont="1"/>
    <xf numFmtId="0" fontId="16" fillId="0" borderId="0" xfId="0" applyFont="1"/>
    <xf numFmtId="0" fontId="16" fillId="0" borderId="0" xfId="0" applyFont="1" applyAlignment="1">
      <alignment horizontal="left" vertical="center"/>
    </xf>
    <xf numFmtId="0" fontId="15" fillId="0" borderId="0" xfId="0" applyFont="1" applyAlignment="1">
      <alignment horizontal="left" vertical="center"/>
    </xf>
    <xf numFmtId="0" fontId="5" fillId="0" borderId="0" xfId="0" applyNumberFormat="1" applyFont="1" applyAlignment="1">
      <alignment wrapText="1"/>
    </xf>
    <xf numFmtId="0" fontId="10" fillId="0" borderId="0" xfId="0" applyNumberFormat="1" applyFont="1" applyAlignment="1">
      <alignment wrapText="1"/>
    </xf>
    <xf numFmtId="0" fontId="5" fillId="0" borderId="0" xfId="0" applyNumberFormat="1" applyFont="1" applyAlignment="1">
      <alignment horizontal="left" wrapText="1"/>
    </xf>
    <xf numFmtId="0" fontId="12" fillId="0" borderId="0" xfId="0"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12" fillId="0" borderId="10" xfId="3" applyNumberFormat="1" applyFont="1" applyBorder="1" applyAlignment="1">
      <alignment horizontal="left" vertical="top" wrapText="1"/>
    </xf>
    <xf numFmtId="0" fontId="12" fillId="0" borderId="12"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1"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10" fillId="0" borderId="0" xfId="0" applyNumberFormat="1" applyFont="1" applyAlignment="1">
      <alignment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22" xfId="3" applyNumberFormat="1" applyFont="1" applyBorder="1" applyAlignment="1">
      <alignment horizontal="center" vertical="top" wrapText="1"/>
    </xf>
    <xf numFmtId="0" fontId="5" fillId="0" borderId="24" xfId="3" applyNumberFormat="1" applyFont="1" applyBorder="1" applyAlignment="1">
      <alignment horizontal="center" vertical="top" wrapText="1"/>
    </xf>
    <xf numFmtId="0" fontId="5" fillId="0" borderId="23" xfId="3" applyNumberFormat="1" applyFont="1" applyBorder="1" applyAlignment="1">
      <alignment horizontal="center" vertical="top" wrapText="1"/>
    </xf>
    <xf numFmtId="0" fontId="5" fillId="0" borderId="24"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11" fillId="0" borderId="24" xfId="3" applyNumberFormat="1" applyFont="1" applyBorder="1" applyAlignment="1">
      <alignment horizontal="left" vertical="top" wrapText="1"/>
    </xf>
    <xf numFmtId="0" fontId="5" fillId="0" borderId="0" xfId="0" applyNumberFormat="1" applyFont="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6"/>
  <dimension ref="A1:IV43"/>
  <sheetViews>
    <sheetView tabSelected="1" zoomScaleNormal="100" workbookViewId="0">
      <selection activeCell="H44" sqref="H44"/>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3.7109375" style="2" customWidth="1"/>
    <col min="10" max="10" width="12.7109375" style="2" customWidth="1"/>
    <col min="11" max="11" width="13.28515625" style="2" customWidth="1"/>
    <col min="12" max="16384" width="9.140625" style="2"/>
  </cols>
  <sheetData>
    <row r="1" spans="1:256" s="37" customFormat="1" x14ac:dyDescent="0.2">
      <c r="A1" s="36"/>
      <c r="B1" s="36"/>
      <c r="C1" s="49" t="s">
        <v>0</v>
      </c>
      <c r="D1" s="49"/>
      <c r="E1" s="49"/>
      <c r="F1" s="49"/>
      <c r="G1" s="49"/>
      <c r="H1" s="49"/>
      <c r="I1" s="49"/>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c r="IJ1" s="36"/>
      <c r="IK1" s="36"/>
      <c r="IL1" s="36"/>
      <c r="IM1" s="36"/>
      <c r="IN1" s="36"/>
      <c r="IO1" s="36"/>
      <c r="IP1" s="36"/>
      <c r="IQ1" s="36"/>
      <c r="IR1" s="36"/>
      <c r="IS1" s="36"/>
      <c r="IT1" s="36"/>
      <c r="IU1" s="36"/>
      <c r="IV1" s="36"/>
    </row>
    <row r="2" spans="1:256" s="38" customFormat="1" x14ac:dyDescent="0.2">
      <c r="A2" s="36"/>
      <c r="B2" s="36"/>
      <c r="C2" s="36"/>
      <c r="D2" s="36"/>
      <c r="E2" s="36"/>
      <c r="F2" s="37"/>
      <c r="G2" s="37"/>
      <c r="H2" s="37"/>
      <c r="I2" s="37"/>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c r="IQ2" s="36"/>
      <c r="IR2" s="36"/>
      <c r="IS2" s="36"/>
      <c r="IT2" s="36"/>
      <c r="IU2" s="36"/>
      <c r="IV2" s="36"/>
    </row>
    <row r="3" spans="1:256" s="38" customFormat="1" ht="12.75" customHeight="1" x14ac:dyDescent="0.2">
      <c r="A3" s="84" t="s">
        <v>49</v>
      </c>
      <c r="B3" s="84"/>
      <c r="C3" s="84"/>
      <c r="D3" s="84"/>
      <c r="E3" s="36"/>
      <c r="F3" s="37"/>
      <c r="G3" s="37" t="s">
        <v>50</v>
      </c>
      <c r="I3" s="37"/>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c r="GF3" s="36"/>
      <c r="GG3" s="36"/>
      <c r="GH3" s="36"/>
      <c r="GI3" s="36"/>
      <c r="GJ3" s="36"/>
      <c r="GK3" s="36"/>
      <c r="GL3" s="36"/>
      <c r="GM3" s="36"/>
      <c r="GN3" s="36"/>
      <c r="GO3" s="36"/>
      <c r="GP3" s="36"/>
      <c r="GQ3" s="36"/>
      <c r="GR3" s="36"/>
      <c r="GS3" s="36"/>
      <c r="GT3" s="36"/>
      <c r="GU3" s="36"/>
      <c r="GV3" s="36"/>
      <c r="GW3" s="36"/>
      <c r="GX3" s="36"/>
      <c r="GY3" s="36"/>
      <c r="GZ3" s="36"/>
      <c r="HA3" s="36"/>
      <c r="HB3" s="36"/>
      <c r="HC3" s="36"/>
      <c r="HD3" s="36"/>
      <c r="HE3" s="36"/>
      <c r="HF3" s="36"/>
      <c r="HG3" s="36"/>
      <c r="HH3" s="36"/>
      <c r="HI3" s="36"/>
      <c r="HJ3" s="36"/>
      <c r="HK3" s="36"/>
      <c r="HL3" s="36"/>
      <c r="HM3" s="36"/>
      <c r="HN3" s="36"/>
      <c r="HO3" s="36"/>
      <c r="HP3" s="36"/>
      <c r="HQ3" s="36"/>
      <c r="HR3" s="36"/>
      <c r="HS3" s="36"/>
      <c r="HT3" s="36"/>
      <c r="HU3" s="36"/>
      <c r="HV3" s="36"/>
      <c r="HW3" s="36"/>
      <c r="HX3" s="36"/>
      <c r="HY3" s="36"/>
      <c r="HZ3" s="36"/>
      <c r="IA3" s="36"/>
      <c r="IB3" s="36"/>
      <c r="IC3" s="36"/>
      <c r="ID3" s="36"/>
      <c r="IE3" s="36"/>
      <c r="IF3" s="36"/>
      <c r="IG3" s="36"/>
      <c r="IH3" s="36"/>
      <c r="II3" s="36"/>
      <c r="IJ3" s="36"/>
      <c r="IK3" s="36"/>
      <c r="IL3" s="36"/>
      <c r="IM3" s="36"/>
      <c r="IN3" s="36"/>
      <c r="IO3" s="36"/>
      <c r="IP3" s="36"/>
      <c r="IQ3" s="36"/>
      <c r="IR3" s="36"/>
      <c r="IS3" s="36"/>
      <c r="IT3" s="36"/>
      <c r="IU3" s="36"/>
      <c r="IV3" s="36"/>
    </row>
    <row r="4" spans="1:256" s="38" customFormat="1" ht="15" customHeight="1" x14ac:dyDescent="0.2">
      <c r="A4" s="84" t="s">
        <v>51</v>
      </c>
      <c r="B4" s="84"/>
      <c r="C4" s="84"/>
      <c r="D4" s="39"/>
      <c r="E4" s="36"/>
      <c r="F4" s="37"/>
      <c r="G4" s="40" t="s">
        <v>52</v>
      </c>
      <c r="I4" s="37"/>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c r="HW4" s="36"/>
      <c r="HX4" s="36"/>
      <c r="HY4" s="36"/>
      <c r="HZ4" s="36"/>
      <c r="IA4" s="36"/>
      <c r="IB4" s="36"/>
      <c r="IC4" s="36"/>
      <c r="ID4" s="36"/>
      <c r="IE4" s="36"/>
      <c r="IF4" s="36"/>
      <c r="IG4" s="36"/>
      <c r="IH4" s="36"/>
      <c r="II4" s="36"/>
      <c r="IJ4" s="36"/>
      <c r="IK4" s="36"/>
      <c r="IL4" s="36"/>
      <c r="IM4" s="36"/>
      <c r="IN4" s="36"/>
      <c r="IO4" s="36"/>
      <c r="IP4" s="36"/>
      <c r="IQ4" s="36"/>
      <c r="IR4" s="36"/>
      <c r="IS4" s="36"/>
      <c r="IT4" s="36"/>
      <c r="IU4" s="36"/>
      <c r="IV4" s="36"/>
    </row>
    <row r="5" spans="1:256" s="38" customFormat="1" ht="17.25" customHeight="1" x14ac:dyDescent="0.2">
      <c r="A5" s="41" t="s">
        <v>1</v>
      </c>
      <c r="B5" s="41"/>
      <c r="C5" s="39"/>
      <c r="D5" s="39"/>
      <c r="E5" s="36"/>
      <c r="F5" s="37"/>
      <c r="G5" s="41" t="s">
        <v>53</v>
      </c>
      <c r="I5" s="41"/>
      <c r="J5" s="41"/>
      <c r="K5" s="41"/>
      <c r="L5" s="41"/>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c r="CZ5" s="36"/>
      <c r="DA5" s="36"/>
      <c r="DB5" s="36"/>
      <c r="DC5" s="36"/>
      <c r="DD5" s="36"/>
      <c r="DE5" s="36"/>
      <c r="DF5" s="36"/>
      <c r="DG5" s="36"/>
      <c r="DH5" s="36"/>
      <c r="DI5" s="36"/>
      <c r="DJ5" s="36"/>
      <c r="DK5" s="36"/>
      <c r="DL5" s="36"/>
      <c r="DM5" s="36"/>
      <c r="DN5" s="36"/>
      <c r="DO5" s="36"/>
      <c r="DP5" s="36"/>
      <c r="DQ5" s="36"/>
      <c r="DR5" s="36"/>
      <c r="DS5" s="36"/>
      <c r="DT5" s="36"/>
      <c r="DU5" s="36"/>
      <c r="DV5" s="36"/>
      <c r="DW5" s="36"/>
      <c r="DX5" s="36"/>
      <c r="DY5" s="36"/>
      <c r="DZ5" s="36"/>
      <c r="EA5" s="36"/>
      <c r="EB5" s="36"/>
      <c r="EC5" s="36"/>
      <c r="ED5" s="36"/>
      <c r="EE5" s="36"/>
      <c r="EF5" s="36"/>
      <c r="EG5" s="36"/>
      <c r="EH5" s="36"/>
      <c r="EI5" s="36"/>
      <c r="EJ5" s="36"/>
      <c r="EK5" s="36"/>
      <c r="EL5" s="36"/>
      <c r="EM5" s="36"/>
      <c r="EN5" s="36"/>
      <c r="EO5" s="36"/>
      <c r="EP5" s="36"/>
      <c r="EQ5" s="36"/>
      <c r="ER5" s="36"/>
      <c r="ES5" s="36"/>
      <c r="ET5" s="36"/>
      <c r="EU5" s="36"/>
      <c r="EV5" s="36"/>
      <c r="EW5" s="36"/>
      <c r="EX5" s="36"/>
      <c r="EY5" s="36"/>
      <c r="EZ5" s="36"/>
      <c r="FA5" s="36"/>
      <c r="FB5" s="36"/>
      <c r="FC5" s="36"/>
      <c r="FD5" s="36"/>
      <c r="FE5" s="36"/>
      <c r="FF5" s="36"/>
      <c r="FG5" s="36"/>
      <c r="FH5" s="36"/>
      <c r="FI5" s="36"/>
      <c r="FJ5" s="36"/>
      <c r="FK5" s="36"/>
      <c r="FL5" s="36"/>
      <c r="FM5" s="36"/>
      <c r="FN5" s="36"/>
      <c r="FO5" s="36"/>
      <c r="FP5" s="36"/>
      <c r="FQ5" s="36"/>
      <c r="FR5" s="36"/>
      <c r="FS5" s="36"/>
      <c r="FT5" s="36"/>
      <c r="FU5" s="36"/>
      <c r="FV5" s="36"/>
      <c r="FW5" s="36"/>
      <c r="FX5" s="36"/>
      <c r="FY5" s="36"/>
      <c r="FZ5" s="36"/>
      <c r="GA5" s="36"/>
      <c r="GB5" s="36"/>
      <c r="GC5" s="36"/>
      <c r="GD5" s="36"/>
      <c r="GE5" s="36"/>
      <c r="GF5" s="36"/>
      <c r="GG5" s="36"/>
      <c r="GH5" s="36"/>
      <c r="GI5" s="36"/>
      <c r="GJ5" s="36"/>
      <c r="GK5" s="36"/>
      <c r="GL5" s="36"/>
      <c r="GM5" s="36"/>
      <c r="GN5" s="36"/>
      <c r="GO5" s="36"/>
      <c r="GP5" s="36"/>
      <c r="GQ5" s="36"/>
      <c r="GR5" s="36"/>
      <c r="GS5" s="36"/>
      <c r="GT5" s="36"/>
      <c r="GU5" s="36"/>
      <c r="GV5" s="36"/>
      <c r="GW5" s="36"/>
      <c r="GX5" s="36"/>
      <c r="GY5" s="36"/>
      <c r="GZ5" s="36"/>
      <c r="HA5" s="36"/>
      <c r="HB5" s="36"/>
      <c r="HC5" s="36"/>
      <c r="HD5" s="36"/>
      <c r="HE5" s="36"/>
      <c r="HF5" s="36"/>
      <c r="HG5" s="36"/>
      <c r="HH5" s="36"/>
      <c r="HI5" s="36"/>
      <c r="HJ5" s="36"/>
      <c r="HK5" s="36"/>
      <c r="HL5" s="36"/>
      <c r="HM5" s="36"/>
      <c r="HN5" s="36"/>
      <c r="HO5" s="36"/>
      <c r="HP5" s="36"/>
      <c r="HQ5" s="36"/>
      <c r="HR5" s="36"/>
      <c r="HS5" s="36"/>
      <c r="HT5" s="36"/>
      <c r="HU5" s="36"/>
      <c r="HV5" s="36"/>
      <c r="HW5" s="36"/>
      <c r="HX5" s="36"/>
      <c r="HY5" s="36"/>
      <c r="HZ5" s="36"/>
      <c r="IA5" s="36"/>
      <c r="IB5" s="36"/>
      <c r="IC5" s="36"/>
      <c r="ID5" s="36"/>
      <c r="IE5" s="36"/>
      <c r="IF5" s="36"/>
      <c r="IG5" s="36"/>
      <c r="IH5" s="36"/>
      <c r="II5" s="36"/>
      <c r="IJ5" s="36"/>
      <c r="IK5" s="36"/>
      <c r="IL5" s="36"/>
      <c r="IM5" s="36"/>
      <c r="IN5" s="36"/>
      <c r="IO5" s="36"/>
      <c r="IP5" s="36"/>
      <c r="IQ5" s="36"/>
      <c r="IR5" s="36"/>
      <c r="IS5" s="36"/>
      <c r="IT5" s="36"/>
      <c r="IU5" s="36"/>
      <c r="IV5" s="36"/>
    </row>
    <row r="6" spans="1:256" s="38" customFormat="1" ht="17.25" customHeight="1" x14ac:dyDescent="0.2">
      <c r="A6" s="41" t="s">
        <v>54</v>
      </c>
      <c r="B6" s="41"/>
      <c r="C6" s="39"/>
      <c r="D6" s="39"/>
      <c r="E6" s="36"/>
      <c r="F6" s="37"/>
      <c r="G6" s="42" t="s">
        <v>55</v>
      </c>
      <c r="I6" s="41"/>
      <c r="J6" s="41"/>
      <c r="K6" s="41"/>
      <c r="L6" s="41"/>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c r="HW6" s="36"/>
      <c r="HX6" s="36"/>
      <c r="HY6" s="36"/>
      <c r="HZ6" s="36"/>
      <c r="IA6" s="36"/>
      <c r="IB6" s="36"/>
      <c r="IC6" s="36"/>
      <c r="ID6" s="36"/>
      <c r="IE6" s="36"/>
      <c r="IF6" s="36"/>
      <c r="IG6" s="36"/>
      <c r="IH6" s="36"/>
      <c r="II6" s="36"/>
      <c r="IJ6" s="36"/>
      <c r="IK6" s="36"/>
      <c r="IL6" s="36"/>
      <c r="IM6" s="36"/>
      <c r="IN6" s="36"/>
      <c r="IO6" s="36"/>
      <c r="IP6" s="36"/>
      <c r="IQ6" s="36"/>
      <c r="IR6" s="36"/>
      <c r="IS6" s="36"/>
      <c r="IT6" s="36"/>
      <c r="IU6" s="36"/>
      <c r="IV6" s="36"/>
    </row>
    <row r="7" spans="1:256" s="38" customFormat="1" ht="12.75" customHeight="1" x14ac:dyDescent="0.2">
      <c r="A7" s="36"/>
      <c r="B7" s="36"/>
      <c r="C7" s="36"/>
      <c r="D7" s="36"/>
      <c r="E7" s="36"/>
      <c r="F7" s="37"/>
      <c r="G7" s="41"/>
      <c r="I7" s="41"/>
      <c r="J7" s="41"/>
      <c r="K7" s="41"/>
      <c r="L7" s="41"/>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c r="CZ7" s="36"/>
      <c r="DA7" s="36"/>
      <c r="DB7" s="36"/>
      <c r="DC7" s="36"/>
      <c r="DD7" s="36"/>
      <c r="DE7" s="36"/>
      <c r="DF7" s="36"/>
      <c r="DG7" s="36"/>
      <c r="DH7" s="36"/>
      <c r="DI7" s="36"/>
      <c r="DJ7" s="36"/>
      <c r="DK7" s="36"/>
      <c r="DL7" s="36"/>
      <c r="DM7" s="36"/>
      <c r="DN7" s="36"/>
      <c r="DO7" s="36"/>
      <c r="DP7" s="36"/>
      <c r="DQ7" s="36"/>
      <c r="DR7" s="36"/>
      <c r="DS7" s="36"/>
      <c r="DT7" s="36"/>
      <c r="DU7" s="36"/>
      <c r="DV7" s="36"/>
      <c r="DW7" s="36"/>
      <c r="DX7" s="36"/>
      <c r="DY7" s="36"/>
      <c r="DZ7" s="36"/>
      <c r="EA7" s="36"/>
      <c r="EB7" s="36"/>
      <c r="EC7" s="36"/>
      <c r="ED7" s="36"/>
      <c r="EE7" s="36"/>
      <c r="EF7" s="36"/>
      <c r="EG7" s="36"/>
      <c r="EH7" s="36"/>
      <c r="EI7" s="36"/>
      <c r="EJ7" s="36"/>
      <c r="EK7" s="36"/>
      <c r="EL7" s="36"/>
      <c r="EM7" s="36"/>
      <c r="EN7" s="36"/>
      <c r="EO7" s="36"/>
      <c r="EP7" s="36"/>
      <c r="EQ7" s="36"/>
      <c r="ER7" s="36"/>
      <c r="ES7" s="36"/>
      <c r="ET7" s="36"/>
      <c r="EU7" s="36"/>
      <c r="EV7" s="36"/>
      <c r="EW7" s="36"/>
      <c r="EX7" s="36"/>
      <c r="EY7" s="36"/>
      <c r="EZ7" s="36"/>
      <c r="FA7" s="36"/>
      <c r="FB7" s="36"/>
      <c r="FC7" s="36"/>
      <c r="FD7" s="36"/>
      <c r="FE7" s="36"/>
      <c r="FF7" s="36"/>
      <c r="FG7" s="36"/>
      <c r="FH7" s="36"/>
      <c r="FI7" s="36"/>
      <c r="FJ7" s="36"/>
      <c r="FK7" s="36"/>
      <c r="FL7" s="36"/>
      <c r="FM7" s="36"/>
      <c r="FN7" s="36"/>
      <c r="FO7" s="36"/>
      <c r="FP7" s="36"/>
      <c r="FQ7" s="36"/>
      <c r="FR7" s="36"/>
      <c r="FS7" s="36"/>
      <c r="FT7" s="36"/>
      <c r="FU7" s="36"/>
      <c r="FV7" s="36"/>
      <c r="FW7" s="36"/>
      <c r="FX7" s="36"/>
      <c r="FY7" s="36"/>
      <c r="FZ7" s="36"/>
      <c r="GA7" s="36"/>
      <c r="GB7" s="36"/>
      <c r="GC7" s="36"/>
      <c r="GD7" s="36"/>
      <c r="GE7" s="36"/>
      <c r="GF7" s="36"/>
      <c r="GG7" s="36"/>
      <c r="GH7" s="36"/>
      <c r="GI7" s="36"/>
      <c r="GJ7" s="36"/>
      <c r="GK7" s="36"/>
      <c r="GL7" s="36"/>
      <c r="GM7" s="36"/>
      <c r="GN7" s="36"/>
      <c r="GO7" s="36"/>
      <c r="GP7" s="36"/>
      <c r="GQ7" s="36"/>
      <c r="GR7" s="36"/>
      <c r="GS7" s="36"/>
      <c r="GT7" s="36"/>
      <c r="GU7" s="36"/>
      <c r="GV7" s="36"/>
      <c r="GW7" s="36"/>
      <c r="GX7" s="36"/>
      <c r="GY7" s="36"/>
      <c r="GZ7" s="36"/>
      <c r="HA7" s="36"/>
      <c r="HB7" s="36"/>
      <c r="HC7" s="36"/>
      <c r="HD7" s="36"/>
      <c r="HE7" s="36"/>
      <c r="HF7" s="36"/>
      <c r="HG7" s="36"/>
      <c r="HH7" s="36"/>
      <c r="HI7" s="36"/>
      <c r="HJ7" s="36"/>
      <c r="HK7" s="36"/>
      <c r="HL7" s="36"/>
      <c r="HM7" s="36"/>
      <c r="HN7" s="36"/>
      <c r="HO7" s="36"/>
      <c r="HP7" s="36"/>
      <c r="HQ7" s="36"/>
      <c r="HR7" s="36"/>
      <c r="HS7" s="36"/>
      <c r="HT7" s="36"/>
      <c r="HU7" s="36"/>
      <c r="HV7" s="36"/>
      <c r="HW7" s="36"/>
      <c r="HX7" s="36"/>
      <c r="HY7" s="36"/>
      <c r="HZ7" s="36"/>
      <c r="IA7" s="36"/>
      <c r="IB7" s="36"/>
      <c r="IC7" s="36"/>
      <c r="ID7" s="36"/>
      <c r="IE7" s="36"/>
      <c r="IF7" s="36"/>
      <c r="IG7" s="36"/>
      <c r="IH7" s="36"/>
      <c r="II7" s="36"/>
      <c r="IJ7" s="36"/>
      <c r="IK7" s="36"/>
      <c r="IL7" s="36"/>
      <c r="IM7" s="36"/>
      <c r="IN7" s="36"/>
      <c r="IO7" s="36"/>
      <c r="IP7" s="36"/>
      <c r="IQ7" s="36"/>
      <c r="IR7" s="36"/>
      <c r="IS7" s="36"/>
      <c r="IT7" s="36"/>
      <c r="IU7" s="36"/>
      <c r="IV7" s="36"/>
    </row>
    <row r="8" spans="1:256" s="38" customFormat="1" ht="38.25" customHeight="1" x14ac:dyDescent="0.2">
      <c r="A8" s="43" t="s">
        <v>56</v>
      </c>
      <c r="B8" s="41"/>
      <c r="C8" s="39"/>
      <c r="D8" s="39"/>
      <c r="E8" s="36"/>
      <c r="F8" s="37"/>
      <c r="G8" s="43" t="s">
        <v>57</v>
      </c>
      <c r="I8" s="41"/>
      <c r="J8" s="41"/>
      <c r="K8" s="41"/>
      <c r="L8" s="41"/>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c r="CY8" s="36"/>
      <c r="CZ8" s="36"/>
      <c r="DA8" s="36"/>
      <c r="DB8" s="36"/>
      <c r="DC8" s="36"/>
      <c r="DD8" s="36"/>
      <c r="DE8" s="36"/>
      <c r="DF8" s="36"/>
      <c r="DG8" s="36"/>
      <c r="DH8" s="36"/>
      <c r="DI8" s="36"/>
      <c r="DJ8" s="36"/>
      <c r="DK8" s="36"/>
      <c r="DL8" s="36"/>
      <c r="DM8" s="36"/>
      <c r="DN8" s="36"/>
      <c r="DO8" s="36"/>
      <c r="DP8" s="36"/>
      <c r="DQ8" s="36"/>
      <c r="DR8" s="36"/>
      <c r="DS8" s="36"/>
      <c r="DT8" s="36"/>
      <c r="DU8" s="36"/>
      <c r="DV8" s="36"/>
      <c r="DW8" s="36"/>
      <c r="DX8" s="36"/>
      <c r="DY8" s="36"/>
      <c r="DZ8" s="36"/>
      <c r="EA8" s="36"/>
      <c r="EB8" s="36"/>
      <c r="EC8" s="36"/>
      <c r="ED8" s="36"/>
      <c r="EE8" s="36"/>
      <c r="EF8" s="36"/>
      <c r="EG8" s="36"/>
      <c r="EH8" s="36"/>
      <c r="EI8" s="36"/>
      <c r="EJ8" s="36"/>
      <c r="EK8" s="36"/>
      <c r="EL8" s="36"/>
      <c r="EM8" s="36"/>
      <c r="EN8" s="36"/>
      <c r="EO8" s="36"/>
      <c r="EP8" s="36"/>
      <c r="EQ8" s="36"/>
      <c r="ER8" s="36"/>
      <c r="ES8" s="36"/>
      <c r="ET8" s="36"/>
      <c r="EU8" s="36"/>
      <c r="EV8" s="36"/>
      <c r="EW8" s="36"/>
      <c r="EX8" s="36"/>
      <c r="EY8" s="36"/>
      <c r="EZ8" s="36"/>
      <c r="FA8" s="36"/>
      <c r="FB8" s="36"/>
      <c r="FC8" s="36"/>
      <c r="FD8" s="36"/>
      <c r="FE8" s="36"/>
      <c r="FF8" s="36"/>
      <c r="FG8" s="36"/>
      <c r="FH8" s="36"/>
      <c r="FI8" s="36"/>
      <c r="FJ8" s="36"/>
      <c r="FK8" s="36"/>
      <c r="FL8" s="36"/>
      <c r="FM8" s="36"/>
      <c r="FN8" s="36"/>
      <c r="FO8" s="36"/>
      <c r="FP8" s="36"/>
      <c r="FQ8" s="36"/>
      <c r="FR8" s="36"/>
      <c r="FS8" s="36"/>
      <c r="FT8" s="36"/>
      <c r="FU8" s="36"/>
      <c r="FV8" s="36"/>
      <c r="FW8" s="36"/>
      <c r="FX8" s="36"/>
      <c r="FY8" s="36"/>
      <c r="FZ8" s="36"/>
      <c r="GA8" s="36"/>
      <c r="GB8" s="36"/>
      <c r="GC8" s="36"/>
      <c r="GD8" s="36"/>
      <c r="GE8" s="36"/>
      <c r="GF8" s="36"/>
      <c r="GG8" s="36"/>
      <c r="GH8" s="36"/>
      <c r="GI8" s="36"/>
      <c r="GJ8" s="36"/>
      <c r="GK8" s="36"/>
      <c r="GL8" s="36"/>
      <c r="GM8" s="36"/>
      <c r="GN8" s="36"/>
      <c r="GO8" s="36"/>
      <c r="GP8" s="36"/>
      <c r="GQ8" s="36"/>
      <c r="GR8" s="36"/>
      <c r="GS8" s="36"/>
      <c r="GT8" s="36"/>
      <c r="GU8" s="36"/>
      <c r="GV8" s="36"/>
      <c r="GW8" s="36"/>
      <c r="GX8" s="36"/>
      <c r="GY8" s="36"/>
      <c r="GZ8" s="36"/>
      <c r="HA8" s="36"/>
      <c r="HB8" s="36"/>
      <c r="HC8" s="36"/>
      <c r="HD8" s="36"/>
      <c r="HE8" s="36"/>
      <c r="HF8" s="36"/>
      <c r="HG8" s="36"/>
      <c r="HH8" s="36"/>
      <c r="HI8" s="36"/>
      <c r="HJ8" s="36"/>
      <c r="HK8" s="36"/>
      <c r="HL8" s="36"/>
      <c r="HM8" s="36"/>
      <c r="HN8" s="36"/>
      <c r="HO8" s="36"/>
      <c r="HP8" s="36"/>
      <c r="HQ8" s="36"/>
      <c r="HR8" s="36"/>
      <c r="HS8" s="36"/>
      <c r="HT8" s="36"/>
      <c r="HU8" s="36"/>
      <c r="HV8" s="36"/>
      <c r="HW8" s="36"/>
      <c r="HX8" s="36"/>
      <c r="HY8" s="36"/>
      <c r="HZ8" s="36"/>
      <c r="IA8" s="36"/>
      <c r="IB8" s="36"/>
      <c r="IC8" s="36"/>
      <c r="ID8" s="36"/>
      <c r="IE8" s="36"/>
      <c r="IF8" s="36"/>
      <c r="IG8" s="36"/>
      <c r="IH8" s="36"/>
      <c r="II8" s="36"/>
      <c r="IJ8" s="36"/>
      <c r="IK8" s="36"/>
      <c r="IL8" s="36"/>
      <c r="IM8" s="36"/>
      <c r="IN8" s="36"/>
      <c r="IO8" s="36"/>
      <c r="IP8" s="36"/>
      <c r="IQ8" s="36"/>
      <c r="IR8" s="36"/>
      <c r="IS8" s="36"/>
      <c r="IT8" s="36"/>
      <c r="IU8" s="36"/>
      <c r="IV8" s="36"/>
    </row>
    <row r="9" spans="1:256" s="38" customFormat="1" ht="15.75" customHeight="1" x14ac:dyDescent="0.2">
      <c r="A9" s="44" t="s">
        <v>58</v>
      </c>
      <c r="B9" s="45"/>
      <c r="C9" s="39"/>
      <c r="D9" s="39"/>
      <c r="E9" s="36"/>
      <c r="F9" s="37"/>
      <c r="G9" s="43" t="s">
        <v>58</v>
      </c>
      <c r="I9" s="41"/>
      <c r="J9" s="41"/>
      <c r="K9" s="41"/>
      <c r="L9" s="41"/>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c r="CS9" s="36"/>
      <c r="CT9" s="36"/>
      <c r="CU9" s="36"/>
      <c r="CV9" s="36"/>
      <c r="CW9" s="36"/>
      <c r="CX9" s="36"/>
      <c r="CY9" s="36"/>
      <c r="CZ9" s="36"/>
      <c r="DA9" s="36"/>
      <c r="DB9" s="36"/>
      <c r="DC9" s="36"/>
      <c r="DD9" s="36"/>
      <c r="DE9" s="36"/>
      <c r="DF9" s="36"/>
      <c r="DG9" s="36"/>
      <c r="DH9" s="36"/>
      <c r="DI9" s="36"/>
      <c r="DJ9" s="36"/>
      <c r="DK9" s="36"/>
      <c r="DL9" s="36"/>
      <c r="DM9" s="36"/>
      <c r="DN9" s="36"/>
      <c r="DO9" s="36"/>
      <c r="DP9" s="36"/>
      <c r="DQ9" s="36"/>
      <c r="DR9" s="36"/>
      <c r="DS9" s="36"/>
      <c r="DT9" s="36"/>
      <c r="DU9" s="36"/>
      <c r="DV9" s="36"/>
      <c r="DW9" s="36"/>
      <c r="DX9" s="36"/>
      <c r="DY9" s="36"/>
      <c r="DZ9" s="36"/>
      <c r="EA9" s="36"/>
      <c r="EB9" s="36"/>
      <c r="EC9" s="36"/>
      <c r="ED9" s="36"/>
      <c r="EE9" s="36"/>
      <c r="EF9" s="36"/>
      <c r="EG9" s="36"/>
      <c r="EH9" s="36"/>
      <c r="EI9" s="36"/>
      <c r="EJ9" s="36"/>
      <c r="EK9" s="36"/>
      <c r="EL9" s="36"/>
      <c r="EM9" s="36"/>
      <c r="EN9" s="36"/>
      <c r="EO9" s="36"/>
      <c r="EP9" s="36"/>
      <c r="EQ9" s="36"/>
      <c r="ER9" s="36"/>
      <c r="ES9" s="36"/>
      <c r="ET9" s="36"/>
      <c r="EU9" s="36"/>
      <c r="EV9" s="36"/>
      <c r="EW9" s="36"/>
      <c r="EX9" s="36"/>
      <c r="EY9" s="36"/>
      <c r="EZ9" s="36"/>
      <c r="FA9" s="36"/>
      <c r="FB9" s="36"/>
      <c r="FC9" s="36"/>
      <c r="FD9" s="36"/>
      <c r="FE9" s="36"/>
      <c r="FF9" s="36"/>
      <c r="FG9" s="36"/>
      <c r="FH9" s="36"/>
      <c r="FI9" s="36"/>
      <c r="FJ9" s="36"/>
      <c r="FK9" s="36"/>
      <c r="FL9" s="36"/>
      <c r="FM9" s="36"/>
      <c r="FN9" s="36"/>
      <c r="FO9" s="36"/>
      <c r="FP9" s="36"/>
      <c r="FQ9" s="36"/>
      <c r="FR9" s="36"/>
      <c r="FS9" s="36"/>
      <c r="FT9" s="36"/>
      <c r="FU9" s="36"/>
      <c r="FV9" s="36"/>
      <c r="FW9" s="36"/>
      <c r="FX9" s="36"/>
      <c r="FY9" s="36"/>
      <c r="FZ9" s="36"/>
      <c r="GA9" s="36"/>
      <c r="GB9" s="36"/>
      <c r="GC9" s="36"/>
      <c r="GD9" s="36"/>
      <c r="GE9" s="36"/>
      <c r="GF9" s="36"/>
      <c r="GG9" s="36"/>
      <c r="GH9" s="36"/>
      <c r="GI9" s="36"/>
      <c r="GJ9" s="36"/>
      <c r="GK9" s="36"/>
      <c r="GL9" s="36"/>
      <c r="GM9" s="36"/>
      <c r="GN9" s="36"/>
      <c r="GO9" s="36"/>
      <c r="GP9" s="36"/>
      <c r="GQ9" s="36"/>
      <c r="GR9" s="36"/>
      <c r="GS9" s="36"/>
      <c r="GT9" s="36"/>
      <c r="GU9" s="36"/>
      <c r="GV9" s="36"/>
      <c r="GW9" s="36"/>
      <c r="GX9" s="36"/>
      <c r="GY9" s="36"/>
      <c r="GZ9" s="36"/>
      <c r="HA9" s="36"/>
      <c r="HB9" s="36"/>
      <c r="HC9" s="36"/>
      <c r="HD9" s="36"/>
      <c r="HE9" s="36"/>
      <c r="HF9" s="36"/>
      <c r="HG9" s="36"/>
      <c r="HH9" s="36"/>
      <c r="HI9" s="36"/>
      <c r="HJ9" s="36"/>
      <c r="HK9" s="36"/>
      <c r="HL9" s="36"/>
      <c r="HM9" s="36"/>
      <c r="HN9" s="36"/>
      <c r="HO9" s="36"/>
      <c r="HP9" s="36"/>
      <c r="HQ9" s="36"/>
      <c r="HR9" s="36"/>
      <c r="HS9" s="36"/>
      <c r="HT9" s="36"/>
      <c r="HU9" s="36"/>
      <c r="HV9" s="36"/>
      <c r="HW9" s="36"/>
      <c r="HX9" s="36"/>
      <c r="HY9" s="36"/>
      <c r="HZ9" s="36"/>
      <c r="IA9" s="36"/>
      <c r="IB9" s="36"/>
      <c r="IC9" s="36"/>
      <c r="ID9" s="36"/>
      <c r="IE9" s="36"/>
      <c r="IF9" s="36"/>
      <c r="IG9" s="36"/>
      <c r="IH9" s="36"/>
      <c r="II9" s="36"/>
      <c r="IJ9" s="36"/>
      <c r="IK9" s="36"/>
      <c r="IL9" s="36"/>
      <c r="IM9" s="36"/>
      <c r="IN9" s="36"/>
      <c r="IO9" s="36"/>
      <c r="IP9" s="36"/>
      <c r="IQ9" s="36"/>
      <c r="IR9" s="36"/>
      <c r="IS9" s="36"/>
      <c r="IT9" s="36"/>
      <c r="IU9" s="36"/>
      <c r="IV9" s="36"/>
    </row>
    <row r="10" spans="1:256" ht="15" x14ac:dyDescent="0.25">
      <c r="A10" s="50" t="s">
        <v>2</v>
      </c>
      <c r="B10" s="50"/>
      <c r="C10" s="50"/>
      <c r="D10" s="50"/>
      <c r="E10" s="50"/>
      <c r="F10" s="50"/>
      <c r="G10" s="50"/>
      <c r="H10" s="50"/>
      <c r="I10" s="1"/>
    </row>
    <row r="11" spans="1:256" ht="15" x14ac:dyDescent="0.25">
      <c r="A11" s="51" t="s">
        <v>3</v>
      </c>
      <c r="B11" s="52"/>
      <c r="C11" s="52"/>
      <c r="D11" s="52"/>
      <c r="E11" s="52"/>
      <c r="F11" s="52"/>
      <c r="G11" s="52"/>
      <c r="H11" s="52"/>
      <c r="I11" s="1"/>
    </row>
    <row r="12" spans="1:256" ht="15" x14ac:dyDescent="0.25">
      <c r="E12" s="3"/>
    </row>
    <row r="13" spans="1:256" ht="42.6" customHeight="1" x14ac:dyDescent="0.2">
      <c r="A13" s="53" t="s">
        <v>62</v>
      </c>
      <c r="B13" s="53"/>
      <c r="C13" s="53"/>
      <c r="D13" s="53"/>
      <c r="E13" s="53"/>
      <c r="F13" s="53"/>
      <c r="G13" s="53"/>
      <c r="H13" s="53"/>
      <c r="I13" s="53"/>
    </row>
    <row r="14" spans="1:256" ht="14.25" customHeight="1" x14ac:dyDescent="0.2">
      <c r="A14" s="4"/>
      <c r="D14" s="5"/>
      <c r="E14" s="6" t="s">
        <v>4</v>
      </c>
    </row>
    <row r="15" spans="1:256" ht="105" customHeight="1" x14ac:dyDescent="0.2">
      <c r="A15" s="7" t="s">
        <v>5</v>
      </c>
      <c r="B15" s="54" t="s">
        <v>6</v>
      </c>
      <c r="C15" s="55"/>
      <c r="D15" s="54" t="s">
        <v>7</v>
      </c>
      <c r="E15" s="56"/>
      <c r="F15" s="56"/>
      <c r="G15" s="55"/>
      <c r="H15" s="8" t="s">
        <v>8</v>
      </c>
      <c r="I15" s="7" t="s">
        <v>9</v>
      </c>
    </row>
    <row r="16" spans="1:256" x14ac:dyDescent="0.2">
      <c r="A16" s="9" t="s">
        <v>10</v>
      </c>
      <c r="B16" s="57">
        <v>2</v>
      </c>
      <c r="C16" s="58"/>
      <c r="D16" s="57">
        <v>3</v>
      </c>
      <c r="E16" s="59"/>
      <c r="F16" s="59"/>
      <c r="G16" s="58"/>
      <c r="H16" s="10">
        <v>4</v>
      </c>
      <c r="I16" s="10">
        <v>5</v>
      </c>
    </row>
    <row r="17" spans="1:10" ht="144.6" customHeight="1" x14ac:dyDescent="0.2">
      <c r="A17" s="11" t="s">
        <v>10</v>
      </c>
      <c r="B17" s="60" t="s">
        <v>11</v>
      </c>
      <c r="C17" s="61"/>
      <c r="D17" s="62" t="s">
        <v>12</v>
      </c>
      <c r="E17" s="63"/>
      <c r="F17" s="63"/>
      <c r="G17" s="64"/>
      <c r="H17" s="12" t="s">
        <v>13</v>
      </c>
      <c r="I17" s="13">
        <f>ROUND((11960+47)*1*0.6*5.07*1.4*1*0.775,2)</f>
        <v>39629.94</v>
      </c>
      <c r="J17" s="14"/>
    </row>
    <row r="18" spans="1:10" ht="14.45" customHeight="1" x14ac:dyDescent="0.2">
      <c r="A18" s="15" t="s">
        <v>14</v>
      </c>
      <c r="B18" s="65" t="s">
        <v>15</v>
      </c>
      <c r="C18" s="66"/>
      <c r="D18" s="65"/>
      <c r="E18" s="67"/>
      <c r="F18" s="67"/>
      <c r="G18" s="66"/>
      <c r="H18" s="16"/>
      <c r="I18" s="17"/>
    </row>
    <row r="19" spans="1:10" ht="34.9" customHeight="1" x14ac:dyDescent="0.2">
      <c r="A19" s="18" t="s">
        <v>14</v>
      </c>
      <c r="B19" s="68" t="s">
        <v>16</v>
      </c>
      <c r="C19" s="69"/>
      <c r="D19" s="68" t="s">
        <v>17</v>
      </c>
      <c r="E19" s="70"/>
      <c r="F19" s="70"/>
      <c r="G19" s="69"/>
      <c r="H19" s="19"/>
      <c r="I19" s="20"/>
    </row>
    <row r="20" spans="1:10" ht="52.9" customHeight="1" x14ac:dyDescent="0.2">
      <c r="A20" s="18" t="s">
        <v>14</v>
      </c>
      <c r="B20" s="68"/>
      <c r="C20" s="69"/>
      <c r="D20" s="68" t="s">
        <v>18</v>
      </c>
      <c r="E20" s="70"/>
      <c r="F20" s="70"/>
      <c r="G20" s="69"/>
      <c r="H20" s="19"/>
      <c r="I20" s="20"/>
    </row>
    <row r="21" spans="1:10" ht="38.450000000000003" customHeight="1" x14ac:dyDescent="0.2">
      <c r="A21" s="18" t="s">
        <v>14</v>
      </c>
      <c r="B21" s="68"/>
      <c r="C21" s="69"/>
      <c r="D21" s="68" t="s">
        <v>19</v>
      </c>
      <c r="E21" s="70"/>
      <c r="F21" s="70"/>
      <c r="G21" s="69"/>
      <c r="H21" s="19"/>
      <c r="I21" s="20"/>
    </row>
    <row r="22" spans="1:10" ht="66" customHeight="1" x14ac:dyDescent="0.2">
      <c r="A22" s="21" t="s">
        <v>14</v>
      </c>
      <c r="B22" s="71" t="s">
        <v>20</v>
      </c>
      <c r="C22" s="73"/>
      <c r="D22" s="71"/>
      <c r="E22" s="72"/>
      <c r="F22" s="72"/>
      <c r="G22" s="73"/>
      <c r="H22" s="22" t="s">
        <v>21</v>
      </c>
      <c r="I22" s="23"/>
    </row>
    <row r="23" spans="1:10" ht="165" customHeight="1" x14ac:dyDescent="0.2">
      <c r="A23" s="11" t="s">
        <v>22</v>
      </c>
      <c r="B23" s="60" t="s">
        <v>23</v>
      </c>
      <c r="C23" s="61"/>
      <c r="D23" s="62" t="s">
        <v>24</v>
      </c>
      <c r="E23" s="63"/>
      <c r="F23" s="63"/>
      <c r="G23" s="64"/>
      <c r="H23" s="12" t="s">
        <v>25</v>
      </c>
      <c r="I23" s="13">
        <f>(0+ 800 * 1) * 1* 0.5 * 5.07</f>
        <v>2028</v>
      </c>
    </row>
    <row r="24" spans="1:10" ht="13.9" customHeight="1" x14ac:dyDescent="0.2">
      <c r="A24" s="15" t="s">
        <v>14</v>
      </c>
      <c r="B24" s="65" t="s">
        <v>15</v>
      </c>
      <c r="C24" s="66"/>
      <c r="D24" s="65"/>
      <c r="E24" s="67"/>
      <c r="F24" s="67"/>
      <c r="G24" s="66"/>
      <c r="H24" s="16"/>
      <c r="I24" s="17"/>
    </row>
    <row r="25" spans="1:10" ht="32.450000000000003" customHeight="1" x14ac:dyDescent="0.2">
      <c r="A25" s="18" t="s">
        <v>14</v>
      </c>
      <c r="B25" s="68" t="s">
        <v>26</v>
      </c>
      <c r="C25" s="69"/>
      <c r="D25" s="68" t="s">
        <v>27</v>
      </c>
      <c r="E25" s="70"/>
      <c r="F25" s="70"/>
      <c r="G25" s="69"/>
      <c r="H25" s="19"/>
      <c r="I25" s="20"/>
    </row>
    <row r="26" spans="1:10" ht="54.6" customHeight="1" x14ac:dyDescent="0.2">
      <c r="A26" s="18" t="s">
        <v>14</v>
      </c>
      <c r="B26" s="68"/>
      <c r="C26" s="69"/>
      <c r="D26" s="68" t="s">
        <v>18</v>
      </c>
      <c r="E26" s="70"/>
      <c r="F26" s="70"/>
      <c r="G26" s="69"/>
      <c r="H26" s="19"/>
      <c r="I26" s="20"/>
    </row>
    <row r="27" spans="1:10" ht="39.75" customHeight="1" x14ac:dyDescent="0.2">
      <c r="A27" s="21" t="s">
        <v>14</v>
      </c>
      <c r="B27" s="71" t="s">
        <v>20</v>
      </c>
      <c r="C27" s="73"/>
      <c r="D27" s="71"/>
      <c r="E27" s="72"/>
      <c r="F27" s="72"/>
      <c r="G27" s="73"/>
      <c r="H27" s="22" t="s">
        <v>28</v>
      </c>
      <c r="I27" s="23"/>
    </row>
    <row r="28" spans="1:10" ht="18" customHeight="1" x14ac:dyDescent="0.2">
      <c r="A28" s="24" t="s">
        <v>29</v>
      </c>
      <c r="B28" s="81" t="s">
        <v>30</v>
      </c>
      <c r="C28" s="82"/>
      <c r="D28" s="81"/>
      <c r="E28" s="83"/>
      <c r="F28" s="83"/>
      <c r="G28" s="82"/>
      <c r="H28" s="25"/>
      <c r="I28" s="26">
        <f>ROUND(SUM(I17:I27),2)</f>
        <v>41657.94</v>
      </c>
      <c r="J28" s="27"/>
    </row>
    <row r="29" spans="1:10" ht="39.6" customHeight="1" x14ac:dyDescent="0.2">
      <c r="A29" s="28" t="s">
        <v>31</v>
      </c>
      <c r="B29" s="75" t="s">
        <v>32</v>
      </c>
      <c r="C29" s="76"/>
      <c r="D29" s="75"/>
      <c r="E29" s="80"/>
      <c r="F29" s="80"/>
      <c r="G29" s="76"/>
      <c r="H29" s="29" t="s">
        <v>33</v>
      </c>
      <c r="I29" s="30">
        <f>I28*0.1</f>
        <v>4165.7940000000008</v>
      </c>
    </row>
    <row r="30" spans="1:10" ht="51" customHeight="1" x14ac:dyDescent="0.2">
      <c r="A30" s="28" t="s">
        <v>34</v>
      </c>
      <c r="B30" s="75" t="s">
        <v>35</v>
      </c>
      <c r="C30" s="76"/>
      <c r="D30" s="77"/>
      <c r="E30" s="78"/>
      <c r="F30" s="78"/>
      <c r="G30" s="79"/>
      <c r="H30" s="29"/>
      <c r="I30" s="31">
        <f>5862+500+1000</f>
        <v>7362</v>
      </c>
    </row>
    <row r="31" spans="1:10" ht="48.6" customHeight="1" x14ac:dyDescent="0.2">
      <c r="A31" s="28" t="s">
        <v>36</v>
      </c>
      <c r="B31" s="75" t="s">
        <v>37</v>
      </c>
      <c r="C31" s="76"/>
      <c r="D31" s="77"/>
      <c r="E31" s="78"/>
      <c r="F31" s="78"/>
      <c r="G31" s="79"/>
      <c r="H31" s="29"/>
      <c r="I31" s="30">
        <v>39803</v>
      </c>
    </row>
    <row r="32" spans="1:10" ht="13.9" customHeight="1" x14ac:dyDescent="0.2">
      <c r="A32" s="28" t="s">
        <v>38</v>
      </c>
      <c r="B32" s="75" t="s">
        <v>39</v>
      </c>
      <c r="C32" s="76"/>
      <c r="D32" s="75"/>
      <c r="E32" s="80"/>
      <c r="F32" s="80"/>
      <c r="G32" s="76"/>
      <c r="H32" s="32" t="s">
        <v>40</v>
      </c>
      <c r="I32" s="30">
        <f>ROUND(SUM(I28:I31),2)</f>
        <v>92988.73</v>
      </c>
    </row>
    <row r="33" spans="1:256" ht="13.9" customHeight="1" x14ac:dyDescent="0.2">
      <c r="A33" s="28" t="s">
        <v>41</v>
      </c>
      <c r="B33" s="75" t="s">
        <v>42</v>
      </c>
      <c r="C33" s="76"/>
      <c r="D33" s="75"/>
      <c r="E33" s="80"/>
      <c r="F33" s="80"/>
      <c r="G33" s="76"/>
      <c r="H33" s="32" t="s">
        <v>43</v>
      </c>
      <c r="I33" s="30">
        <f>I32*0.2</f>
        <v>18597.745999999999</v>
      </c>
    </row>
    <row r="34" spans="1:256" ht="13.9" customHeight="1" x14ac:dyDescent="0.2">
      <c r="A34" s="28" t="s">
        <v>44</v>
      </c>
      <c r="B34" s="81" t="s">
        <v>45</v>
      </c>
      <c r="C34" s="82"/>
      <c r="D34" s="81"/>
      <c r="E34" s="83"/>
      <c r="F34" s="83"/>
      <c r="G34" s="82"/>
      <c r="H34" s="33" t="s">
        <v>46</v>
      </c>
      <c r="I34" s="34">
        <f>ROUND(I32+I33,2)</f>
        <v>111586.48</v>
      </c>
    </row>
    <row r="35" spans="1:256" x14ac:dyDescent="0.2">
      <c r="A35" s="35"/>
      <c r="B35" s="35"/>
      <c r="C35" s="35"/>
      <c r="D35" s="35"/>
      <c r="E35" s="35"/>
      <c r="F35" s="35"/>
      <c r="G35" s="35"/>
      <c r="H35" s="35"/>
      <c r="I35" s="35"/>
    </row>
    <row r="36" spans="1:256" s="37" customFormat="1" ht="15" x14ac:dyDescent="0.2">
      <c r="A36" s="41" t="s">
        <v>47</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1"/>
      <c r="ET36" s="41"/>
      <c r="EU36" s="41"/>
      <c r="EV36" s="41"/>
      <c r="EW36" s="41"/>
      <c r="EX36" s="41"/>
      <c r="EY36" s="41"/>
      <c r="EZ36" s="41"/>
      <c r="FA36" s="41"/>
      <c r="FB36" s="41"/>
      <c r="FC36" s="41"/>
      <c r="FD36" s="41"/>
      <c r="FE36" s="41"/>
      <c r="FF36" s="41"/>
      <c r="FG36" s="41"/>
      <c r="FH36" s="41"/>
      <c r="FI36" s="41"/>
      <c r="FJ36" s="41"/>
      <c r="FK36" s="41"/>
      <c r="FL36" s="41"/>
      <c r="FM36" s="41"/>
      <c r="FN36" s="41"/>
      <c r="FO36" s="41"/>
      <c r="FP36" s="41"/>
      <c r="FQ36" s="41"/>
      <c r="FR36" s="41"/>
      <c r="FS36" s="41"/>
      <c r="FT36" s="41"/>
      <c r="FU36" s="41"/>
      <c r="FV36" s="41"/>
      <c r="FW36" s="41"/>
      <c r="FX36" s="41"/>
      <c r="FY36" s="41"/>
      <c r="FZ36" s="41"/>
      <c r="GA36" s="41"/>
      <c r="GB36" s="41"/>
      <c r="GC36" s="41"/>
      <c r="GD36" s="41"/>
      <c r="GE36" s="41"/>
      <c r="GF36" s="41"/>
      <c r="GG36" s="41"/>
      <c r="GH36" s="41"/>
      <c r="GI36" s="41"/>
      <c r="GJ36" s="41"/>
      <c r="GK36" s="41"/>
      <c r="GL36" s="41"/>
      <c r="GM36" s="41"/>
      <c r="GN36" s="41"/>
      <c r="GO36" s="41"/>
      <c r="GP36" s="41"/>
      <c r="GQ36" s="41"/>
      <c r="GR36" s="41"/>
      <c r="GS36" s="41"/>
      <c r="GT36" s="41"/>
      <c r="GU36" s="41"/>
      <c r="GV36" s="41"/>
      <c r="GW36" s="41"/>
      <c r="GX36" s="41"/>
      <c r="GY36" s="41"/>
      <c r="GZ36" s="41"/>
      <c r="HA36" s="41"/>
      <c r="HB36" s="41"/>
      <c r="HC36" s="41"/>
      <c r="HD36" s="41"/>
      <c r="HE36" s="41"/>
      <c r="HF36" s="41"/>
      <c r="HG36" s="41"/>
      <c r="HH36" s="41"/>
      <c r="HI36" s="41"/>
      <c r="HJ36" s="41"/>
      <c r="HK36" s="41"/>
      <c r="HL36" s="41"/>
      <c r="HM36" s="41"/>
      <c r="HN36" s="41"/>
      <c r="HO36" s="41"/>
      <c r="HP36" s="41"/>
      <c r="HQ36" s="41"/>
      <c r="HR36" s="41"/>
      <c r="HS36" s="41"/>
      <c r="HT36" s="41"/>
      <c r="HU36" s="41"/>
      <c r="HV36" s="41"/>
      <c r="HW36" s="41"/>
      <c r="HX36" s="41"/>
      <c r="HY36" s="41"/>
      <c r="HZ36" s="41"/>
      <c r="IA36" s="41"/>
      <c r="IB36" s="41"/>
      <c r="IC36" s="41"/>
      <c r="ID36" s="41"/>
      <c r="IE36" s="41"/>
      <c r="IF36" s="41"/>
      <c r="IG36" s="41"/>
      <c r="IH36" s="41"/>
      <c r="II36" s="41"/>
      <c r="IJ36" s="41"/>
      <c r="IK36" s="41"/>
      <c r="IL36" s="41"/>
      <c r="IM36" s="41"/>
      <c r="IN36" s="41"/>
      <c r="IO36" s="41"/>
      <c r="IP36" s="41"/>
      <c r="IQ36" s="41"/>
      <c r="IR36" s="41"/>
      <c r="IS36" s="41"/>
      <c r="IT36" s="41"/>
      <c r="IU36" s="41"/>
      <c r="IV36" s="41"/>
    </row>
    <row r="37" spans="1:256" s="46" customFormat="1" ht="15" x14ac:dyDescent="0.2">
      <c r="A37" s="41" t="s">
        <v>59</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c r="EU37" s="41"/>
      <c r="EV37" s="41"/>
      <c r="EW37" s="41"/>
      <c r="EX37" s="41"/>
      <c r="EY37" s="41"/>
      <c r="EZ37" s="41"/>
      <c r="FA37" s="41"/>
      <c r="FB37" s="41"/>
      <c r="FC37" s="41"/>
      <c r="FD37" s="41"/>
      <c r="FE37" s="41"/>
      <c r="FF37" s="41"/>
      <c r="FG37" s="41"/>
      <c r="FH37" s="41"/>
      <c r="FI37" s="41"/>
      <c r="FJ37" s="41"/>
      <c r="FK37" s="41"/>
      <c r="FL37" s="41"/>
      <c r="FM37" s="41"/>
      <c r="FN37" s="41"/>
      <c r="FO37" s="41"/>
      <c r="FP37" s="41"/>
      <c r="FQ37" s="41"/>
      <c r="FR37" s="41"/>
      <c r="FS37" s="41"/>
      <c r="FT37" s="41"/>
      <c r="FU37" s="41"/>
      <c r="FV37" s="41"/>
      <c r="FW37" s="41"/>
      <c r="FX37" s="41"/>
      <c r="FY37" s="41"/>
      <c r="FZ37" s="41"/>
      <c r="GA37" s="41"/>
      <c r="GB37" s="41"/>
      <c r="GC37" s="41"/>
      <c r="GD37" s="41"/>
      <c r="GE37" s="41"/>
      <c r="GF37" s="41"/>
      <c r="GG37" s="41"/>
      <c r="GH37" s="41"/>
      <c r="GI37" s="41"/>
      <c r="GJ37" s="41"/>
      <c r="GK37" s="41"/>
      <c r="GL37" s="41"/>
      <c r="GM37" s="41"/>
      <c r="GN37" s="41"/>
      <c r="GO37" s="41"/>
      <c r="GP37" s="41"/>
      <c r="GQ37" s="41"/>
      <c r="GR37" s="41"/>
      <c r="GS37" s="41"/>
      <c r="GT37" s="41"/>
      <c r="GU37" s="41"/>
      <c r="GV37" s="41"/>
      <c r="GW37" s="41"/>
      <c r="GX37" s="41"/>
      <c r="GY37" s="41"/>
      <c r="GZ37" s="41"/>
      <c r="HA37" s="41"/>
      <c r="HB37" s="41"/>
      <c r="HC37" s="41"/>
      <c r="HD37" s="41"/>
      <c r="HE37" s="41"/>
      <c r="HF37" s="41"/>
      <c r="HG37" s="41"/>
      <c r="HH37" s="41"/>
      <c r="HI37" s="41"/>
      <c r="HJ37" s="41"/>
      <c r="HK37" s="41"/>
      <c r="HL37" s="41"/>
      <c r="HM37" s="41"/>
      <c r="HN37" s="41"/>
      <c r="HO37" s="41"/>
      <c r="HP37" s="41"/>
      <c r="HQ37" s="41"/>
      <c r="HR37" s="41"/>
      <c r="HS37" s="41"/>
      <c r="HT37" s="41"/>
      <c r="HU37" s="41"/>
      <c r="HV37" s="41"/>
      <c r="HW37" s="41"/>
      <c r="HX37" s="41"/>
      <c r="HY37" s="41"/>
      <c r="HZ37" s="41"/>
      <c r="IA37" s="41"/>
      <c r="IB37" s="41"/>
      <c r="IC37" s="41"/>
      <c r="ID37" s="41"/>
      <c r="IE37" s="41"/>
      <c r="IF37" s="41"/>
      <c r="IG37" s="41"/>
      <c r="IH37" s="41"/>
      <c r="II37" s="41"/>
      <c r="IJ37" s="41"/>
      <c r="IK37" s="41"/>
      <c r="IL37" s="41"/>
      <c r="IM37" s="41"/>
      <c r="IN37" s="41"/>
      <c r="IO37" s="41"/>
      <c r="IP37" s="41"/>
      <c r="IQ37" s="41"/>
      <c r="IR37" s="41"/>
      <c r="IS37" s="41"/>
      <c r="IT37" s="41"/>
      <c r="IU37" s="41"/>
      <c r="IV37" s="41"/>
    </row>
    <row r="38" spans="1:256" s="47" customFormat="1" ht="15" x14ac:dyDescent="0.2">
      <c r="A38" s="41" t="s">
        <v>60</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c r="EU38" s="41"/>
      <c r="EV38" s="41"/>
      <c r="EW38" s="41"/>
      <c r="EX38" s="41"/>
      <c r="EY38" s="41"/>
      <c r="EZ38" s="41"/>
      <c r="FA38" s="41"/>
      <c r="FB38" s="41"/>
      <c r="FC38" s="41"/>
      <c r="FD38" s="41"/>
      <c r="FE38" s="41"/>
      <c r="FF38" s="41"/>
      <c r="FG38" s="41"/>
      <c r="FH38" s="41"/>
      <c r="FI38" s="41"/>
      <c r="FJ38" s="41"/>
      <c r="FK38" s="41"/>
      <c r="FL38" s="41"/>
      <c r="FM38" s="41"/>
      <c r="FN38" s="41"/>
      <c r="FO38" s="41"/>
      <c r="FP38" s="41"/>
      <c r="FQ38" s="41"/>
      <c r="FR38" s="41"/>
      <c r="FS38" s="41"/>
      <c r="FT38" s="41"/>
      <c r="FU38" s="41"/>
      <c r="FV38" s="41"/>
      <c r="FW38" s="41"/>
      <c r="FX38" s="41"/>
      <c r="FY38" s="41"/>
      <c r="FZ38" s="41"/>
      <c r="GA38" s="41"/>
      <c r="GB38" s="41"/>
      <c r="GC38" s="41"/>
      <c r="GD38" s="41"/>
      <c r="GE38" s="41"/>
      <c r="GF38" s="41"/>
      <c r="GG38" s="41"/>
      <c r="GH38" s="41"/>
      <c r="GI38" s="41"/>
      <c r="GJ38" s="41"/>
      <c r="GK38" s="41"/>
      <c r="GL38" s="41"/>
      <c r="GM38" s="41"/>
      <c r="GN38" s="41"/>
      <c r="GO38" s="41"/>
      <c r="GP38" s="41"/>
      <c r="GQ38" s="41"/>
      <c r="GR38" s="41"/>
      <c r="GS38" s="41"/>
      <c r="GT38" s="41"/>
      <c r="GU38" s="41"/>
      <c r="GV38" s="41"/>
      <c r="GW38" s="41"/>
      <c r="GX38" s="41"/>
      <c r="GY38" s="41"/>
      <c r="GZ38" s="41"/>
      <c r="HA38" s="41"/>
      <c r="HB38" s="41"/>
      <c r="HC38" s="41"/>
      <c r="HD38" s="41"/>
      <c r="HE38" s="41"/>
      <c r="HF38" s="41"/>
      <c r="HG38" s="41"/>
      <c r="HH38" s="41"/>
      <c r="HI38" s="41"/>
      <c r="HJ38" s="41"/>
      <c r="HK38" s="41"/>
      <c r="HL38" s="41"/>
      <c r="HM38" s="41"/>
      <c r="HN38" s="41"/>
      <c r="HO38" s="41"/>
      <c r="HP38" s="41"/>
      <c r="HQ38" s="41"/>
      <c r="HR38" s="41"/>
      <c r="HS38" s="41"/>
      <c r="HT38" s="41"/>
      <c r="HU38" s="41"/>
      <c r="HV38" s="41"/>
      <c r="HW38" s="41"/>
      <c r="HX38" s="41"/>
      <c r="HY38" s="41"/>
      <c r="HZ38" s="41"/>
      <c r="IA38" s="41"/>
      <c r="IB38" s="41"/>
      <c r="IC38" s="41"/>
      <c r="ID38" s="41"/>
      <c r="IE38" s="41"/>
      <c r="IF38" s="41"/>
      <c r="IG38" s="41"/>
      <c r="IH38" s="41"/>
      <c r="II38" s="41"/>
      <c r="IJ38" s="41"/>
      <c r="IK38" s="41"/>
      <c r="IL38" s="41"/>
      <c r="IM38" s="41"/>
      <c r="IN38" s="41"/>
      <c r="IO38" s="41"/>
      <c r="IP38" s="41"/>
      <c r="IQ38" s="41"/>
      <c r="IR38" s="41"/>
      <c r="IS38" s="41"/>
      <c r="IT38" s="41"/>
      <c r="IU38" s="41"/>
      <c r="IV38" s="41"/>
    </row>
    <row r="39" spans="1:256" s="37" customFormat="1" ht="15" x14ac:dyDescent="0.2">
      <c r="A39" s="43" t="s">
        <v>48</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GP39" s="41"/>
      <c r="GQ39" s="41"/>
      <c r="GR39" s="41"/>
      <c r="GS39" s="41"/>
      <c r="GT39" s="41"/>
      <c r="GU39" s="41"/>
      <c r="GV39" s="41"/>
      <c r="GW39" s="41"/>
      <c r="GX39" s="41"/>
      <c r="GY39" s="41"/>
      <c r="GZ39" s="41"/>
      <c r="HA39" s="41"/>
      <c r="HB39" s="41"/>
      <c r="HC39" s="41"/>
      <c r="HD39" s="41"/>
      <c r="HE39" s="41"/>
      <c r="HF39" s="41"/>
      <c r="HG39" s="41"/>
      <c r="HH39" s="41"/>
      <c r="HI39" s="41"/>
      <c r="HJ39" s="41"/>
      <c r="HK39" s="41"/>
      <c r="HL39" s="41"/>
      <c r="HM39" s="41"/>
      <c r="HN39" s="41"/>
      <c r="HO39" s="41"/>
      <c r="HP39" s="41"/>
      <c r="HQ39" s="41"/>
      <c r="HR39" s="41"/>
      <c r="HS39" s="41"/>
      <c r="HT39" s="41"/>
      <c r="HU39" s="41"/>
      <c r="HV39" s="41"/>
      <c r="HW39" s="41"/>
      <c r="HX39" s="41"/>
      <c r="HY39" s="41"/>
      <c r="HZ39" s="41"/>
      <c r="IA39" s="41"/>
      <c r="IB39" s="41"/>
      <c r="IC39" s="41"/>
      <c r="ID39" s="41"/>
      <c r="IE39" s="41"/>
      <c r="IF39" s="41"/>
      <c r="IG39" s="41"/>
      <c r="IH39" s="41"/>
      <c r="II39" s="41"/>
      <c r="IJ39" s="41"/>
      <c r="IK39" s="41"/>
      <c r="IL39" s="41"/>
      <c r="IM39" s="41"/>
      <c r="IN39" s="41"/>
      <c r="IO39" s="41"/>
      <c r="IP39" s="41"/>
      <c r="IQ39" s="41"/>
      <c r="IR39" s="41"/>
      <c r="IS39" s="41"/>
      <c r="IT39" s="41"/>
      <c r="IU39" s="41"/>
      <c r="IV39" s="41"/>
    </row>
    <row r="40" spans="1:256" s="37" customFormat="1" ht="15" x14ac:dyDescent="0.2">
      <c r="A40" s="41" t="s">
        <v>61</v>
      </c>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GP40" s="41"/>
      <c r="GQ40" s="41"/>
      <c r="GR40" s="41"/>
      <c r="GS40" s="41"/>
      <c r="GT40" s="41"/>
      <c r="GU40" s="41"/>
      <c r="GV40" s="41"/>
      <c r="GW40" s="41"/>
      <c r="GX40" s="41"/>
      <c r="GY40" s="41"/>
      <c r="GZ40" s="41"/>
      <c r="HA40" s="41"/>
      <c r="HB40" s="41"/>
      <c r="HC40" s="41"/>
      <c r="HD40" s="41"/>
      <c r="HE40" s="41"/>
      <c r="HF40" s="41"/>
      <c r="HG40" s="41"/>
      <c r="HH40" s="41"/>
      <c r="HI40" s="41"/>
      <c r="HJ40" s="41"/>
      <c r="HK40" s="41"/>
      <c r="HL40" s="41"/>
      <c r="HM40" s="41"/>
      <c r="HN40" s="41"/>
      <c r="HO40" s="41"/>
      <c r="HP40" s="41"/>
      <c r="HQ40" s="41"/>
      <c r="HR40" s="41"/>
      <c r="HS40" s="41"/>
      <c r="HT40" s="41"/>
      <c r="HU40" s="41"/>
      <c r="HV40" s="41"/>
      <c r="HW40" s="41"/>
      <c r="HX40" s="41"/>
      <c r="HY40" s="41"/>
      <c r="HZ40" s="41"/>
      <c r="IA40" s="41"/>
      <c r="IB40" s="41"/>
      <c r="IC40" s="41"/>
      <c r="ID40" s="41"/>
      <c r="IE40" s="41"/>
      <c r="IF40" s="41"/>
      <c r="IG40" s="41"/>
      <c r="IH40" s="41"/>
      <c r="II40" s="41"/>
      <c r="IJ40" s="41"/>
      <c r="IK40" s="41"/>
      <c r="IL40" s="41"/>
      <c r="IM40" s="41"/>
      <c r="IN40" s="41"/>
      <c r="IO40" s="41"/>
      <c r="IP40" s="41"/>
      <c r="IQ40" s="41"/>
      <c r="IR40" s="41"/>
      <c r="IS40" s="41"/>
      <c r="IT40" s="41"/>
      <c r="IU40" s="41"/>
      <c r="IV40" s="41"/>
    </row>
    <row r="41" spans="1:256" s="46" customFormat="1" x14ac:dyDescent="0.2">
      <c r="A41" s="48"/>
      <c r="B41" s="48"/>
      <c r="C41" s="48"/>
      <c r="D41" s="48"/>
      <c r="E41" s="48"/>
      <c r="F41" s="48"/>
      <c r="G41" s="48"/>
      <c r="H41" s="48"/>
      <c r="I41" s="48"/>
    </row>
    <row r="42" spans="1:256" s="47" customFormat="1" ht="11.25" x14ac:dyDescent="0.2">
      <c r="A42" s="74"/>
      <c r="B42" s="74"/>
      <c r="C42" s="74"/>
      <c r="D42" s="74"/>
      <c r="E42" s="74"/>
      <c r="F42" s="74"/>
      <c r="G42" s="74"/>
      <c r="H42" s="74"/>
      <c r="I42" s="74"/>
    </row>
    <row r="43" spans="1:256" s="47" customFormat="1" ht="12.75" customHeight="1" x14ac:dyDescent="0.2">
      <c r="A43" s="74"/>
      <c r="B43" s="74"/>
      <c r="C43" s="74"/>
      <c r="D43" s="74"/>
      <c r="E43" s="74"/>
      <c r="F43" s="74"/>
      <c r="G43" s="74"/>
      <c r="H43" s="74"/>
      <c r="I43" s="74"/>
    </row>
  </sheetData>
  <mergeCells count="48">
    <mergeCell ref="B28:C28"/>
    <mergeCell ref="D28:G28"/>
    <mergeCell ref="B29:C29"/>
    <mergeCell ref="D29:G29"/>
    <mergeCell ref="B30:C30"/>
    <mergeCell ref="D30:G30"/>
    <mergeCell ref="A43:I43"/>
    <mergeCell ref="B31:C31"/>
    <mergeCell ref="D31:G31"/>
    <mergeCell ref="B32:C32"/>
    <mergeCell ref="D32:G32"/>
    <mergeCell ref="B33:C33"/>
    <mergeCell ref="D33:G33"/>
    <mergeCell ref="B34:C34"/>
    <mergeCell ref="D34:G34"/>
    <mergeCell ref="A42:I42"/>
    <mergeCell ref="D27:G27"/>
    <mergeCell ref="B22:C22"/>
    <mergeCell ref="D22:G22"/>
    <mergeCell ref="B23:C23"/>
    <mergeCell ref="D23:G23"/>
    <mergeCell ref="B24:C24"/>
    <mergeCell ref="D24:G24"/>
    <mergeCell ref="B25:C25"/>
    <mergeCell ref="D25:G25"/>
    <mergeCell ref="B26:C26"/>
    <mergeCell ref="D26:G26"/>
    <mergeCell ref="B27:C27"/>
    <mergeCell ref="B19:C19"/>
    <mergeCell ref="D19:G19"/>
    <mergeCell ref="B20:C20"/>
    <mergeCell ref="D20:G20"/>
    <mergeCell ref="B21:C21"/>
    <mergeCell ref="D21:G21"/>
    <mergeCell ref="B16:C16"/>
    <mergeCell ref="D16:G16"/>
    <mergeCell ref="B17:C17"/>
    <mergeCell ref="D17:G17"/>
    <mergeCell ref="B18:C18"/>
    <mergeCell ref="D18:G18"/>
    <mergeCell ref="C1:I1"/>
    <mergeCell ref="A10:H10"/>
    <mergeCell ref="A11:H11"/>
    <mergeCell ref="A13:I13"/>
    <mergeCell ref="B15:C15"/>
    <mergeCell ref="D15:G15"/>
    <mergeCell ref="A3:D3"/>
    <mergeCell ref="A4:C4"/>
  </mergeCells>
  <pageMargins left="0.87" right="0.15748031496062992" top="0.35433070866141736" bottom="0.19685039370078741" header="0.31496062992125984" footer="0.35433070866141736"/>
  <pageSetup paperSize="9" orientation="portrait" r:id="rId1"/>
  <headerFooter>
    <oddFooter>&amp;RСтраница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Ашакин</vt:lpstr>
      <vt:lpstr>Лист1</vt:lpstr>
      <vt:lpstr>Ашакин!Заголовки_для_печати</vt:lpstr>
      <vt:lpstr>Ашакин!Область_печати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2022-09-26T05:56:08Z</dcterms:modified>
</cp:coreProperties>
</file>