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T:\Urist\Духова\ЗАКУПКИ НА РАЗМЕЩЕНИЕ\за 2022 год ЗАО\02 февраль\ЗАО. Размещение 21.02.2022\по № 72-22\"/>
    </mc:Choice>
  </mc:AlternateContent>
  <bookViews>
    <workbookView xWindow="0" yWindow="0" windowWidth="20730" windowHeight="11760"/>
  </bookViews>
  <sheets>
    <sheet name="Обоснование НМЦ" sheetId="5" r:id="rId1"/>
  </sheets>
  <definedNames>
    <definedName name="_xlnm._FilterDatabase" localSheetId="0" hidden="1">'Обоснование НМЦ'!$A$6:$G$30</definedName>
    <definedName name="_xlnm.Print_Titles" localSheetId="0">'Обоснование НМЦ'!$6:$6</definedName>
    <definedName name="_xlnm.Print_Area" localSheetId="0">'Обоснование НМЦ'!$A$1:$G$30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" i="5" l="1"/>
  <c r="G9" i="5"/>
  <c r="G10" i="5"/>
  <c r="G11" i="5"/>
  <c r="G12" i="5"/>
  <c r="G13" i="5"/>
  <c r="G14" i="5"/>
  <c r="G15" i="5"/>
  <c r="G16" i="5"/>
  <c r="G17" i="5"/>
  <c r="G18" i="5"/>
  <c r="G19" i="5"/>
  <c r="G20" i="5"/>
  <c r="G21" i="5"/>
  <c r="G22" i="5"/>
  <c r="G23" i="5"/>
  <c r="G24" i="5"/>
  <c r="G25" i="5"/>
  <c r="G26" i="5"/>
  <c r="G27" i="5"/>
  <c r="G28" i="5"/>
  <c r="G29" i="5"/>
  <c r="G30" i="5"/>
  <c r="G31" i="5"/>
  <c r="G32" i="5"/>
  <c r="G33" i="5"/>
  <c r="G34" i="5"/>
  <c r="G35" i="5"/>
  <c r="G36" i="5"/>
  <c r="G37" i="5"/>
  <c r="G38" i="5"/>
  <c r="G39" i="5"/>
  <c r="G40" i="5"/>
  <c r="G41" i="5"/>
  <c r="G42" i="5"/>
  <c r="G43" i="5"/>
  <c r="G44" i="5"/>
  <c r="G45" i="5"/>
  <c r="G46" i="5"/>
  <c r="G47" i="5"/>
  <c r="G48" i="5"/>
  <c r="G49" i="5"/>
  <c r="G50" i="5"/>
  <c r="G51" i="5"/>
  <c r="G52" i="5"/>
  <c r="G53" i="5"/>
  <c r="G54" i="5"/>
  <c r="G55" i="5"/>
  <c r="G56" i="5"/>
  <c r="G7" i="5"/>
  <c r="A8" i="5" l="1"/>
  <c r="A9" i="5" s="1"/>
  <c r="A10" i="5" s="1"/>
  <c r="A11" i="5" s="1"/>
  <c r="A12" i="5" s="1"/>
  <c r="A13" i="5" s="1"/>
  <c r="A14" i="5" s="1"/>
  <c r="A15" i="5" l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</calcChain>
</file>

<file path=xl/sharedStrings.xml><?xml version="1.0" encoding="utf-8"?>
<sst xmlns="http://schemas.openxmlformats.org/spreadsheetml/2006/main" count="110" uniqueCount="61">
  <si>
    <t>№ п/п</t>
  </si>
  <si>
    <t>Ед.изм. (шт., упак., комп.)</t>
  </si>
  <si>
    <t>Наименование Товара</t>
  </si>
  <si>
    <r>
      <t xml:space="preserve">Начальная (максимальная) цена договора была определена в соответствии с главой 3 Положения о закупке товаров, работ, услуг ЗАО «СПГЭС» методом </t>
    </r>
    <r>
      <rPr>
        <sz val="14"/>
        <color rgb="FF000000"/>
        <rFont val="Times New Roman"/>
        <family val="1"/>
        <charset val="204"/>
      </rPr>
      <t xml:space="preserve">сопоставления рыночных цен (анализа рынка). </t>
    </r>
    <r>
      <rPr>
        <sz val="14"/>
        <color theme="1"/>
        <rFont val="Times New Roman"/>
        <family val="1"/>
        <charset val="204"/>
      </rPr>
      <t/>
    </r>
  </si>
  <si>
    <t>Polaris тр/м Demand Drive Hub Fluid All-Terrain 1л 2877922</t>
  </si>
  <si>
    <t>Polaris тр/м PURE AGL GEARCASE LUBRICANT 1л 2878068</t>
  </si>
  <si>
    <t>Polaris тр/м ATV Angle Drive Fluid 1л 2876160</t>
  </si>
  <si>
    <t>шт</t>
  </si>
  <si>
    <t xml:space="preserve">Цена единицы Товара, указанная в источнике № 1, (руб.) с НДС                                                                                          </t>
  </si>
  <si>
    <t xml:space="preserve">Цена единицы Товара, указанная в источнике № 2, (руб.) с НДС                </t>
  </si>
  <si>
    <t xml:space="preserve">Цена единицы Товара, указанная в источнике № 3, (руб.) с НДС                                                                                                                 </t>
  </si>
  <si>
    <t>Приложение № 6</t>
  </si>
  <si>
    <t>Тосол А-45 Т-С (Дзержинск) Felix (10кг)</t>
  </si>
  <si>
    <t>Антифриз Т-С FELIX CARBOX -40 10 кг. красный</t>
  </si>
  <si>
    <t>Антифриз Т-С FELIX Prolonger-40 10кг. зеленый</t>
  </si>
  <si>
    <t>Тормозная жидкость Т-С РосДот-4 (455 гр)</t>
  </si>
  <si>
    <t>Антифриз Т-С FELIX Energy  -45 5кг. желтый</t>
  </si>
  <si>
    <t>Смазка Литол-24 Девон-Групп (18кг)</t>
  </si>
  <si>
    <t>Масло моторное Motul 2Т Snowpower 4л</t>
  </si>
  <si>
    <t>Масло моторное Mannol 2T Universal (ТС) 1л</t>
  </si>
  <si>
    <t>Масло трансмиссионное  Mannol Dextron III Automatic Plus 8206 1л</t>
  </si>
  <si>
    <t>REPSOL ELITE COMPETICION 5W40 (4L) синт.</t>
  </si>
  <si>
    <t>REPSOL ELITE COMPETICION 5W40 (1L) синт.</t>
  </si>
  <si>
    <t>EURONOL DRIVE FORMULA 10W40 A3/B4 (203L)</t>
  </si>
  <si>
    <t>Масло моторное EURONOL TURBO DIESEL STANDART 15W40 216,5L CF-4</t>
  </si>
  <si>
    <t>Масло моторное REPSOL DIESEL TURBO THPD 10W40 208L CI-4</t>
  </si>
  <si>
    <t>Масло гидравлическое EURONOL HYDROSTANDART HVLP ISO VG 46 216,5L</t>
  </si>
  <si>
    <t>Роснефть тр/м Kinetic 80w90 GL-5 (бочка 216,5 л)</t>
  </si>
  <si>
    <t>Масло моторное REPSOL DIESEL TURBO THPD 15W40 208L CI-4</t>
  </si>
  <si>
    <t>Роснефть Maximum 15w40 SG/CD (180 кг)</t>
  </si>
  <si>
    <t>Жидкость стеклоомывающая -20C Нефтехим (5л)</t>
  </si>
  <si>
    <t>Масло моторное EURONOL TURBO DIESEL PRIORITET 10W40 CH-4 (216,5L) п/с</t>
  </si>
  <si>
    <t>Масло моторное Mobil 1 ESP Formula 5w30 (4л)</t>
  </si>
  <si>
    <t>Масло моторное Mobil 1 ESP Formula 5w30 (1л)</t>
  </si>
  <si>
    <t>MOBIL Mobilube-1 SHC 75w90 GL 4/5 1л</t>
  </si>
  <si>
    <t>Масло трансмиссионное TOYOTA ATF WS 4л</t>
  </si>
  <si>
    <t>Mobil 1 FS X1 5w40 SN/SM, A3/B3/B4 синт. (4л)</t>
  </si>
  <si>
    <t>Mobil 1 FS X1 5w40 SN/SM, A3/B3/B4 синт. (1л)</t>
  </si>
  <si>
    <t>Масло трансмиссионное Mobil ATF 320 (1л)</t>
  </si>
  <si>
    <t>Масло гидравлическое EURONOL HYDROSTANDART HVLP ISO VG 32 (216,5L)</t>
  </si>
  <si>
    <t>Раствор мочевины AdBlue (20л)</t>
  </si>
  <si>
    <t>Масло моторное Motul 7100 4T10w50 (1литр)</t>
  </si>
  <si>
    <t>Масло трансмиссионое MOTUL тр/м Transoil 10w40 (1л)</t>
  </si>
  <si>
    <t>Масло трансмиссионное BRP XPS тр/м 75w140 1л</t>
  </si>
  <si>
    <t>Масло MOTUL X-cess 8100 5w40 (5 л)</t>
  </si>
  <si>
    <t>Масло трансмиссионное Motul  Gear FF Comp 75w140 (1л)</t>
  </si>
  <si>
    <t>Масло моторное Motul 7100 20w50 (1литр)</t>
  </si>
  <si>
    <t>Масло моторное Motul 7100 10w40 (1литр)</t>
  </si>
  <si>
    <t>Масло моторное BRP XPS 0w40 4T 1л</t>
  </si>
  <si>
    <t>Масло моторное BRP XPS 5w40 4T 1л</t>
  </si>
  <si>
    <t>Масло моторное Yamalube 10w40 4T 1л</t>
  </si>
  <si>
    <t>Cмазка для гидромолота JCB Special Hammer Grease 400 гр</t>
  </si>
  <si>
    <t>Консистентная смазка для шприцевания JCB HP Grease 400 гр</t>
  </si>
  <si>
    <t>Venwell Очиститель карбюратора и дроссельных заслонок 400 мл.</t>
  </si>
  <si>
    <t>HG-3319 Запуск двигателя быстрый  диз. ДВС 286г.</t>
  </si>
  <si>
    <t>Смазка медная Felix 400мл (аэр.)</t>
  </si>
  <si>
    <t>Venwell cмазка аэрозоль алюминиевая 400 мл</t>
  </si>
  <si>
    <t>SYNTHETIUM смазка аэрозоль тефлоновая 520 мл SN-4535</t>
  </si>
  <si>
    <t>HG-5531 Молибденовая смазка 312 гр</t>
  </si>
  <si>
    <t xml:space="preserve">НМЦ за единицу Товара (руб.) (Наименьшая величина цены единицы Товара)                                                                                         </t>
  </si>
  <si>
    <r>
      <t xml:space="preserve">Обоснование начальной (максимальной) цены договора
</t>
    </r>
    <r>
      <rPr>
        <b/>
        <sz val="16"/>
        <color theme="1"/>
        <rFont val="Times New Roman"/>
        <family val="1"/>
        <charset val="204"/>
      </rPr>
      <t>"Поставка автомобильных жидкостей и смазочных материалов" для нужд ЗАО "СПГЭС"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</si>
</sst>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25">
    <xf numFmtId="0" fontId="0" fillId="0" borderId="0" xfId="0"/>
    <xf numFmtId="0" fontId="1" fillId="0" borderId="0" xfId="0" applyFont="1"/>
    <xf numFmtId="4" fontId="1" fillId="0" borderId="0" xfId="0" applyNumberFormat="1" applyFont="1" applyFill="1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5" fillId="0" borderId="0" xfId="0" applyFont="1" applyFill="1"/>
    <xf numFmtId="0" fontId="5" fillId="0" borderId="0" xfId="0" applyFont="1" applyAlignment="1">
      <alignment horizontal="center" vertical="center"/>
    </xf>
    <xf numFmtId="0" fontId="6" fillId="2" borderId="1" xfId="0" applyFont="1" applyFill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vertical="top" wrapText="1"/>
    </xf>
    <xf numFmtId="0" fontId="3" fillId="0" borderId="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left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43" fontId="1" fillId="0" borderId="1" xfId="1" applyFont="1" applyBorder="1" applyAlignment="1">
      <alignment horizontal="right" vertical="top"/>
    </xf>
    <xf numFmtId="43" fontId="5" fillId="0" borderId="0" xfId="0" applyNumberFormat="1" applyFont="1" applyFill="1"/>
    <xf numFmtId="2" fontId="5" fillId="0" borderId="0" xfId="0" applyNumberFormat="1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4" fontId="6" fillId="0" borderId="0" xfId="0" applyNumberFormat="1" applyFont="1" applyFill="1"/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6"/>
  <sheetViews>
    <sheetView tabSelected="1" topLeftCell="A10" zoomScale="80" zoomScaleNormal="80" zoomScaleSheetLayoutView="70" workbookViewId="0">
      <selection activeCell="D7" sqref="D7"/>
    </sheetView>
  </sheetViews>
  <sheetFormatPr defaultRowHeight="15" x14ac:dyDescent="0.25"/>
  <cols>
    <col min="1" max="1" width="7.42578125" style="3" customWidth="1"/>
    <col min="2" max="2" width="59.28515625" style="3" customWidth="1"/>
    <col min="3" max="3" width="13.140625" style="1" customWidth="1"/>
    <col min="4" max="4" width="23.7109375" style="1" customWidth="1"/>
    <col min="5" max="5" width="23.28515625" style="1" customWidth="1"/>
    <col min="6" max="6" width="23.7109375" style="1" customWidth="1"/>
    <col min="7" max="7" width="28" style="2" bestFit="1" customWidth="1"/>
    <col min="8" max="8" width="18.42578125" style="1" customWidth="1"/>
    <col min="9" max="9" width="20.42578125" style="1" customWidth="1"/>
    <col min="10" max="16384" width="9.140625" style="1"/>
  </cols>
  <sheetData>
    <row r="1" spans="1:9" ht="18.75" x14ac:dyDescent="0.3">
      <c r="A1" s="18"/>
      <c r="B1" s="18"/>
      <c r="C1" s="19"/>
      <c r="D1" s="19"/>
      <c r="E1" s="19"/>
      <c r="F1" s="19"/>
      <c r="G1" s="20" t="s">
        <v>11</v>
      </c>
    </row>
    <row r="2" spans="1:9" s="4" customFormat="1" ht="47.25" customHeight="1" x14ac:dyDescent="0.25">
      <c r="A2" s="21" t="s">
        <v>60</v>
      </c>
      <c r="B2" s="22"/>
      <c r="C2" s="22"/>
      <c r="D2" s="22"/>
      <c r="E2" s="22"/>
      <c r="F2" s="22"/>
      <c r="G2" s="23"/>
    </row>
    <row r="3" spans="1:9" s="4" customFormat="1" ht="24.75" customHeight="1" x14ac:dyDescent="0.25">
      <c r="A3" s="9"/>
      <c r="B3" s="9"/>
      <c r="C3" s="9"/>
      <c r="D3" s="9"/>
      <c r="E3" s="9"/>
      <c r="F3" s="9"/>
      <c r="G3" s="9"/>
    </row>
    <row r="4" spans="1:9" s="4" customFormat="1" ht="44.25" customHeight="1" x14ac:dyDescent="0.3">
      <c r="A4" s="24" t="s">
        <v>3</v>
      </c>
      <c r="B4" s="24"/>
      <c r="C4" s="24"/>
      <c r="D4" s="24"/>
      <c r="E4" s="24"/>
      <c r="F4" s="24"/>
      <c r="G4" s="24"/>
    </row>
    <row r="5" spans="1:9" s="4" customFormat="1" ht="30" customHeight="1" x14ac:dyDescent="0.3">
      <c r="A5" s="10"/>
      <c r="B5" s="10"/>
      <c r="C5" s="10"/>
      <c r="D5" s="10"/>
      <c r="E5" s="10"/>
      <c r="F5" s="10"/>
      <c r="G5" s="10"/>
    </row>
    <row r="6" spans="1:9" s="6" customFormat="1" ht="93.75" x14ac:dyDescent="0.25">
      <c r="A6" s="7" t="s">
        <v>0</v>
      </c>
      <c r="B6" s="7" t="s">
        <v>2</v>
      </c>
      <c r="C6" s="7" t="s">
        <v>1</v>
      </c>
      <c r="D6" s="7" t="s">
        <v>8</v>
      </c>
      <c r="E6" s="7" t="s">
        <v>9</v>
      </c>
      <c r="F6" s="7" t="s">
        <v>10</v>
      </c>
      <c r="G6" s="8" t="s">
        <v>59</v>
      </c>
    </row>
    <row r="7" spans="1:9" s="5" customFormat="1" ht="18.75" x14ac:dyDescent="0.3">
      <c r="A7" s="11">
        <v>1</v>
      </c>
      <c r="B7" s="14" t="s">
        <v>12</v>
      </c>
      <c r="C7" s="12" t="s">
        <v>7</v>
      </c>
      <c r="D7" s="15">
        <v>1080</v>
      </c>
      <c r="E7" s="15">
        <v>1188</v>
      </c>
      <c r="F7" s="15">
        <v>1134</v>
      </c>
      <c r="G7" s="13">
        <f>D7</f>
        <v>1080</v>
      </c>
      <c r="H7" s="17"/>
      <c r="I7" s="16"/>
    </row>
    <row r="8" spans="1:9" s="5" customFormat="1" ht="18.75" x14ac:dyDescent="0.3">
      <c r="A8" s="11">
        <f>A7+1</f>
        <v>2</v>
      </c>
      <c r="B8" s="14" t="s">
        <v>13</v>
      </c>
      <c r="C8" s="12" t="s">
        <v>7</v>
      </c>
      <c r="D8" s="15">
        <v>1357</v>
      </c>
      <c r="E8" s="15">
        <v>1492.7</v>
      </c>
      <c r="F8" s="15">
        <v>1424.85</v>
      </c>
      <c r="G8" s="13">
        <f t="shared" ref="G8:G56" si="0">D8</f>
        <v>1357</v>
      </c>
      <c r="H8" s="17"/>
      <c r="I8" s="16"/>
    </row>
    <row r="9" spans="1:9" s="5" customFormat="1" ht="18.75" x14ac:dyDescent="0.3">
      <c r="A9" s="11">
        <f t="shared" ref="A9:A30" si="1">A8+1</f>
        <v>3</v>
      </c>
      <c r="B9" s="14" t="s">
        <v>14</v>
      </c>
      <c r="C9" s="12" t="s">
        <v>7</v>
      </c>
      <c r="D9" s="15">
        <v>1298</v>
      </c>
      <c r="E9" s="15">
        <v>1427.8</v>
      </c>
      <c r="F9" s="15">
        <v>1362.9</v>
      </c>
      <c r="G9" s="13">
        <f t="shared" si="0"/>
        <v>1298</v>
      </c>
      <c r="H9" s="17"/>
      <c r="I9" s="16"/>
    </row>
    <row r="10" spans="1:9" s="5" customFormat="1" ht="18.75" x14ac:dyDescent="0.3">
      <c r="A10" s="11">
        <f t="shared" si="1"/>
        <v>4</v>
      </c>
      <c r="B10" s="14" t="s">
        <v>15</v>
      </c>
      <c r="C10" s="12" t="s">
        <v>7</v>
      </c>
      <c r="D10" s="15">
        <v>142</v>
      </c>
      <c r="E10" s="15">
        <v>156.19999999999999</v>
      </c>
      <c r="F10" s="15">
        <v>149.1</v>
      </c>
      <c r="G10" s="13">
        <f t="shared" si="0"/>
        <v>142</v>
      </c>
      <c r="H10" s="17"/>
      <c r="I10" s="16"/>
    </row>
    <row r="11" spans="1:9" s="5" customFormat="1" ht="18.75" x14ac:dyDescent="0.3">
      <c r="A11" s="11">
        <f t="shared" si="1"/>
        <v>5</v>
      </c>
      <c r="B11" s="14" t="s">
        <v>16</v>
      </c>
      <c r="C11" s="12" t="s">
        <v>7</v>
      </c>
      <c r="D11" s="15">
        <v>726</v>
      </c>
      <c r="E11" s="15">
        <v>798.6</v>
      </c>
      <c r="F11" s="15">
        <v>762.3</v>
      </c>
      <c r="G11" s="13">
        <f t="shared" si="0"/>
        <v>726</v>
      </c>
      <c r="H11" s="17"/>
      <c r="I11" s="16"/>
    </row>
    <row r="12" spans="1:9" s="5" customFormat="1" ht="18.75" x14ac:dyDescent="0.3">
      <c r="A12" s="11">
        <f t="shared" si="1"/>
        <v>6</v>
      </c>
      <c r="B12" s="14" t="s">
        <v>17</v>
      </c>
      <c r="C12" s="12" t="s">
        <v>7</v>
      </c>
      <c r="D12" s="15">
        <v>4040</v>
      </c>
      <c r="E12" s="15">
        <v>4444</v>
      </c>
      <c r="F12" s="15">
        <v>4242</v>
      </c>
      <c r="G12" s="13">
        <f t="shared" si="0"/>
        <v>4040</v>
      </c>
      <c r="H12" s="17"/>
      <c r="I12" s="16"/>
    </row>
    <row r="13" spans="1:9" s="5" customFormat="1" ht="18.75" x14ac:dyDescent="0.3">
      <c r="A13" s="11">
        <f t="shared" si="1"/>
        <v>7</v>
      </c>
      <c r="B13" s="14" t="s">
        <v>18</v>
      </c>
      <c r="C13" s="12" t="s">
        <v>7</v>
      </c>
      <c r="D13" s="15">
        <v>3037</v>
      </c>
      <c r="E13" s="15">
        <v>3340.7</v>
      </c>
      <c r="F13" s="15">
        <v>3188.85</v>
      </c>
      <c r="G13" s="13">
        <f t="shared" si="0"/>
        <v>3037</v>
      </c>
      <c r="H13" s="17"/>
      <c r="I13" s="16"/>
    </row>
    <row r="14" spans="1:9" s="5" customFormat="1" ht="18.75" x14ac:dyDescent="0.3">
      <c r="A14" s="11">
        <f t="shared" si="1"/>
        <v>8</v>
      </c>
      <c r="B14" s="14" t="s">
        <v>19</v>
      </c>
      <c r="C14" s="12" t="s">
        <v>7</v>
      </c>
      <c r="D14" s="15">
        <v>410</v>
      </c>
      <c r="E14" s="15">
        <v>451</v>
      </c>
      <c r="F14" s="15">
        <v>430.5</v>
      </c>
      <c r="G14" s="13">
        <f t="shared" si="0"/>
        <v>410</v>
      </c>
      <c r="H14" s="17"/>
      <c r="I14" s="16"/>
    </row>
    <row r="15" spans="1:9" s="5" customFormat="1" ht="30" x14ac:dyDescent="0.3">
      <c r="A15" s="11">
        <f t="shared" si="1"/>
        <v>9</v>
      </c>
      <c r="B15" s="14" t="s">
        <v>20</v>
      </c>
      <c r="C15" s="12" t="s">
        <v>7</v>
      </c>
      <c r="D15" s="15">
        <v>391</v>
      </c>
      <c r="E15" s="15">
        <v>430.1</v>
      </c>
      <c r="F15" s="15">
        <v>410.55</v>
      </c>
      <c r="G15" s="13">
        <f t="shared" si="0"/>
        <v>391</v>
      </c>
      <c r="H15" s="17"/>
      <c r="I15" s="16"/>
    </row>
    <row r="16" spans="1:9" s="5" customFormat="1" ht="18.75" x14ac:dyDescent="0.3">
      <c r="A16" s="11">
        <f t="shared" si="1"/>
        <v>10</v>
      </c>
      <c r="B16" s="14" t="s">
        <v>21</v>
      </c>
      <c r="C16" s="12" t="s">
        <v>7</v>
      </c>
      <c r="D16" s="15">
        <v>1229</v>
      </c>
      <c r="E16" s="15">
        <v>1351.9</v>
      </c>
      <c r="F16" s="15">
        <v>1290.45</v>
      </c>
      <c r="G16" s="13">
        <f t="shared" si="0"/>
        <v>1229</v>
      </c>
      <c r="H16" s="17"/>
      <c r="I16" s="16"/>
    </row>
    <row r="17" spans="1:9" s="5" customFormat="1" ht="18.75" x14ac:dyDescent="0.3">
      <c r="A17" s="11">
        <f t="shared" si="1"/>
        <v>11</v>
      </c>
      <c r="B17" s="14" t="s">
        <v>22</v>
      </c>
      <c r="C17" s="12" t="s">
        <v>7</v>
      </c>
      <c r="D17" s="15">
        <v>344</v>
      </c>
      <c r="E17" s="15">
        <v>378.4</v>
      </c>
      <c r="F17" s="15">
        <v>361.2</v>
      </c>
      <c r="G17" s="13">
        <f t="shared" si="0"/>
        <v>344</v>
      </c>
      <c r="H17" s="17"/>
      <c r="I17" s="16"/>
    </row>
    <row r="18" spans="1:9" s="5" customFormat="1" ht="18.75" x14ac:dyDescent="0.3">
      <c r="A18" s="11">
        <f t="shared" si="1"/>
        <v>12</v>
      </c>
      <c r="B18" s="14" t="s">
        <v>23</v>
      </c>
      <c r="C18" s="12" t="s">
        <v>7</v>
      </c>
      <c r="D18" s="15">
        <v>35193</v>
      </c>
      <c r="E18" s="15">
        <v>38712.300000000003</v>
      </c>
      <c r="F18" s="15">
        <v>36952.65</v>
      </c>
      <c r="G18" s="13">
        <f t="shared" si="0"/>
        <v>35193</v>
      </c>
      <c r="H18" s="17"/>
      <c r="I18" s="16"/>
    </row>
    <row r="19" spans="1:9" s="5" customFormat="1" ht="30" x14ac:dyDescent="0.3">
      <c r="A19" s="11">
        <f t="shared" si="1"/>
        <v>13</v>
      </c>
      <c r="B19" s="14" t="s">
        <v>24</v>
      </c>
      <c r="C19" s="12" t="s">
        <v>7</v>
      </c>
      <c r="D19" s="15">
        <v>30852</v>
      </c>
      <c r="E19" s="15">
        <v>33937.199999999997</v>
      </c>
      <c r="F19" s="15">
        <v>32394.6</v>
      </c>
      <c r="G19" s="13">
        <f t="shared" si="0"/>
        <v>30852</v>
      </c>
      <c r="H19" s="17"/>
      <c r="I19" s="16"/>
    </row>
    <row r="20" spans="1:9" s="5" customFormat="1" ht="30" x14ac:dyDescent="0.3">
      <c r="A20" s="11">
        <f t="shared" si="1"/>
        <v>14</v>
      </c>
      <c r="B20" s="14" t="s">
        <v>25</v>
      </c>
      <c r="C20" s="12" t="s">
        <v>7</v>
      </c>
      <c r="D20" s="15">
        <v>42305</v>
      </c>
      <c r="E20" s="15">
        <v>46535.5</v>
      </c>
      <c r="F20" s="15">
        <v>44420.25</v>
      </c>
      <c r="G20" s="13">
        <f t="shared" si="0"/>
        <v>42305</v>
      </c>
      <c r="H20" s="17"/>
      <c r="I20" s="16"/>
    </row>
    <row r="21" spans="1:9" s="5" customFormat="1" ht="30" x14ac:dyDescent="0.3">
      <c r="A21" s="11">
        <f t="shared" si="1"/>
        <v>15</v>
      </c>
      <c r="B21" s="14" t="s">
        <v>26</v>
      </c>
      <c r="C21" s="12" t="s">
        <v>7</v>
      </c>
      <c r="D21" s="15">
        <v>33347</v>
      </c>
      <c r="E21" s="15">
        <v>36681.699999999997</v>
      </c>
      <c r="F21" s="15">
        <v>35014.35</v>
      </c>
      <c r="G21" s="13">
        <f t="shared" si="0"/>
        <v>33347</v>
      </c>
      <c r="H21" s="17"/>
      <c r="I21" s="16"/>
    </row>
    <row r="22" spans="1:9" s="5" customFormat="1" ht="18.75" x14ac:dyDescent="0.3">
      <c r="A22" s="11">
        <f t="shared" si="1"/>
        <v>16</v>
      </c>
      <c r="B22" s="14" t="s">
        <v>27</v>
      </c>
      <c r="C22" s="12" t="s">
        <v>7</v>
      </c>
      <c r="D22" s="15">
        <v>28523</v>
      </c>
      <c r="E22" s="15">
        <v>31375.3</v>
      </c>
      <c r="F22" s="15">
        <v>29949.15</v>
      </c>
      <c r="G22" s="13">
        <f t="shared" si="0"/>
        <v>28523</v>
      </c>
      <c r="H22" s="17"/>
      <c r="I22" s="16"/>
    </row>
    <row r="23" spans="1:9" s="5" customFormat="1" ht="30" x14ac:dyDescent="0.3">
      <c r="A23" s="11">
        <f t="shared" si="1"/>
        <v>17</v>
      </c>
      <c r="B23" s="14" t="s">
        <v>28</v>
      </c>
      <c r="C23" s="12" t="s">
        <v>7</v>
      </c>
      <c r="D23" s="15">
        <v>40983</v>
      </c>
      <c r="E23" s="15">
        <v>45081.3</v>
      </c>
      <c r="F23" s="15">
        <v>43032.15</v>
      </c>
      <c r="G23" s="13">
        <f t="shared" si="0"/>
        <v>40983</v>
      </c>
      <c r="H23" s="17"/>
      <c r="I23" s="16"/>
    </row>
    <row r="24" spans="1:9" s="5" customFormat="1" ht="18.75" x14ac:dyDescent="0.3">
      <c r="A24" s="11">
        <f t="shared" si="1"/>
        <v>18</v>
      </c>
      <c r="B24" s="14" t="s">
        <v>29</v>
      </c>
      <c r="C24" s="12" t="s">
        <v>7</v>
      </c>
      <c r="D24" s="15">
        <v>28700</v>
      </c>
      <c r="E24" s="15">
        <v>31570</v>
      </c>
      <c r="F24" s="15">
        <v>30135</v>
      </c>
      <c r="G24" s="13">
        <f t="shared" si="0"/>
        <v>28700</v>
      </c>
      <c r="H24" s="17"/>
      <c r="I24" s="16"/>
    </row>
    <row r="25" spans="1:9" s="5" customFormat="1" ht="40.5" customHeight="1" x14ac:dyDescent="0.3">
      <c r="A25" s="11">
        <f t="shared" si="1"/>
        <v>19</v>
      </c>
      <c r="B25" s="14" t="s">
        <v>30</v>
      </c>
      <c r="C25" s="12" t="s">
        <v>7</v>
      </c>
      <c r="D25" s="15">
        <v>204</v>
      </c>
      <c r="E25" s="15">
        <v>224.4</v>
      </c>
      <c r="F25" s="15">
        <v>214.2</v>
      </c>
      <c r="G25" s="13">
        <f t="shared" si="0"/>
        <v>204</v>
      </c>
      <c r="H25" s="17"/>
      <c r="I25" s="16"/>
    </row>
    <row r="26" spans="1:9" s="5" customFormat="1" ht="30" x14ac:dyDescent="0.3">
      <c r="A26" s="11">
        <f t="shared" si="1"/>
        <v>20</v>
      </c>
      <c r="B26" s="14" t="s">
        <v>31</v>
      </c>
      <c r="C26" s="12" t="s">
        <v>7</v>
      </c>
      <c r="D26" s="15">
        <v>33442</v>
      </c>
      <c r="E26" s="15">
        <v>36786.199999999997</v>
      </c>
      <c r="F26" s="15">
        <v>35114.1</v>
      </c>
      <c r="G26" s="13">
        <f t="shared" si="0"/>
        <v>33442</v>
      </c>
      <c r="H26" s="17"/>
      <c r="I26" s="16"/>
    </row>
    <row r="27" spans="1:9" s="5" customFormat="1" ht="18.75" x14ac:dyDescent="0.3">
      <c r="A27" s="11">
        <f t="shared" si="1"/>
        <v>21</v>
      </c>
      <c r="B27" s="14" t="s">
        <v>32</v>
      </c>
      <c r="C27" s="12" t="s">
        <v>7</v>
      </c>
      <c r="D27" s="15">
        <v>3310</v>
      </c>
      <c r="E27" s="15">
        <v>3641</v>
      </c>
      <c r="F27" s="15">
        <v>3475.5</v>
      </c>
      <c r="G27" s="13">
        <f t="shared" si="0"/>
        <v>3310</v>
      </c>
      <c r="H27" s="17"/>
      <c r="I27" s="16"/>
    </row>
    <row r="28" spans="1:9" s="5" customFormat="1" ht="18.75" x14ac:dyDescent="0.3">
      <c r="A28" s="11">
        <f t="shared" si="1"/>
        <v>22</v>
      </c>
      <c r="B28" s="14" t="s">
        <v>33</v>
      </c>
      <c r="C28" s="12" t="s">
        <v>7</v>
      </c>
      <c r="D28" s="15">
        <v>964</v>
      </c>
      <c r="E28" s="15">
        <v>1060.4000000000001</v>
      </c>
      <c r="F28" s="15">
        <v>1012.2</v>
      </c>
      <c r="G28" s="13">
        <f t="shared" si="0"/>
        <v>964</v>
      </c>
      <c r="H28" s="17"/>
      <c r="I28" s="16"/>
    </row>
    <row r="29" spans="1:9" s="5" customFormat="1" ht="18.75" x14ac:dyDescent="0.3">
      <c r="A29" s="11">
        <f t="shared" si="1"/>
        <v>23</v>
      </c>
      <c r="B29" s="14" t="s">
        <v>34</v>
      </c>
      <c r="C29" s="12" t="s">
        <v>7</v>
      </c>
      <c r="D29" s="15">
        <v>1067</v>
      </c>
      <c r="E29" s="15">
        <v>1173.7</v>
      </c>
      <c r="F29" s="15">
        <v>1120.3499999999999</v>
      </c>
      <c r="G29" s="13">
        <f t="shared" si="0"/>
        <v>1067</v>
      </c>
      <c r="H29" s="17"/>
      <c r="I29" s="16"/>
    </row>
    <row r="30" spans="1:9" s="5" customFormat="1" ht="18.75" x14ac:dyDescent="0.3">
      <c r="A30" s="11">
        <f t="shared" si="1"/>
        <v>24</v>
      </c>
      <c r="B30" s="14" t="s">
        <v>35</v>
      </c>
      <c r="C30" s="12" t="s">
        <v>7</v>
      </c>
      <c r="D30" s="15">
        <v>4289</v>
      </c>
      <c r="E30" s="15">
        <v>4717.8999999999996</v>
      </c>
      <c r="F30" s="15">
        <v>4503.45</v>
      </c>
      <c r="G30" s="13">
        <f t="shared" si="0"/>
        <v>4289</v>
      </c>
      <c r="H30" s="17"/>
      <c r="I30" s="16"/>
    </row>
    <row r="31" spans="1:9" s="5" customFormat="1" ht="18.75" x14ac:dyDescent="0.3">
      <c r="A31" s="11">
        <v>25</v>
      </c>
      <c r="B31" s="14" t="s">
        <v>36</v>
      </c>
      <c r="C31" s="12" t="s">
        <v>7</v>
      </c>
      <c r="D31" s="15">
        <v>3083</v>
      </c>
      <c r="E31" s="15">
        <v>3391.3</v>
      </c>
      <c r="F31" s="15">
        <v>3237.15</v>
      </c>
      <c r="G31" s="13">
        <f t="shared" si="0"/>
        <v>3083</v>
      </c>
      <c r="H31" s="17"/>
      <c r="I31" s="16"/>
    </row>
    <row r="32" spans="1:9" s="5" customFormat="1" ht="18.75" x14ac:dyDescent="0.3">
      <c r="A32" s="11">
        <v>26</v>
      </c>
      <c r="B32" s="14" t="s">
        <v>37</v>
      </c>
      <c r="C32" s="12" t="s">
        <v>7</v>
      </c>
      <c r="D32" s="15">
        <v>893</v>
      </c>
      <c r="E32" s="15">
        <v>982.3</v>
      </c>
      <c r="F32" s="15">
        <v>937.65</v>
      </c>
      <c r="G32" s="13">
        <f t="shared" si="0"/>
        <v>893</v>
      </c>
      <c r="H32" s="17"/>
      <c r="I32" s="16"/>
    </row>
    <row r="33" spans="1:9" s="5" customFormat="1" ht="18.75" x14ac:dyDescent="0.3">
      <c r="A33" s="11">
        <v>27</v>
      </c>
      <c r="B33" s="14" t="s">
        <v>38</v>
      </c>
      <c r="C33" s="12" t="s">
        <v>7</v>
      </c>
      <c r="D33" s="15">
        <v>599</v>
      </c>
      <c r="E33" s="15">
        <v>658.9</v>
      </c>
      <c r="F33" s="15">
        <v>628.95000000000005</v>
      </c>
      <c r="G33" s="13">
        <f t="shared" si="0"/>
        <v>599</v>
      </c>
      <c r="H33" s="17"/>
      <c r="I33" s="16"/>
    </row>
    <row r="34" spans="1:9" s="5" customFormat="1" ht="30" x14ac:dyDescent="0.3">
      <c r="A34" s="11">
        <v>28</v>
      </c>
      <c r="B34" s="14" t="s">
        <v>39</v>
      </c>
      <c r="C34" s="12" t="s">
        <v>7</v>
      </c>
      <c r="D34" s="15">
        <v>33300</v>
      </c>
      <c r="E34" s="15">
        <v>36630</v>
      </c>
      <c r="F34" s="15">
        <v>34965</v>
      </c>
      <c r="G34" s="13">
        <f t="shared" si="0"/>
        <v>33300</v>
      </c>
      <c r="H34" s="17"/>
      <c r="I34" s="16"/>
    </row>
    <row r="35" spans="1:9" s="5" customFormat="1" ht="18.75" x14ac:dyDescent="0.3">
      <c r="A35" s="11">
        <v>29</v>
      </c>
      <c r="B35" s="14" t="s">
        <v>40</v>
      </c>
      <c r="C35" s="12" t="s">
        <v>7</v>
      </c>
      <c r="D35" s="15">
        <v>1000</v>
      </c>
      <c r="E35" s="15">
        <v>1100</v>
      </c>
      <c r="F35" s="15">
        <v>1050</v>
      </c>
      <c r="G35" s="13">
        <f t="shared" si="0"/>
        <v>1000</v>
      </c>
      <c r="H35" s="17"/>
      <c r="I35" s="16"/>
    </row>
    <row r="36" spans="1:9" s="5" customFormat="1" ht="18.75" x14ac:dyDescent="0.3">
      <c r="A36" s="11">
        <v>30</v>
      </c>
      <c r="B36" s="14" t="s">
        <v>4</v>
      </c>
      <c r="C36" s="12" t="s">
        <v>7</v>
      </c>
      <c r="D36" s="15">
        <v>3636</v>
      </c>
      <c r="E36" s="15">
        <v>3999.6</v>
      </c>
      <c r="F36" s="15">
        <v>3817.8</v>
      </c>
      <c r="G36" s="13">
        <f t="shared" si="0"/>
        <v>3636</v>
      </c>
      <c r="H36" s="17"/>
      <c r="I36" s="16"/>
    </row>
    <row r="37" spans="1:9" s="5" customFormat="1" ht="18.75" x14ac:dyDescent="0.3">
      <c r="A37" s="11">
        <v>31</v>
      </c>
      <c r="B37" s="14" t="s">
        <v>5</v>
      </c>
      <c r="C37" s="12" t="s">
        <v>7</v>
      </c>
      <c r="D37" s="15">
        <v>3162</v>
      </c>
      <c r="E37" s="15">
        <v>3478.2</v>
      </c>
      <c r="F37" s="15">
        <v>3320.1</v>
      </c>
      <c r="G37" s="13">
        <f t="shared" si="0"/>
        <v>3162</v>
      </c>
      <c r="H37" s="17"/>
      <c r="I37" s="16"/>
    </row>
    <row r="38" spans="1:9" s="5" customFormat="1" ht="18.75" x14ac:dyDescent="0.3">
      <c r="A38" s="11">
        <v>32</v>
      </c>
      <c r="B38" s="14" t="s">
        <v>6</v>
      </c>
      <c r="C38" s="12" t="s">
        <v>7</v>
      </c>
      <c r="D38" s="15">
        <v>3162</v>
      </c>
      <c r="E38" s="15">
        <v>3478.2</v>
      </c>
      <c r="F38" s="15">
        <v>3320.1</v>
      </c>
      <c r="G38" s="13">
        <f t="shared" si="0"/>
        <v>3162</v>
      </c>
      <c r="H38" s="17"/>
      <c r="I38" s="16"/>
    </row>
    <row r="39" spans="1:9" s="5" customFormat="1" ht="18.75" x14ac:dyDescent="0.3">
      <c r="A39" s="11">
        <v>33</v>
      </c>
      <c r="B39" s="14" t="s">
        <v>41</v>
      </c>
      <c r="C39" s="12" t="s">
        <v>7</v>
      </c>
      <c r="D39" s="15">
        <v>1234</v>
      </c>
      <c r="E39" s="15">
        <v>1357.4</v>
      </c>
      <c r="F39" s="15">
        <v>1295.7</v>
      </c>
      <c r="G39" s="13">
        <f t="shared" si="0"/>
        <v>1234</v>
      </c>
      <c r="H39" s="17"/>
      <c r="I39" s="16"/>
    </row>
    <row r="40" spans="1:9" s="5" customFormat="1" ht="18.75" x14ac:dyDescent="0.3">
      <c r="A40" s="11">
        <v>34</v>
      </c>
      <c r="B40" s="14" t="s">
        <v>42</v>
      </c>
      <c r="C40" s="12" t="s">
        <v>7</v>
      </c>
      <c r="D40" s="15">
        <v>681</v>
      </c>
      <c r="E40" s="15">
        <v>749.1</v>
      </c>
      <c r="F40" s="15">
        <v>715.05</v>
      </c>
      <c r="G40" s="13">
        <f t="shared" si="0"/>
        <v>681</v>
      </c>
      <c r="H40" s="17"/>
      <c r="I40" s="16"/>
    </row>
    <row r="41" spans="1:9" s="5" customFormat="1" ht="18.75" x14ac:dyDescent="0.3">
      <c r="A41" s="11">
        <v>35</v>
      </c>
      <c r="B41" s="14" t="s">
        <v>43</v>
      </c>
      <c r="C41" s="12" t="s">
        <v>7</v>
      </c>
      <c r="D41" s="15">
        <v>4313</v>
      </c>
      <c r="E41" s="15">
        <v>4744.3</v>
      </c>
      <c r="F41" s="15">
        <v>4528.6499999999996</v>
      </c>
      <c r="G41" s="13">
        <f t="shared" si="0"/>
        <v>4313</v>
      </c>
      <c r="H41" s="17"/>
      <c r="I41" s="16"/>
    </row>
    <row r="42" spans="1:9" s="5" customFormat="1" ht="18.75" x14ac:dyDescent="0.3">
      <c r="A42" s="11">
        <v>36</v>
      </c>
      <c r="B42" s="14" t="s">
        <v>44</v>
      </c>
      <c r="C42" s="12" t="s">
        <v>7</v>
      </c>
      <c r="D42" s="15">
        <v>4346</v>
      </c>
      <c r="E42" s="15">
        <v>4780.6000000000004</v>
      </c>
      <c r="F42" s="15">
        <v>4563.3</v>
      </c>
      <c r="G42" s="13">
        <f t="shared" si="0"/>
        <v>4346</v>
      </c>
      <c r="H42" s="17"/>
      <c r="I42" s="16"/>
    </row>
    <row r="43" spans="1:9" s="5" customFormat="1" ht="18.75" x14ac:dyDescent="0.3">
      <c r="A43" s="11">
        <v>37</v>
      </c>
      <c r="B43" s="14" t="s">
        <v>45</v>
      </c>
      <c r="C43" s="12" t="s">
        <v>7</v>
      </c>
      <c r="D43" s="15">
        <v>1716</v>
      </c>
      <c r="E43" s="15">
        <v>1887.6</v>
      </c>
      <c r="F43" s="15">
        <v>1801.8</v>
      </c>
      <c r="G43" s="13">
        <f t="shared" si="0"/>
        <v>1716</v>
      </c>
      <c r="H43" s="17"/>
      <c r="I43" s="16"/>
    </row>
    <row r="44" spans="1:9" s="5" customFormat="1" ht="18.75" x14ac:dyDescent="0.3">
      <c r="A44" s="11">
        <v>38</v>
      </c>
      <c r="B44" s="14" t="s">
        <v>46</v>
      </c>
      <c r="C44" s="12" t="s">
        <v>7</v>
      </c>
      <c r="D44" s="15">
        <v>1065</v>
      </c>
      <c r="E44" s="15">
        <v>1171.5</v>
      </c>
      <c r="F44" s="15">
        <v>1118.25</v>
      </c>
      <c r="G44" s="13">
        <f t="shared" si="0"/>
        <v>1065</v>
      </c>
      <c r="H44" s="17"/>
      <c r="I44" s="16"/>
    </row>
    <row r="45" spans="1:9" ht="18.75" x14ac:dyDescent="0.3">
      <c r="A45" s="11">
        <v>39</v>
      </c>
      <c r="B45" s="14" t="s">
        <v>47</v>
      </c>
      <c r="C45" s="12" t="s">
        <v>7</v>
      </c>
      <c r="D45" s="15">
        <v>1155</v>
      </c>
      <c r="E45" s="15">
        <v>1270.5</v>
      </c>
      <c r="F45" s="15">
        <v>1212.75</v>
      </c>
      <c r="G45" s="13">
        <f t="shared" si="0"/>
        <v>1155</v>
      </c>
      <c r="H45" s="17"/>
      <c r="I45" s="16"/>
    </row>
    <row r="46" spans="1:9" ht="18.75" x14ac:dyDescent="0.3">
      <c r="A46" s="11">
        <v>40</v>
      </c>
      <c r="B46" s="14" t="s">
        <v>48</v>
      </c>
      <c r="C46" s="12" t="s">
        <v>7</v>
      </c>
      <c r="D46" s="15">
        <v>2368</v>
      </c>
      <c r="E46" s="15">
        <v>2604.8000000000002</v>
      </c>
      <c r="F46" s="15">
        <v>2486.4</v>
      </c>
      <c r="G46" s="13">
        <f t="shared" si="0"/>
        <v>2368</v>
      </c>
      <c r="H46" s="17"/>
      <c r="I46" s="16"/>
    </row>
    <row r="47" spans="1:9" ht="18.75" x14ac:dyDescent="0.3">
      <c r="A47" s="11">
        <v>41</v>
      </c>
      <c r="B47" s="14" t="s">
        <v>49</v>
      </c>
      <c r="C47" s="12" t="s">
        <v>7</v>
      </c>
      <c r="D47" s="15">
        <v>2240</v>
      </c>
      <c r="E47" s="15">
        <v>2464</v>
      </c>
      <c r="F47" s="15">
        <v>2352</v>
      </c>
      <c r="G47" s="13">
        <f t="shared" si="0"/>
        <v>2240</v>
      </c>
      <c r="H47" s="17"/>
      <c r="I47" s="16"/>
    </row>
    <row r="48" spans="1:9" ht="18.75" x14ac:dyDescent="0.3">
      <c r="A48" s="11">
        <v>42</v>
      </c>
      <c r="B48" s="14" t="s">
        <v>50</v>
      </c>
      <c r="C48" s="12" t="s">
        <v>7</v>
      </c>
      <c r="D48" s="15">
        <v>967</v>
      </c>
      <c r="E48" s="15">
        <v>1063.7</v>
      </c>
      <c r="F48" s="15">
        <v>1015.35</v>
      </c>
      <c r="G48" s="13">
        <f t="shared" si="0"/>
        <v>967</v>
      </c>
      <c r="H48" s="17"/>
      <c r="I48" s="16"/>
    </row>
    <row r="49" spans="1:9" ht="18.75" x14ac:dyDescent="0.3">
      <c r="A49" s="11">
        <v>43</v>
      </c>
      <c r="B49" s="14" t="s">
        <v>51</v>
      </c>
      <c r="C49" s="12" t="s">
        <v>7</v>
      </c>
      <c r="D49" s="15">
        <v>562</v>
      </c>
      <c r="E49" s="15">
        <v>618.20000000000005</v>
      </c>
      <c r="F49" s="15">
        <v>590.1</v>
      </c>
      <c r="G49" s="13">
        <f t="shared" si="0"/>
        <v>562</v>
      </c>
      <c r="H49" s="17"/>
      <c r="I49" s="16"/>
    </row>
    <row r="50" spans="1:9" ht="18.75" x14ac:dyDescent="0.3">
      <c r="A50" s="11">
        <v>44</v>
      </c>
      <c r="B50" s="14" t="s">
        <v>52</v>
      </c>
      <c r="C50" s="12" t="s">
        <v>7</v>
      </c>
      <c r="D50" s="15">
        <v>324</v>
      </c>
      <c r="E50" s="15">
        <v>356.4</v>
      </c>
      <c r="F50" s="15">
        <v>340.2</v>
      </c>
      <c r="G50" s="13">
        <f t="shared" si="0"/>
        <v>324</v>
      </c>
      <c r="H50" s="17"/>
      <c r="I50" s="16"/>
    </row>
    <row r="51" spans="1:9" ht="30" x14ac:dyDescent="0.3">
      <c r="A51" s="11">
        <v>45</v>
      </c>
      <c r="B51" s="14" t="s">
        <v>53</v>
      </c>
      <c r="C51" s="12" t="s">
        <v>7</v>
      </c>
      <c r="D51" s="15">
        <v>225</v>
      </c>
      <c r="E51" s="15">
        <v>247.5</v>
      </c>
      <c r="F51" s="15">
        <v>236.25</v>
      </c>
      <c r="G51" s="13">
        <f t="shared" si="0"/>
        <v>225</v>
      </c>
      <c r="H51" s="17"/>
      <c r="I51" s="16"/>
    </row>
    <row r="52" spans="1:9" ht="18.75" x14ac:dyDescent="0.3">
      <c r="A52" s="11">
        <v>46</v>
      </c>
      <c r="B52" s="14" t="s">
        <v>54</v>
      </c>
      <c r="C52" s="12" t="s">
        <v>7</v>
      </c>
      <c r="D52" s="15">
        <v>465</v>
      </c>
      <c r="E52" s="15">
        <v>511.5</v>
      </c>
      <c r="F52" s="15">
        <v>488.25</v>
      </c>
      <c r="G52" s="13">
        <f t="shared" si="0"/>
        <v>465</v>
      </c>
      <c r="H52" s="17"/>
      <c r="I52" s="16"/>
    </row>
    <row r="53" spans="1:9" ht="18.75" x14ac:dyDescent="0.3">
      <c r="A53" s="11">
        <v>47</v>
      </c>
      <c r="B53" s="14" t="s">
        <v>55</v>
      </c>
      <c r="C53" s="12" t="s">
        <v>7</v>
      </c>
      <c r="D53" s="15">
        <v>223</v>
      </c>
      <c r="E53" s="15">
        <v>245.3</v>
      </c>
      <c r="F53" s="15">
        <v>234.15</v>
      </c>
      <c r="G53" s="13">
        <f t="shared" si="0"/>
        <v>223</v>
      </c>
      <c r="H53" s="17"/>
      <c r="I53" s="16"/>
    </row>
    <row r="54" spans="1:9" ht="18.75" x14ac:dyDescent="0.3">
      <c r="A54" s="11">
        <v>48</v>
      </c>
      <c r="B54" s="14" t="s">
        <v>56</v>
      </c>
      <c r="C54" s="12" t="s">
        <v>7</v>
      </c>
      <c r="D54" s="15">
        <v>323</v>
      </c>
      <c r="E54" s="15">
        <v>355.3</v>
      </c>
      <c r="F54" s="15">
        <v>339.15</v>
      </c>
      <c r="G54" s="13">
        <f t="shared" si="0"/>
        <v>323</v>
      </c>
      <c r="H54" s="17"/>
      <c r="I54" s="16"/>
    </row>
    <row r="55" spans="1:9" ht="18.75" x14ac:dyDescent="0.3">
      <c r="A55" s="11">
        <v>49</v>
      </c>
      <c r="B55" s="14" t="s">
        <v>57</v>
      </c>
      <c r="C55" s="12" t="s">
        <v>7</v>
      </c>
      <c r="D55" s="15">
        <v>351</v>
      </c>
      <c r="E55" s="15">
        <v>386.1</v>
      </c>
      <c r="F55" s="15">
        <v>368.55</v>
      </c>
      <c r="G55" s="13">
        <f t="shared" si="0"/>
        <v>351</v>
      </c>
      <c r="H55" s="17"/>
      <c r="I55" s="16"/>
    </row>
    <row r="56" spans="1:9" ht="18.75" x14ac:dyDescent="0.3">
      <c r="A56" s="11">
        <v>50</v>
      </c>
      <c r="B56" s="14" t="s">
        <v>58</v>
      </c>
      <c r="C56" s="12" t="s">
        <v>7</v>
      </c>
      <c r="D56" s="15">
        <v>667</v>
      </c>
      <c r="E56" s="15">
        <v>733.7</v>
      </c>
      <c r="F56" s="15">
        <v>700.35</v>
      </c>
      <c r="G56" s="13">
        <f t="shared" si="0"/>
        <v>667</v>
      </c>
      <c r="H56" s="17"/>
      <c r="I56" s="16"/>
    </row>
  </sheetData>
  <autoFilter ref="A6:G30"/>
  <mergeCells count="2">
    <mergeCell ref="A2:G2"/>
    <mergeCell ref="A4:G4"/>
  </mergeCells>
  <pageMargins left="0.31496062992125984" right="0.31496062992125984" top="0.35433070866141736" bottom="0.35433070866141736" header="0" footer="0"/>
  <pageSetup paperSize="9" scale="63" fitToWidth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Обоснование НМЦ</vt:lpstr>
      <vt:lpstr>'Обоснование НМЦ'!Заголовки_для_печати</vt:lpstr>
      <vt:lpstr>'Обоснование НМЦ'!Область_печати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Михаил В. Надежкин</dc:creator>
  <cp:lastModifiedBy>Сальникова Наталья Александровна</cp:lastModifiedBy>
  <cp:lastPrinted>2022-02-21T12:54:40Z</cp:lastPrinted>
  <dcterms:created xsi:type="dcterms:W3CDTF">2017-02-01T09:21:54Z</dcterms:created>
  <dcterms:modified xsi:type="dcterms:W3CDTF">2022-02-21T12:54:42Z</dcterms:modified>
</cp:coreProperties>
</file>