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14\"/>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'2026'!$A$36:$AA$230</definedName>
    <definedName name="Excel_BuiltIn_Print_Area" localSheetId="0">#REF!</definedName>
    <definedName name="Z_0441883C_9513_4869_ACBD_17C3980A6741__wvu_FilterData" localSheetId="0">'2026'!$A$36:$EH$147</definedName>
    <definedName name="Z_0C91D163_2C2A_406A_9D02_C9C1CBF59993__wvu_FilterData" localSheetId="0">'2026'!$A$36:$EH$147</definedName>
    <definedName name="Z_0F3522B2_F616_489B_8D0A_7D6CBBD21E5B__wvu_FilterData" localSheetId="0">'2026'!$A$36:$EH$147</definedName>
    <definedName name="Z_1103B5FE_AEE8_4AE7_9E97_EC1F1DFBF7A3__wvu_FilterData" localSheetId="0">'2026'!$A$36:$EH$147</definedName>
    <definedName name="Z_1196062A_7790_4182_8C0F_2563B6CD17BB__wvu_FilterData" localSheetId="0">'2026'!$A$36:$EH$147</definedName>
    <definedName name="Z_18D603E1_34AC_49ED_824D_2DA09B968E35__wvu_FilterData" localSheetId="0">'2026'!$A$36:$EH$147</definedName>
    <definedName name="Z_21C1E266_07CC_42E3_B8DB_4F57B82B2025__wvu_FilterData" localSheetId="0">'2026'!$A$36:$EH$147</definedName>
    <definedName name="Z_27E4FBD7_00B2_4D8D_A1F2_8723FB8E8B68__wvu_FilterData" localSheetId="0">'2026'!$A$36:$EH$147</definedName>
    <definedName name="Z_289B272C_BCBD_4793_883A_665280753C6B__wvu_FilterData" localSheetId="0">'2026'!$A$36:$EH$147</definedName>
    <definedName name="Z_2F062553_02BB_43A2_B083_30D099427600__wvu_FilterData" localSheetId="0">'2026'!$A$36:$EH$147</definedName>
    <definedName name="Z_38DC2DDF_7B89_4243_9347_95DEE05FCD1B__wvu_FilterData" localSheetId="0">'2026'!$A$36:$EH$147</definedName>
    <definedName name="Z_3B994856_0F37_4F36_BEEE_301CBD5184A6__wvu_FilterData" localSheetId="0">'2026'!$A$36:$EH$147</definedName>
    <definedName name="Z_3B994856_0F37_4F36_BEEE_301CBD5184A6__wvu_PrintArea" localSheetId="0">'2026'!$A$1:$P$147</definedName>
    <definedName name="Z_3B994856_0F37_4F36_BEEE_301CBD5184A6__wvu_Rows" localSheetId="0">'2026'!$1:$15</definedName>
    <definedName name="Z_3F0E3CFF_7AAF_4DE9_8A35_45E2EF946FD7__wvu_FilterData" localSheetId="0">'2026'!$A$36:$EH$147</definedName>
    <definedName name="Z_41A22A16_4A0E_4718_8DA3_63A12F48D21E__wvu_FilterData" localSheetId="0">'2026'!$A$36:$EH$147</definedName>
    <definedName name="Z_4798E491_9A1E_48CA_B2F4_C54B74B8A75E__wvu_FilterData" localSheetId="0">'2026'!$A$36:$EH$147</definedName>
    <definedName name="Z_4EB2CA6E_C4B5_44B7_B570_0B3520D7A25E__wvu_FilterData" localSheetId="0">'2026'!$A$36:$EH$147</definedName>
    <definedName name="Z_538DE9B2_AF08_45F2_B4B7_A06EE57AC319__wvu_FilterData" localSheetId="0">'2026'!$A$36:$EH$147</definedName>
    <definedName name="Z_5A8D892E_3F22_4D86_B45F_9D855ECFF507__wvu_FilterData" localSheetId="0">'2026'!$A$36:$EH$147</definedName>
    <definedName name="Z_5AD7B05C_2B29_49CB_AD9B_1D6BD30DFDE6__wvu_FilterData" localSheetId="0">'2026'!$A$36:$EH$147</definedName>
    <definedName name="Z_5EF767AA_2124_44FE_9564_6610B0CE64F7__wvu_Cols" localSheetId="0">#REF!</definedName>
    <definedName name="Z_5EF767AA_2124_44FE_9564_6610B0CE64F7__wvu_FilterData" localSheetId="0">'2026'!$A$36:$EH$147</definedName>
    <definedName name="Z_5EF767AA_2124_44FE_9564_6610B0CE64F7__wvu_PrintArea" localSheetId="0">'2026'!$A$3:$P$147</definedName>
    <definedName name="Z_6753D159_E862_449F_BB75_EE974679D0C1__wvu_FilterData" localSheetId="0">'2026'!$A$36:$EH$147</definedName>
    <definedName name="Z_76C7C7B3_1368_4FCA_956F_5CFDAAC45244__wvu_FilterData" localSheetId="0">'2026'!$A$36:$EH$147</definedName>
    <definedName name="Z_92D475E2_1893_456C_AAD1_18E55408F9A7__wvu_FilterData" localSheetId="0">'2026'!$A$36:$EH$147</definedName>
    <definedName name="Z_9340AC0D_F1BB_488B_9F87_33E1870EF1F4__wvu_FilterData" localSheetId="0">'2026'!$A$36:$EH$147</definedName>
    <definedName name="Z_A7BF8052_00D0_4E9A_A051_2AAF84328845__wvu_FilterData" localSheetId="0">'2026'!$A$36:$EH$147</definedName>
    <definedName name="Z_C9821BF0_4E46_4552_BE04_52346307B36E__wvu_FilterData" localSheetId="0">'2026'!$A$36:$EH$147</definedName>
    <definedName name="Z_DCBA054E_511B_4FE1_9A35_E4EB7E0614AD__wvu_FilterData" localSheetId="0">'2026'!$A$36:$EH$147</definedName>
    <definedName name="Z_EBA1A622_4FF4_436F_BC12_9640DC1A8499__wvu_FilterData" localSheetId="0">'2026'!$A$36:$EH$147</definedName>
    <definedName name="Z_EBB9BBDB_B3F5_4698_9D8B_AC7EDE1D0D89__wvu_Cols" localSheetId="0">#REF!</definedName>
    <definedName name="Z_EBB9BBDB_B3F5_4698_9D8B_AC7EDE1D0D89__wvu_FilterData" localSheetId="0">'2026'!$A$36:$EH$147</definedName>
    <definedName name="Z_EBB9BBDB_B3F5_4698_9D8B_AC7EDE1D0D89__wvu_PrintArea" localSheetId="0">'2026'!$A$3:$P$147</definedName>
    <definedName name="Z_EDC7BB3D_34C5_4F8C_A7D0_FCCA344BDC8E__wvu_FilterData" localSheetId="0">'2026'!$A$36:$EH$147</definedName>
    <definedName name="Z_F6A23F16_1E9B_40E0_AE28_68E933AC2BC8__wvu_FilterData" localSheetId="0">'2026'!$A$36:$EH$147</definedName>
    <definedName name="Z_F81559C7_2833_41AB_B276_DC2D2FEA92BF__wvu_FilterData" localSheetId="0">'2026'!$A$36:$EH$147</definedName>
    <definedName name="Z_FEC2B6E0_BAEE_4D96_9456_B50D109F0573__wvu_FilterData" localSheetId="0">'2026'!$A$36:$EH$147</definedName>
    <definedName name="Z_FF7020E7_7F9F_47BC_AFD4_350A644F0A3C__wvu_FilterData" localSheetId="0">'2026'!$A$36:$EH$147</definedName>
    <definedName name="Z_FF90946E_082E_422D_90C7_1AF07980C31B__wvu_FilterData" localSheetId="0">'2026'!$A$36:$EH$147</definedName>
  </definedNames>
  <calcPr calcId="152511" refMode="R1C1"/>
  <extLst>
    <ext xmlns:loext="http://schemas.libreoffice.org/" uri="{7626C862-2A13-11E5-B345-FEFF819CDC9F}">
      <loext:extCalcPr stringRefSyntax="CalcA1"/>
    </ext>
  </extLst>
</workbook>
</file>

<file path=xl/calcChain.xml><?xml version="1.0" encoding="utf-8"?>
<calcChain xmlns="http://schemas.openxmlformats.org/spreadsheetml/2006/main">
  <c r="J107" i="1" l="1"/>
  <c r="F24" i="1"/>
  <c r="F23" i="1"/>
  <c r="F22" i="1"/>
  <c r="F21" i="1" s="1"/>
  <c r="G21" i="1" s="1"/>
  <c r="F20" i="1"/>
  <c r="F19" i="1"/>
  <c r="F18" i="1"/>
  <c r="F17" i="1"/>
  <c r="F16" i="1"/>
  <c r="F15" i="1"/>
  <c r="F14" i="1" s="1"/>
  <c r="F13" i="1"/>
  <c r="F12" i="1"/>
  <c r="F11" i="1"/>
  <c r="F10" i="1"/>
  <c r="F9" i="1"/>
  <c r="F8" i="1"/>
  <c r="F7" i="1"/>
</calcChain>
</file>

<file path=xl/sharedStrings.xml><?xml version="1.0" encoding="utf-8"?>
<sst xmlns="http://schemas.openxmlformats.org/spreadsheetml/2006/main" count="4616" uniqueCount="501">
  <si>
    <t xml:space="preserve">Приложение 3 к Приказу № 55  от 31.03.2026 </t>
  </si>
  <si>
    <t>Расшифровка сведений об объемах оплаты и привлечения субъектов малого и среднего предпринимательства к исполнению долгосрочных договоров в Плане закупки товаров (работ, услуг)</t>
  </si>
  <si>
    <t>АО "Саратовское предприятие городских электрических сетей" на 2026 год</t>
  </si>
  <si>
    <t>Совокупный годовой объем планируемых закупок товаров (работ, услуг) в соответствии с планом закупки товаров (работ, услуг) составляет</t>
  </si>
  <si>
    <t>1.1.</t>
  </si>
  <si>
    <r>
      <rPr>
        <sz val="10"/>
        <rFont val="Times New Roman"/>
        <family val="1"/>
        <charset val="1"/>
      </rPr>
      <t xml:space="preserve">Совокупный годовой объем планируемых закупок товаров (работ, услуг) в соответствии с планом закупки товаров (работ, услуг) 2026 года, </t>
    </r>
    <r>
      <rPr>
        <b/>
        <sz val="10"/>
        <rFont val="Times New Roman"/>
        <family val="1"/>
        <charset val="1"/>
      </rPr>
      <t xml:space="preserve">по договорам, исполняемым в течение отчетного года </t>
    </r>
  </si>
  <si>
    <t>1.2.</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</si>
  <si>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2026 года</t>
    </r>
  </si>
  <si>
    <t>1.3.</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</si>
  <si>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2025 года</t>
    </r>
  </si>
  <si>
    <t>1.4.</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</si>
  <si>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2024 года</t>
    </r>
  </si>
  <si>
    <t>1.5.</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</si>
  <si>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2022 года</t>
    </r>
  </si>
  <si>
    <t>1.6.</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</si>
  <si>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2017 года</t>
    </r>
  </si>
  <si>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</si>
  <si>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2.1.</t>
  </si>
  <si>
    <r>
      <rPr>
        <sz val="10"/>
        <color rgb="FF000000"/>
        <rFont val="Times New Roman"/>
        <family val="1"/>
        <charset val="1"/>
      </rPr>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</si>
  <si>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2.2.</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</si>
  <si>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2026 года</t>
    </r>
  </si>
  <si>
    <t>2.3.</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</si>
  <si>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2025 года</t>
    </r>
  </si>
  <si>
    <t>2.4.</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</si>
  <si>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2024 года</t>
    </r>
  </si>
  <si>
    <t>2.5.</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</si>
  <si>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2022 года</t>
    </r>
  </si>
  <si>
    <t>2.6.</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</si>
  <si>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2017 года</t>
    </r>
  </si>
  <si>
    <t>3.</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</si>
  <si>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 составляет </t>
  </si>
  <si>
    <t>процентов</t>
  </si>
  <si>
    <t>3.1.</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</si>
  <si>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</si>
  <si>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3.2.</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</si>
  <si>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2026 года</t>
    </r>
  </si>
  <si>
    <t>3.3.</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</si>
  <si>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2025 года</t>
    </r>
  </si>
  <si>
    <t>3.4.</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</si>
  <si>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2024 года</t>
    </r>
  </si>
  <si>
    <t>3.5.</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</si>
  <si>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2023 года</t>
    </r>
  </si>
  <si>
    <t>3.6.</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</si>
  <si>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2017 года</t>
    </r>
  </si>
  <si>
    <t>Порядковый номер</t>
  </si>
  <si>
    <t>Условия договора</t>
  </si>
  <si>
    <t>Способ закупки</t>
  </si>
  <si>
    <t>Закупка в электронной форме                             да/нет</t>
  </si>
  <si>
    <t>Дополнительные поля</t>
  </si>
  <si>
    <t>Предмет договора</t>
  </si>
  <si>
    <t xml:space="preserve">Сведения о начальной (максимальной)
цене договора (цене лота)
</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</si>
  <si>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</si>
  <si>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</si>
  <si>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</si>
  <si>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</si>
  <si>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</si>
  <si>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</si>
  <si>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1.1</t>
  </si>
  <si>
    <t>131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</si>
  <si>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02.2026</t>
  </si>
  <si>
    <t>12.2026</t>
  </si>
  <si>
    <t>х</t>
  </si>
  <si>
    <t>Закупка у единственного поставщика (пп.2.1.15 п.2.1 р.2 гл.17 ПоЗ)</t>
  </si>
  <si>
    <t>нет</t>
  </si>
  <si>
    <t>1.2</t>
  </si>
  <si>
    <t>132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</si>
  <si>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03.2026</t>
  </si>
  <si>
    <t>Открытый конкурс</t>
  </si>
  <si>
    <t>1.3</t>
  </si>
  <si>
    <t>144 Ремонтные работы (ошиновка силового трансформатора) в ТП-1044, по адресу: г. Саратов, ул. им. Радищева А.Н., 72.</t>
  </si>
  <si>
    <t>Закупка у единственного поставщика (пп.2.1.3 п.2.1 р.2 гл.17 ПоЗ)</t>
  </si>
  <si>
    <t>1.4</t>
  </si>
  <si>
    <t>145 Ремонтные работы (ремонт РУ-10кВ) РП-Антонов, пос. Солнечный, мкр. 1А, ул. Антонова, 26В.</t>
  </si>
  <si>
    <t>1.5</t>
  </si>
  <si>
    <t>146 Изготовление метизных изделий из латуни и алюминия для ремонта трансформаторов.</t>
  </si>
  <si>
    <t>1.6</t>
  </si>
  <si>
    <t xml:space="preserve">167 Окраска дверей, жалюзи, металлических частей и наружных стен (фасада), штукатурка зданий ТП, РП. 
</t>
  </si>
  <si>
    <t>1.7</t>
  </si>
  <si>
    <t xml:space="preserve">168 Покраска шкафов ШРС. 
</t>
  </si>
  <si>
    <t>1.8</t>
  </si>
  <si>
    <t>169 Ремонт отмосток ТП, РП.</t>
  </si>
  <si>
    <t>1.9</t>
  </si>
  <si>
    <t>170 Ремонт кровли ТП, РП.</t>
  </si>
  <si>
    <t>2. Инвестиционная программа</t>
  </si>
  <si>
    <t>2.1</t>
  </si>
  <si>
    <t>111 Установка приборов учета у абонентов.</t>
  </si>
  <si>
    <t>01.2026</t>
  </si>
  <si>
    <t>2.2</t>
  </si>
  <si>
    <t>121 Установка приборов учета у абонентов.</t>
  </si>
  <si>
    <t>2.3</t>
  </si>
  <si>
    <t>133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</si>
  <si>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2.4</t>
  </si>
  <si>
    <t>134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</si>
  <si>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2.5</t>
  </si>
  <si>
    <t>135 Установка приборов учета у абонентов.</t>
  </si>
  <si>
    <t>2.6</t>
  </si>
  <si>
    <t>151 Поставка базовых станций Вега.</t>
  </si>
  <si>
    <t>2.7</t>
  </si>
  <si>
    <t>183 Оказание услуг по монтажу системы автоматической пожарной сигнализации (АПС) и системы оповещения и управления эвакуацией на пожаре  (СОУЭ) в нежилых помещениях по адресу: г. Саратов, ул. Белоглинская, д. 40 (часть 1-го этажа).</t>
  </si>
  <si>
    <t>04.2026</t>
  </si>
  <si>
    <t>07.2026</t>
  </si>
  <si>
    <t>да</t>
  </si>
  <si>
    <t>2.8</t>
  </si>
  <si>
    <t>185 Установка приборов учета на опорах ВЛ-0,4кВ.</t>
  </si>
  <si>
    <t>05.2027</t>
  </si>
  <si>
    <t>2.9</t>
  </si>
  <si>
    <t>193 Поставка интеллектуальных приборов учета.</t>
  </si>
  <si>
    <t>09.2026</t>
  </si>
  <si>
    <t>Запрос предложений в электронной форме</t>
  </si>
  <si>
    <t>да, пп. я.3)</t>
  </si>
  <si>
    <t>3. Производственная программа</t>
  </si>
  <si>
    <t>3.1</t>
  </si>
  <si>
    <t>88 Услуги по транспортировке поверхностных и дренажных вод.</t>
  </si>
  <si>
    <t>Закупка у единственного поставщика (пп.2.1.1.6 п.2.1 р.2 гл.17 ПоЗ)</t>
  </si>
  <si>
    <t>да, пп. з)</t>
  </si>
  <si>
    <t>3.2</t>
  </si>
  <si>
    <t>89 Оказание услуг на проведение дератизационных и дезинсекционных работ.</t>
  </si>
  <si>
    <t>3.3</t>
  </si>
  <si>
    <t>90 Поставка воды.</t>
  </si>
  <si>
    <t>3.4</t>
  </si>
  <si>
    <t xml:space="preserve">91 Оказание услуг по поставке теплоэнергии. </t>
  </si>
  <si>
    <t>3.5</t>
  </si>
  <si>
    <t>92 Обязательное страхование гражданской ответственности владельцев автотранспортных средств.</t>
  </si>
  <si>
    <t>01.2027</t>
  </si>
  <si>
    <t>Закупка у единственного поставщика (ч. 13 пп.2.1.19 п.2.1 р.2 гл.17 ПоЗ)</t>
  </si>
  <si>
    <t>да, пп. д)</t>
  </si>
  <si>
    <t>3.6</t>
  </si>
  <si>
    <t>93 Заключение договора на проведение расчетов по операциям оплаты товаров и услуг.</t>
  </si>
  <si>
    <t>3.7</t>
  </si>
  <si>
    <t>94 Оказание услуг по приёму и утилизации производственных отходов IV, V класса опасности.</t>
  </si>
  <si>
    <t>3.8</t>
  </si>
  <si>
    <t>96 Оказание услуг по обслуживанию автоматической пожарной сигнализации и оповещение.</t>
  </si>
  <si>
    <t>3.9</t>
  </si>
  <si>
    <t>97 Оказание услуг по обслуживанию системы видеонаблюдения.</t>
  </si>
  <si>
    <t>3.10</t>
  </si>
  <si>
    <t>98 Комплексное сопровождение и информационно-методическое обслуживание прикладного программного комплекса "СТЭК-Энерго".</t>
  </si>
  <si>
    <t>Закупка у единственного поставщика (ч. 2.1.1.1. пп.2.1.1 п.2.1 р.2 гл.17 ПоЗ)</t>
  </si>
  <si>
    <t>да, пп. п)</t>
  </si>
  <si>
    <t>3.11</t>
  </si>
  <si>
    <t>99 Информационное сопровождение ИСУ "яЭнергетик."</t>
  </si>
  <si>
    <t>02.2027</t>
  </si>
  <si>
    <t>3.12</t>
  </si>
  <si>
    <t>100 Поставка запасных и расходных материалов для бесконтактной мойки.</t>
  </si>
  <si>
    <t>3.13</t>
  </si>
  <si>
    <t>101 Проверка и настройка приборов безопасности на автовышках и автокранах.</t>
  </si>
  <si>
    <t>3.14</t>
  </si>
  <si>
    <t>102 Оказание услуг по локализации и ликвидации ЧС при возникновении аварий техногенного характера.</t>
  </si>
  <si>
    <t>Закупка у единственного поставщика (ч. 2.1.1.8. пп.2.1.1 п.2.1 р.2 гл.17 ПоЗ)</t>
  </si>
  <si>
    <t>да, пп. и)</t>
  </si>
  <si>
    <t>3.15</t>
  </si>
  <si>
    <t>103 Оказание услуг по проведению технического осмотра транспортных средств.</t>
  </si>
  <si>
    <t>3.16</t>
  </si>
  <si>
    <t>104 Проведение технического освидетельствования автовышек, автокранов и манипуляторов.</t>
  </si>
  <si>
    <t>04.2027</t>
  </si>
  <si>
    <t>3.17</t>
  </si>
  <si>
    <t>105 Поставка запасных частей к автомобилям грузовым марки КАМАЗ.</t>
  </si>
  <si>
    <t>3.18</t>
  </si>
  <si>
    <t>106 Оказание услуг местной телефонной связи (ПАО "Ростелеком").</t>
  </si>
  <si>
    <t>05.2028</t>
  </si>
  <si>
    <t>Закупка у единственного поставщика (ч.2.1.7.1 пп.2.1.7 п.2.1 р.2 гл.17 ПоЗ)</t>
  </si>
  <si>
    <t>3.19</t>
  </si>
  <si>
    <t>107 Выполнение технического и гарантийного обслуживания и ремонта автомобилей марки ГАЗ.</t>
  </si>
  <si>
    <t>05.2026</t>
  </si>
  <si>
    <t>3.20</t>
  </si>
  <si>
    <t>108 Оказание услуг интеллектуальной сети связи "Бесплатный вызов" (8800) (Филиал АО "Компания ТрансТелеКом" "Макрорегион Верхневолжский").</t>
  </si>
  <si>
    <t>04.2028</t>
  </si>
  <si>
    <t>Закупка у единственного поставщика (ч.2.1.7.2 пп.2.1.7 п.2.1 р.2 гл.17 ПоЗ)</t>
  </si>
  <si>
    <t>3.21</t>
  </si>
  <si>
    <t>109 Заключение договора на услуги по химическому анализу воды акватории р. Волга.</t>
  </si>
  <si>
    <t>3.22</t>
  </si>
  <si>
    <t>110 Выполнение технического обслуживания и ремонта автомобилей марки Mitsubishi, Toyota, Renault, Skoda, Ssang Young.</t>
  </si>
  <si>
    <t>06.2026</t>
  </si>
  <si>
    <t>06.2027</t>
  </si>
  <si>
    <t>3.23</t>
  </si>
  <si>
    <t>112 Услуги сотовой связи, услуги связи по АСКУЭ  (ПАО "МТС").</t>
  </si>
  <si>
    <t>да, пп. х)</t>
  </si>
  <si>
    <t>3.24</t>
  </si>
  <si>
    <t>113 Заключение договора на предоставление места для размещения (опубликования) сообщения о возможном установлении публичного сервитута в газете «Саратовская панорама» и (или) размещение сообщения в сетевом издании «Панорама Саратова», электронный адрес в сети Интернет: www.sarpan.ru.</t>
  </si>
  <si>
    <t>Закупка у единственного поставщика (пп.2.1.4 п.2.1 р.2 гл.17 ПоЗ)</t>
  </si>
  <si>
    <t>3.25</t>
  </si>
  <si>
    <t xml:space="preserve">114 Выполнение работ по очистке кровли от снега и наледи. </t>
  </si>
  <si>
    <t>3.26</t>
  </si>
  <si>
    <t>115 Выполнение работ по техническому (гарантийному) обслуживанию автомобилей марки ВАЗ, УАЗ, ГАЗ.</t>
  </si>
  <si>
    <t>3.27</t>
  </si>
  <si>
    <t>122 Поставка кабельных муфт.</t>
  </si>
  <si>
    <t>3.28</t>
  </si>
  <si>
    <t>123 Поставка батареек, аккумуляторов.</t>
  </si>
  <si>
    <t>3.29</t>
  </si>
  <si>
    <t>124 Поставка модемов и антенн.</t>
  </si>
  <si>
    <t>3.30</t>
  </si>
  <si>
    <t>125 Услуги по техническому обслуживанию газопроводов и газового оборудования.</t>
  </si>
  <si>
    <t>3.31</t>
  </si>
  <si>
    <t>128 Оказание услуг по заключению договора добровольного медицинского страхования.</t>
  </si>
  <si>
    <t>3.32</t>
  </si>
  <si>
    <t>136 Поставка сантехнических материалов.</t>
  </si>
  <si>
    <t>3.33</t>
  </si>
  <si>
    <t>137 Проведение 1-го Инспекционного контроля.</t>
  </si>
  <si>
    <t>08.2026</t>
  </si>
  <si>
    <t>3.34</t>
  </si>
  <si>
    <t>138 Расходы на консультационное и информационное сопровождение программы расчета технологических потерь РТП-3.</t>
  </si>
  <si>
    <t>10.2026</t>
  </si>
  <si>
    <t>10.2027</t>
  </si>
  <si>
    <t>3.35</t>
  </si>
  <si>
    <t>147 Проведение экспертизы промышленной безопасности автотранспорта.</t>
  </si>
  <si>
    <t>3.36</t>
  </si>
  <si>
    <t>152 Заключение договора на поставку сплит-систем.</t>
  </si>
  <si>
    <t>3.37</t>
  </si>
  <si>
    <t>154 Поставка автомобильных аккумуляторов.</t>
  </si>
  <si>
    <t>3.38</t>
  </si>
  <si>
    <t>155 Выполнение работ по ремонту  мотовездеходов и снегоходов.</t>
  </si>
  <si>
    <t>03.2027</t>
  </si>
  <si>
    <t>3.39</t>
  </si>
  <si>
    <t>156 Поставка автоэмали и расходных материалов для лакокрасочных работ и шиномонтажа.</t>
  </si>
  <si>
    <t>3.40</t>
  </si>
  <si>
    <t>157 Поставка грузоподъемного, транспортирующего и погрузочно-разгрузочного оборудования.</t>
  </si>
  <si>
    <t>3.41</t>
  </si>
  <si>
    <t>159 Поставка офисной мебели.</t>
  </si>
  <si>
    <t>3.42</t>
  </si>
  <si>
    <t xml:space="preserve">160 Заключение договора об оказании информационных услуг (абонентское обслуживание справочно-правовой системы "ГАРАНТ". </t>
  </si>
  <si>
    <t>Закупка у единственного поставщика (пп.2.1.23 п.2.1 р.2 гл.17 ПоЗ)</t>
  </si>
  <si>
    <t>3.43</t>
  </si>
  <si>
    <t xml:space="preserve">161 Оказание услуги по предоставлению в пользование линий связи (оптика - ЗАО ИВК Солнечный). </t>
  </si>
  <si>
    <t>Закупка у единственного поставщика (пп.2.1.8 п.2.1 р.2 гл.17 ПоЗ)</t>
  </si>
  <si>
    <t>3.44</t>
  </si>
  <si>
    <t>171 Услуги сотовой связи, услуги связи по АСКУЭ  (ПАО "Мегафон").</t>
  </si>
  <si>
    <t>3.45</t>
  </si>
  <si>
    <t>172 Поставка кабеля АСБ.</t>
  </si>
  <si>
    <t>3.46</t>
  </si>
  <si>
    <t>184 Поставка аптечек первой помощи, тонометра.</t>
  </si>
  <si>
    <t>3.47</t>
  </si>
  <si>
    <t>186 Заключение договора по техническому обслуживанию, диагностике, калибровке, установке и ремонту тахографов на транспортные средства.</t>
  </si>
  <si>
    <t>3.48</t>
  </si>
  <si>
    <t>187 Выполнение технического обслуживания и ремонта автомобилей марки Mitsubishi, Toyota, Renault, Skoda, Ssang Young.</t>
  </si>
  <si>
    <t>3.49</t>
  </si>
  <si>
    <t>188 Поставка офисной бумаги.</t>
  </si>
  <si>
    <t>3.50</t>
  </si>
  <si>
    <t>189 Виртуальный канал Ethernet.</t>
  </si>
  <si>
    <t>Закупка у единственного поставщика (пп.2.1.7.3.  п.2.1 р.2 гл.17 ПоЗ)</t>
  </si>
  <si>
    <t>3.51</t>
  </si>
  <si>
    <t>194 Право использования программ для электронно-вычислительных машин и баз данных "ФСНБ-2022" в течение года.</t>
  </si>
  <si>
    <t>4. Программа по технологическому присоединению заявителей</t>
  </si>
  <si>
    <t>4.1</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</si>
  <si>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</si>
  <si>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</si>
  <si>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</si>
  <si>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</si>
  <si>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</si>
  <si>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</si>
  <si>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</si>
  <si>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</si>
  <si>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</si>
  <si>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</si>
  <si>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</si>
  <si>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</si>
  <si>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</si>
  <si>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</si>
  <si>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</si>
  <si>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</si>
  <si>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</si>
  <si>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</si>
  <si>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</si>
  <si>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</si>
  <si>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</si>
  <si>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</si>
  <si>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</si>
  <si>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</si>
  <si>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</si>
  <si>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</si>
  <si>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</si>
  <si>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</si>
  <si>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</si>
  <si>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</si>
  <si>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</si>
  <si>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</si>
  <si>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</si>
  <si>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</si>
  <si>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</si>
  <si>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</si>
  <si>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</si>
  <si>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</si>
  <si>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</si>
  <si>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</si>
  <si>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</si>
  <si>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</si>
  <si>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</si>
  <si>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</si>
  <si>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</si>
  <si>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</si>
  <si>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4.24</t>
  </si>
  <si>
    <t>173 Заключение договора на выполнение строительно-монтажных работ по строительству 4КЛ-6 кВ от новой ТП до соединения с кабелями направления «ТП-97 – ТП-818 (I и II с.ш.)».</t>
  </si>
  <si>
    <t>4.25</t>
  </si>
  <si>
    <t>174 Заключение договора на выполнение строительно-монтажных работ по монтажу оборудования в новой ТП по адресу: г. Саратов, пл. им. Г.К. Орджоникидзе; а также по установке АСКУЭ в новой ТП.</t>
  </si>
  <si>
    <t>4.26</t>
  </si>
  <si>
    <t>175 Заключение договора на выполнение строительно-монтажных работ по строительству новой ТП по адресу: г. Саратов, пл. им. Г.К. Орджоникидзе (Заявитель – ГКУ СО «УКС»).</t>
  </si>
  <si>
    <t>4.27</t>
  </si>
  <si>
    <t>176 Заключение договора на выполнение строительно-монтажных работ по установке ШРС/ТП-1549 по адресу: г. Саратов, ул. Буровая, 24/2; по строительству трассы кабельной линии 0,4 кВ от ТП-1549 до вновь установленного ШРС/ТП-1549. Установка прибора учета расхода электроэнергии. Перезаводка существующей КЛ-0,4кВ из ТП-1549 во вновь установленный ШРС/ТП-1549 по адресу: г. Саратов, ул. Буровая, 24/2 (тех. прис. – Иванова А.В.).</t>
  </si>
  <si>
    <t>4.28</t>
  </si>
  <si>
    <t>177 Заключение договора на выполнение строительно-монтажных работ по строительству трассы кабельной линии 0,4 кВ от РУ-0,4кВ ТП-506 до опоры №1-00/1 ВЛИ-0,4кВ ТП-506; по строительству воздушной линии 0,4кВ ТП-506 от опоры №1-00/1 до границы земельного участка заявителя по адресу: г. Саратов, Заводской район, ул. Огородная, д.16, д.18. Установка прибора учета расхода электроэнергии (тех. прис. – АО «Базис»).</t>
  </si>
  <si>
    <t>4.29</t>
  </si>
  <si>
    <t>178 Заключение договора на выполнение проектно-изыскательских работ по проектированию строительства кабельной линии 0,4 кВ от РУ-0,4 кВ ТП-1058 до границы земельного участка по адресу: г. Саратов, ул. Фабричная, 1; а также по проектированию установки прибора учета расхода электроэнергии.</t>
  </si>
  <si>
    <t>4.30</t>
  </si>
  <si>
    <t>179 Заключение договора на выполнение строительно-монтажных работ по строительству трассы кабельной линии 0,4 кВ от РУ-0,4 кВ ТП-424 до ВРУ нежилого помещения по адресу: г. Саратов, ул. им. Яблочкова П. Н., 25. Установка прибора учета расхода электроэнергии (тех.прис. – Буров В.Ю.).</t>
  </si>
  <si>
    <t>4.31</t>
  </si>
  <si>
    <t>180 Заключение договора на выполнение строительно-монтажных работ по реконструкции воздушной линии 0,4 кВ ТП-1037 (Л-1) от опоры №1-00/15 до опоры №1-00/19 по ул. Новоастраханская. Установка прибора учета расхода электроэнергии (тех.прис. – Абдулов Н.М. оглы).</t>
  </si>
  <si>
    <t>4.32</t>
  </si>
  <si>
    <t>181 Заключение договора на выполнение строительно-монтажных работ по строительству ВЛИ-0,4 кВ от ТП-1404 до границы земельного участка по адресу: г. Саратов, п. Южный, СНТ «Яблонька-56», з/у 6; а также по монтажу прибора учета расхода электроэнергии (Заявитель – Халимов Р.Р.).</t>
  </si>
  <si>
    <t>4.33</t>
  </si>
  <si>
    <t>182 Заключение договора на выполнение строительно-монтажных работ по строительству ВЛИ-0,4 кВ от ТП-833 до границы земельного участка с к/н 64:32:022515:679 по адресу: Саратовская область, МО «Город Саратов», 2,0 км юго – западнее пос. Раскова, ТСН «Энергия», з/у №96; а также по монтажу прибора учета расхода электроэнергии (Заявитель – Герасимов С.Г.).</t>
  </si>
  <si>
    <t>4.34</t>
  </si>
  <si>
    <t>190 Заключение договора на выполнение проектно-изыскательских работ по проектированию строительства воздушной линии 0,4 кВ от ТП-725 (Л-3) до границы земельного участка по адресу: г. Саратов, 2-й Мирный п., 58; а также по проектированию установки прибора учета расхода электроэнергии (Заявитель – Стексов В.В.).</t>
  </si>
  <si>
    <t>4.35</t>
  </si>
  <si>
    <t>191 Заключение договора на выполнение строительно-монтажных работ по строительству 10КЛ-0,4 кВ от новой ТП№5 (по генплану) до ВРУ школы, ВРУ жилых домов №17, №18, №19 по адресу: г. Саратов, Кировский район, в квартале, ограниченном улицами им. С.Ф. Тархова, им. М.А. Соколова, им. М.М. Козлитина, им. Н.В. Кузнецова; а также по монтажу приборов учета расхода электроэнергии в ВРУ школы по адресу: г. Саратов, Кировский район, в квартале, ограниченном улицами им. С.Ф. Тархова, им. М.А. Соколова, им. М.М. Козлитина, им. Н.В. Кузнецова.</t>
  </si>
  <si>
    <t>4.36</t>
  </si>
  <si>
    <t>192 Заключение договора на выполнение проектно-изыскательских работ по проектированию строительства КЛ-10 кВ от КТП-2060 до новой КТП по ул. Буровая. А также по проектированию установки прибора учета расхода электроэнергии.</t>
  </si>
  <si>
    <t>ДОЛГОСРОЧНЫЕ ДОГОВОРЫ</t>
  </si>
  <si>
    <t>296 Восстановление асфальтобетонного покрытия (восстановление благоустройства территории) в местах проведения земляных работ по неотложным ремонтам в электроустановках, проведенных заказчиком, в соответствии с планом капитального ремонта объектов АО «СПГЭС».</t>
  </si>
  <si>
    <t>05.2025</t>
  </si>
  <si>
    <t>396 Установка приборов учета у потребителей.</t>
  </si>
  <si>
    <t>08.2025</t>
  </si>
  <si>
    <t>Закупка у единственного поставщика (пп.2.1.16 п.2.1 р.2 гл.17 ПоЗ)</t>
  </si>
  <si>
    <t>106 Оказание услуг по обслуживанию системы контроля и управления доступом.</t>
  </si>
  <si>
    <t>02.2025</t>
  </si>
  <si>
    <t>107 Оказание услуг по обслуживанию автоматической пожарной сигнализации и оповещение.</t>
  </si>
  <si>
    <t>111 Оказание услуг по обслуживанию системы видеонаблюдения.</t>
  </si>
  <si>
    <t>113 Обязательное страхование гражданской ответственности владельцев автотранспортных средств.</t>
  </si>
  <si>
    <t>01.2025</t>
  </si>
  <si>
    <t>115 Оказание услуг внутризоновой связи (Е1) (ПАО "Ростелеком").</t>
  </si>
  <si>
    <t>116 Услуги сотовой связи, услуги связи по АСКУЭ  (ПАО "Мегафон")</t>
  </si>
  <si>
    <t>118 Проверка и настройка приборов безопасности на автовышках и автокранах.</t>
  </si>
  <si>
    <t>1.10</t>
  </si>
  <si>
    <t>120 Продление неисключительной лицензии права использования средств НСД SecretNet Studio 8 на 150 рабочих станций. Продление лицензии сканера уязвимостей (256 рабочих станций).</t>
  </si>
  <si>
    <t>06.2025</t>
  </si>
  <si>
    <t>1.11</t>
  </si>
  <si>
    <t>121 Поставка запасных частей к автомобилям грузовым марки КАМАЗ.</t>
  </si>
  <si>
    <t>03.2025</t>
  </si>
  <si>
    <t>1.12</t>
  </si>
  <si>
    <t xml:space="preserve">123 Поставка агрегатов, узлов и деталей к специализированной технике. </t>
  </si>
  <si>
    <t>1.13</t>
  </si>
  <si>
    <t>125 Поставка автомобильных шин.</t>
  </si>
  <si>
    <t>04.2025</t>
  </si>
  <si>
    <t>1.14</t>
  </si>
  <si>
    <t>126 Поставка автомобильных колесных дисков.</t>
  </si>
  <si>
    <t>1.15</t>
  </si>
  <si>
    <t>127 Выполнение работ по ремонту  мотовездеходов и снегоходов.</t>
  </si>
  <si>
    <t>1.16</t>
  </si>
  <si>
    <t>128 Поставка автоэмали и расходных материалов для лакокрасочных работ и шиномонтажа.</t>
  </si>
  <si>
    <t>1.17</t>
  </si>
  <si>
    <t>130 Выполнение технического и гарантийного обслуживания и ремонта автомобилей марки ГАЗ.</t>
  </si>
  <si>
    <t>1.18</t>
  </si>
  <si>
    <t>131 Поставка запасных и расходных материалов для бесконтактной мойки.</t>
  </si>
  <si>
    <t>1.19</t>
  </si>
  <si>
    <t>133 Выполнение работ по ремонту и восстановлению элементов (деталей, узлов) двигателей автомобилей и тракторов.</t>
  </si>
  <si>
    <t>09.2025</t>
  </si>
  <si>
    <t>1.20</t>
  </si>
  <si>
    <t>135 Приобретение программного обеспечения АльфаДок, тариф «ЗКИИ.Пдн.Эксперт», неисключительная лицензия с правом использования на 1 год</t>
  </si>
  <si>
    <t>1.21</t>
  </si>
  <si>
    <t>136 Проведение технического освидетельствования автовышек, автокранов и манипуляторов.</t>
  </si>
  <si>
    <t>1.22</t>
  </si>
  <si>
    <t>137 Выполнение технического обслуживания и ремонта экскаваторов-погрузчиков NEW HOLLAND</t>
  </si>
  <si>
    <t>10.2025</t>
  </si>
  <si>
    <t>1.23</t>
  </si>
  <si>
    <t>138 Выполнение работ по метрологическому обеспечению (поверка СИ).</t>
  </si>
  <si>
    <t>Закупка у единственного поставщика (пп.2.1.1.3.  п.2.1 р.2 гл.17 ПоЗ)</t>
  </si>
  <si>
    <t>1.24</t>
  </si>
  <si>
    <t>139 Поставка запасных частей к автомобилям легковым малого класса и грузовым марки ГАЗ.</t>
  </si>
  <si>
    <t>1.25</t>
  </si>
  <si>
    <t>140 Выполнение технического обслуживания и ремонта автомобилей марки Mitsubishi, Toyota, Renault, Skoda, Ssang Young.</t>
  </si>
  <si>
    <t>1.26</t>
  </si>
  <si>
    <t>141 Поставка автомобильных аккумуляторов.</t>
  </si>
  <si>
    <t>1.27</t>
  </si>
  <si>
    <t>142 Ремонт аппаратов высокого давления, пеногенератора и компрессора.</t>
  </si>
  <si>
    <t>1.28</t>
  </si>
  <si>
    <t>144 Поставка запасных частей к автомобилям грузовым марки УАЗ.</t>
  </si>
  <si>
    <t>1.29</t>
  </si>
  <si>
    <t>145 Поставка автомобильных жидкостей и смазочных материалов.</t>
  </si>
  <si>
    <t>11.2025</t>
  </si>
  <si>
    <t>11.2026</t>
  </si>
  <si>
    <t>1.30</t>
  </si>
  <si>
    <t>146 Выполнение работ по техническому обслуживанию и ремонту узлов и агрегатов специализированной техники.</t>
  </si>
  <si>
    <t>1.31</t>
  </si>
  <si>
    <t>147 Выполнение технического обслуживания и ремонта автомобилей марки Mitsubishi, Toyota, Renault, Skoda, Ssang Young.</t>
  </si>
  <si>
    <t>1.32</t>
  </si>
  <si>
    <t xml:space="preserve">148 Поставка масла трансформаторного ВГ. </t>
  </si>
  <si>
    <t>1.33</t>
  </si>
  <si>
    <t>149  Услуги сотовой связи ПАО "Вымпелком"</t>
  </si>
  <si>
    <t>12.2025</t>
  </si>
  <si>
    <t>11.2027</t>
  </si>
  <si>
    <t>1.34</t>
  </si>
  <si>
    <t>150 Расходы на консультационное и информационное сопровождение программы расчета технологических потерь РТП-3.</t>
  </si>
  <si>
    <t>1.35</t>
  </si>
  <si>
    <t xml:space="preserve">151 Приобретение программного обеспечения Kaspersky Endpoint Security для бизнеса – Стандартный (150-249) 1 year Renewal License (код KL4863RASFR). </t>
  </si>
  <si>
    <t>1.36</t>
  </si>
  <si>
    <t>152  Услуги сотовой связи по АСКУЭ (ПАО "Ростелеком")</t>
  </si>
  <si>
    <t>12.2027</t>
  </si>
  <si>
    <t>1.37</t>
  </si>
  <si>
    <t>183 Поставка сантехнических материалов.</t>
  </si>
  <si>
    <t>1.38</t>
  </si>
  <si>
    <t>211 Поставка расходных материалов и комплектующих к копировально-множительной технике.</t>
  </si>
  <si>
    <t>1.39</t>
  </si>
  <si>
    <t>212 Выполнение работ по ремонту и техническому обслуживанию копировальной техники.</t>
  </si>
  <si>
    <t>1.40</t>
  </si>
  <si>
    <t xml:space="preserve">213 Заключение договора об оказании информационных услуг (абонентское обслуживание справочно-правовой системы "ГАРАНТ". </t>
  </si>
  <si>
    <t>1.41</t>
  </si>
  <si>
    <t>231 Выполнение работ по ремонту и техническому обслуживанию грузовых автомобилей марки КАМАЗ, МАЗ, ГАЗ.</t>
  </si>
  <si>
    <t>1.42</t>
  </si>
  <si>
    <t>232 Право использования программ для электронно-вычислительных машин и баз данных "ФСНБ-2022" в течение года.</t>
  </si>
  <si>
    <t>1.43</t>
  </si>
  <si>
    <t>252 Заключение договора на предоставление доступа к сети интернет участков сетей 6, 10 (Меловая, 7).</t>
  </si>
  <si>
    <t>1.44</t>
  </si>
  <si>
    <t>254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</si>
  <si>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1.45</t>
  </si>
  <si>
    <t>259 Поставка лакокрасочных материалов.</t>
  </si>
  <si>
    <t>1.46</t>
  </si>
  <si>
    <t>260 Поставка GPRS модемов.</t>
  </si>
  <si>
    <t>1.47</t>
  </si>
  <si>
    <t>262 Поставка хозяйственных товаров.</t>
  </si>
  <si>
    <t>1.48</t>
  </si>
  <si>
    <t>289 Виртуальный канал Ethernet .</t>
  </si>
  <si>
    <t>1.49</t>
  </si>
  <si>
    <t>333 Заключение договора на предоставление неисключительных прав и техническую поддержку программы 1С.</t>
  </si>
  <si>
    <t>1.50</t>
  </si>
  <si>
    <t>344 Заключение договора на оказание услуг по ежемесячной модификации и сопровождению модифицированных ИСС "Кодекс"/"Техэксперт".</t>
  </si>
  <si>
    <t>07.2025</t>
  </si>
  <si>
    <t>1.51</t>
  </si>
  <si>
    <t>351 Заключение договора на обслуживание и монтаж оборудования для мониторинга транспортных средств.</t>
  </si>
  <si>
    <t>1.52</t>
  </si>
  <si>
    <t>368 Заключение договора на оказание услуг по эксплуатации сети газоснабжения.</t>
  </si>
  <si>
    <t>1.53</t>
  </si>
  <si>
    <t>387 Оказание аудиторских услуг.</t>
  </si>
  <si>
    <t>1.54</t>
  </si>
  <si>
    <t>391 Услуги связи (интернет).</t>
  </si>
  <si>
    <t>1.55</t>
  </si>
  <si>
    <t>398 Оказание услуг по вывозу твердых бытовых отходов.</t>
  </si>
  <si>
    <t>1.56</t>
  </si>
  <si>
    <t>420 Поставка агрегатов, узлов и деталей к специализированной технике</t>
  </si>
  <si>
    <t>1.57</t>
  </si>
  <si>
    <t>431 Поставка автомобильных шин.</t>
  </si>
  <si>
    <t>1.58</t>
  </si>
  <si>
    <t>443 Поставка агрегатов, узлов и деталей  к  тракторам, автомобильные запасные части к автомобилям грузовым марки МАЗ, ЗИЛ.</t>
  </si>
  <si>
    <t>1.59</t>
  </si>
  <si>
    <t>480 Выполнение работ по ремонту грузовых автомобилей марки КАМАЗ, МАЗ, ГАЗ.</t>
  </si>
  <si>
    <t>1.60</t>
  </si>
  <si>
    <t>481 Выполнение технического обслуживания и ремонта автомобилей марки Mitsubishi, Toyota, Renault, Skoda.</t>
  </si>
  <si>
    <t>1.61</t>
  </si>
  <si>
    <t>482 Заключение договора на оказание услуг охраны и мониторинга объекта, оборудованного системой безопасности.</t>
  </si>
  <si>
    <t>1.62</t>
  </si>
  <si>
    <t>501 Оказание услуг почтовой связи.</t>
  </si>
  <si>
    <t>Закупка у единственного поставщика (ч.2.1.7.5.  пп.2.1.7 п.2.1 р.2 гл.17 ПоЗ)</t>
  </si>
  <si>
    <t>1.63</t>
  </si>
  <si>
    <t>510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</si>
  <si>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1.64</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</si>
  <si>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</si>
  <si>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1.65</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</si>
  <si>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</si>
  <si>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1.66</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</si>
  <si>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</si>
  <si>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1.67</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</si>
  <si>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</si>
  <si>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1.68</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</si>
  <si>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</si>
  <si>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1.69</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</si>
  <si>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</si>
  <si>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1.70</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</si>
  <si>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</si>
  <si>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1.71</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</si>
  <si>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</si>
  <si>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1.72</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</si>
  <si>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</si>
  <si>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1.73</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</si>
  <si>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</si>
  <si>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1.74</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</si>
  <si>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</si>
  <si>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1.75</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</si>
  <si>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</si>
  <si>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1.76</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</si>
  <si>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</si>
  <si>
    <t>1.77</t>
  </si>
  <si>
    <t xml:space="preserve">122 Приобретение нефтепродуктов через АЗС </t>
  </si>
  <si>
    <t>01.2024</t>
  </si>
  <si>
    <t>да п. м)</t>
  </si>
  <si>
    <t>1.78</t>
  </si>
  <si>
    <t>123 Оказание услуг местной телефонной связи (ПАО "Ростелеком").</t>
  </si>
  <si>
    <t>03.2024</t>
  </si>
  <si>
    <t>1.79</t>
  </si>
  <si>
    <t>145 Оказание услуг интеллектуальной сети связи "Бесплатный вызов" (8800) (Филиал АО "Компания ТрансТелеКом" "Макрорегион Верхневолжский").</t>
  </si>
  <si>
    <t>05.2024</t>
  </si>
  <si>
    <t>1.80</t>
  </si>
  <si>
    <t>153 Услуги сотовой связи, услуги связи по АСКУЭ (ПАО "МТС").</t>
  </si>
  <si>
    <t>08.2024</t>
  </si>
  <si>
    <t>Закупка у единственного поставщика (пп.2.1.7.2 п.2.1 р.2 гл.17 ПоЗ)</t>
  </si>
  <si>
    <t>1.81</t>
  </si>
  <si>
    <t>583 Информационное сопровождение ИСУ "яЭнергетик."</t>
  </si>
  <si>
    <t>12.2024</t>
  </si>
  <si>
    <t>1.82</t>
  </si>
  <si>
    <t xml:space="preserve">555 Поставка газа. </t>
  </si>
  <si>
    <t>12.2022</t>
  </si>
  <si>
    <t>1.83</t>
  </si>
  <si>
    <t>Аренда земельного участка</t>
  </si>
  <si>
    <t>12.2017</t>
  </si>
  <si>
    <t>Прямая закупка (пп.16 п. 7.11.2 Положения)</t>
  </si>
  <si>
    <t>да, пп. 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</si>
</sst>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_р_._-;_-@_-"/>
    <numFmt numFmtId="165" formatCode="_-* #,##0.00\ _₽_-;\-* #,##0.00\ _₽_-;_-* \-??\ _₽_-;_-@_-"/>
  </numFmts>
  <fonts count="22">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sz val="10"/>
      <name val="Times New Roman"/>
      <family val="1"/>
      <charset val="1"/>
    </font>
    <font>
      <sz val="11"/>
      <name val="Times New Roman"/>
      <family val="1"/>
      <charset val="1"/>
    </font>
    <font>
      <b/>
      <sz val="9.5"/>
      <color rgb="FF000000"/>
      <name val="Times New Roman"/>
      <family val="1"/>
      <charset val="1"/>
    </font>
    <font>
      <b/>
      <sz val="9.5"/>
      <name val="Times New Roman"/>
      <family val="1"/>
      <charset val="1"/>
    </font>
    <font>
      <b/>
      <sz val="12"/>
      <name val="Times New Roman"/>
      <family val="1"/>
      <charset val="1"/>
    </font>
    <font>
      <b/>
      <sz val="11"/>
      <name val="Times New Roman"/>
      <family val="1"/>
      <charset val="1"/>
    </font>
    <font>
      <b/>
      <sz val="14"/>
      <name val="Times New Roman"/>
      <family val="1"/>
      <charset val="1"/>
    </font>
    <font>
      <b/>
      <sz val="10"/>
      <name val="Times New Roman"/>
      <family val="1"/>
      <charset val="1"/>
    </font>
    <font>
      <sz val="10"/>
      <color rgb="FF000000"/>
      <name val="Times New Roman"/>
      <family val="1"/>
      <charset val="1"/>
    </font>
    <font>
      <b/>
      <sz val="10"/>
      <color rgb="FF000000"/>
      <name val="Times New Roman"/>
      <family val="1"/>
      <charset val="1"/>
    </font>
    <font>
      <b/>
      <sz val="9"/>
      <name val="Times New Roman"/>
      <family val="1"/>
      <charset val="1"/>
    </font>
    <font>
      <sz val="9"/>
      <name val="Times New Roman"/>
      <family val="1"/>
      <charset val="1"/>
    </font>
    <font>
      <sz val="9"/>
      <name val="Arial Cyr"/>
      <charset val="1"/>
    </font>
    <font>
      <sz val="9"/>
      <color rgb="FF000000"/>
      <name val="Times New Roman"/>
      <family val="1"/>
      <charset val="1"/>
    </font>
    <font>
      <sz val="9"/>
      <color rgb="FFFF0000"/>
      <name val="Times New Roman"/>
      <family val="1"/>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s>
  <cellStyleXfs count="25">
    <xf numFmtId="0" fontId="0" fillId="0" borderId="0"/>
    <xf numFmtId="164" fontId="21"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1" fillId="0" borderId="0"/>
    <xf numFmtId="0" fontId="21" fillId="0" borderId="0"/>
    <xf numFmtId="0" fontId="3" fillId="0" borderId="0"/>
    <xf numFmtId="0" fontId="4" fillId="0" borderId="0"/>
    <xf numFmtId="0" fontId="4" fillId="0" borderId="0"/>
  </cellStyleXfs>
  <cellXfs count="134">
    <xf numFmtId="0" fontId="0" fillId="0" borderId="0" xfId="0"/>
    <xf numFmtId="0" fontId="13" fillId="0" borderId="3"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1" xfId="0" applyFont="1" applyBorder="1" applyAlignment="1" applyProtection="1">
      <alignment horizontal="center" vertical="center" wrapText="1"/>
    </xf>
    <xf numFmtId="0" fontId="13" fillId="0" borderId="2" xfId="0" applyFont="1" applyBorder="1" applyAlignment="1" applyProtection="1">
      <alignment horizontal="center" vertical="center"/>
    </xf>
    <xf numFmtId="49" fontId="13" fillId="0" borderId="1" xfId="0" applyNumberFormat="1" applyFont="1" applyBorder="1" applyAlignment="1" applyProtection="1">
      <alignment horizontal="center" vertical="center" wrapText="1"/>
    </xf>
    <xf numFmtId="0" fontId="14" fillId="0" borderId="1" xfId="0" applyFont="1" applyBorder="1" applyAlignment="1" applyProtection="1">
      <alignment horizontal="left" wrapText="1"/>
    </xf>
    <xf numFmtId="0" fontId="13" fillId="16" borderId="1" xfId="0" applyFont="1" applyFill="1" applyBorder="1" applyAlignment="1" applyProtection="1">
      <alignment horizontal="center" wrapText="1"/>
    </xf>
    <xf numFmtId="0" fontId="6" fillId="0" borderId="1" xfId="0" applyFont="1" applyBorder="1" applyAlignment="1" applyProtection="1">
      <alignment horizontal="left" wrapText="1"/>
    </xf>
    <xf numFmtId="0" fontId="13" fillId="16" borderId="1" xfId="0" applyFont="1" applyFill="1" applyBorder="1" applyAlignment="1" applyProtection="1">
      <alignment horizontal="center" vertical="top" wrapText="1"/>
    </xf>
    <xf numFmtId="49" fontId="10" fillId="0" borderId="0" xfId="0" applyNumberFormat="1" applyFont="1" applyBorder="1" applyAlignment="1" applyProtection="1">
      <alignment horizontal="center"/>
    </xf>
    <xf numFmtId="0" fontId="9" fillId="0" borderId="0" xfId="0" applyFont="1" applyBorder="1" applyAlignment="1" applyProtection="1">
      <alignment horizontal="center"/>
    </xf>
    <xf numFmtId="0" fontId="8" fillId="0" borderId="0" xfId="0" applyFont="1" applyBorder="1" applyAlignment="1" applyProtection="1">
      <alignment horizontal="center"/>
    </xf>
    <xf numFmtId="49" fontId="5" fillId="0" borderId="0" xfId="0" applyNumberFormat="1" applyFont="1" applyAlignment="1" applyProtection="1">
      <alignment horizontal="justify" vertical="top"/>
    </xf>
    <xf numFmtId="0" fontId="6" fillId="0" borderId="0" xfId="0" applyFont="1" applyAlignment="1" applyProtection="1">
      <alignment horizontal="justify" vertical="top"/>
    </xf>
    <xf numFmtId="0" fontId="6" fillId="0" borderId="0" xfId="0" applyFont="1" applyAlignment="1" applyProtection="1"/>
    <xf numFmtId="0" fontId="5" fillId="0" borderId="0" xfId="0" applyFont="1" applyAlignment="1" applyProtection="1"/>
    <xf numFmtId="0" fontId="3" fillId="0" borderId="0" xfId="0" applyFont="1" applyAlignment="1" applyProtection="1"/>
    <xf numFmtId="49" fontId="7" fillId="0" borderId="0" xfId="0" applyNumberFormat="1" applyFont="1" applyAlignment="1" applyProtection="1">
      <alignment horizontal="justify" vertical="top"/>
    </xf>
    <xf numFmtId="0" fontId="11" fillId="0" borderId="0" xfId="0" applyFont="1" applyAlignment="1" applyProtection="1">
      <alignment horizontal="left"/>
    </xf>
    <xf numFmtId="0" fontId="12" fillId="0" borderId="0" xfId="0" applyFont="1" applyAlignment="1" applyProtection="1"/>
    <xf numFmtId="49" fontId="9" fillId="0" borderId="0" xfId="0" applyNumberFormat="1" applyFont="1" applyAlignment="1" applyProtection="1">
      <alignment horizontal="center"/>
    </xf>
    <xf numFmtId="0" fontId="13" fillId="0" borderId="0" xfId="0" applyFont="1" applyBorder="1" applyAlignment="1" applyProtection="1">
      <alignment horizontal="center"/>
    </xf>
    <xf numFmtId="0" fontId="9" fillId="0" borderId="0" xfId="0" applyFont="1" applyAlignment="1" applyProtection="1">
      <alignment horizontal="center"/>
    </xf>
    <xf numFmtId="49" fontId="6" fillId="0" borderId="0" xfId="0" applyNumberFormat="1" applyFont="1" applyBorder="1" applyAlignment="1" applyProtection="1">
      <alignment horizontal="left"/>
    </xf>
    <xf numFmtId="0" fontId="6" fillId="0" borderId="0" xfId="0" applyFont="1" applyBorder="1" applyAlignment="1" applyProtection="1">
      <alignment horizontal="left"/>
    </xf>
    <xf numFmtId="0" fontId="13" fillId="0" borderId="0" xfId="0" applyFont="1" applyAlignment="1" applyProtection="1"/>
    <xf numFmtId="49" fontId="13" fillId="16" borderId="1" xfId="0" applyNumberFormat="1" applyFont="1" applyFill="1" applyBorder="1" applyAlignment="1" applyProtection="1">
      <alignment horizontal="center" vertical="center"/>
    </xf>
    <xf numFmtId="4" fontId="13" fillId="16" borderId="1" xfId="0" applyNumberFormat="1" applyFont="1" applyFill="1" applyBorder="1" applyAlignment="1" applyProtection="1">
      <alignment horizontal="center"/>
    </xf>
    <xf numFmtId="4"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wrapText="1"/>
    </xf>
    <xf numFmtId="4" fontId="6" fillId="0" borderId="1" xfId="0" applyNumberFormat="1" applyFont="1" applyBorder="1" applyAlignment="1" applyProtection="1">
      <alignment horizontal="center"/>
    </xf>
    <xf numFmtId="164" fontId="13" fillId="0" borderId="0" xfId="1" applyFont="1" applyBorder="1" applyAlignment="1" applyProtection="1">
      <alignment horizontal="center"/>
    </xf>
    <xf numFmtId="0" fontId="13" fillId="0" borderId="0" xfId="0" applyFont="1" applyBorder="1" applyAlignment="1" applyProtection="1">
      <alignment horizontal="center" wrapText="1"/>
    </xf>
    <xf numFmtId="2"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xf>
    <xf numFmtId="4" fontId="6" fillId="0" borderId="1" xfId="0" applyNumberFormat="1" applyFont="1" applyBorder="1" applyAlignment="1" applyProtection="1">
      <alignment horizontal="center"/>
    </xf>
    <xf numFmtId="4" fontId="6" fillId="0" borderId="0" xfId="0" applyNumberFormat="1" applyFont="1" applyAlignment="1" applyProtection="1"/>
    <xf numFmtId="165" fontId="6" fillId="0" borderId="1" xfId="0" applyNumberFormat="1" applyFont="1" applyBorder="1" applyAlignment="1" applyProtection="1">
      <alignment horizontal="center"/>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49" fontId="13" fillId="0" borderId="1" xfId="0" applyNumberFormat="1" applyFont="1" applyBorder="1" applyAlignment="1" applyProtection="1">
      <alignment horizontal="center" vertical="center"/>
    </xf>
    <xf numFmtId="49" fontId="16" fillId="0" borderId="1" xfId="0" applyNumberFormat="1" applyFont="1" applyBorder="1" applyAlignment="1" applyProtection="1">
      <alignment vertical="center"/>
    </xf>
    <xf numFmtId="0" fontId="16" fillId="0" borderId="1" xfId="0" applyFont="1" applyBorder="1" applyAlignment="1" applyProtection="1">
      <alignment vertical="center"/>
    </xf>
    <xf numFmtId="0" fontId="17" fillId="0" borderId="1" xfId="0" applyFont="1" applyBorder="1" applyAlignment="1" applyProtection="1"/>
    <xf numFmtId="49" fontId="17" fillId="0" borderId="4" xfId="0" applyNumberFormat="1" applyFont="1" applyBorder="1" applyAlignment="1" applyProtection="1">
      <alignment horizontal="justify" vertical="top"/>
    </xf>
    <xf numFmtId="0" fontId="17" fillId="0" borderId="5" xfId="0" applyFont="1" applyBorder="1" applyAlignment="1" applyProtection="1">
      <alignment horizontal="justify" vertical="top"/>
    </xf>
    <xf numFmtId="4"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49" fontId="17" fillId="0" borderId="5"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5" xfId="0" applyFont="1" applyBorder="1" applyAlignment="1" applyProtection="1">
      <alignment horizontal="center" vertical="top" wrapText="1"/>
    </xf>
    <xf numFmtId="0" fontId="17" fillId="0" borderId="0" xfId="0" applyFont="1" applyAlignment="1" applyProtection="1"/>
    <xf numFmtId="0" fontId="18" fillId="0" borderId="0" xfId="0" applyFont="1" applyAlignment="1" applyProtection="1"/>
    <xf numFmtId="0" fontId="17" fillId="0" borderId="1" xfId="0" applyFont="1" applyBorder="1" applyAlignment="1" applyProtection="1">
      <alignment horizontal="center" vertical="top" wrapText="1"/>
    </xf>
    <xf numFmtId="0" fontId="17" fillId="0" borderId="1" xfId="0" applyFont="1" applyBorder="1" applyAlignment="1" applyProtection="1">
      <alignment horizontal="justify" vertical="top" wrapText="1"/>
    </xf>
    <xf numFmtId="4" fontId="17" fillId="0" borderId="6" xfId="0" applyNumberFormat="1" applyFont="1" applyBorder="1" applyAlignment="1" applyProtection="1">
      <alignment horizontal="center" vertical="top" wrapText="1"/>
    </xf>
    <xf numFmtId="49" fontId="17" fillId="0" borderId="1" xfId="0" applyNumberFormat="1" applyFont="1" applyBorder="1" applyAlignment="1" applyProtection="1">
      <alignment horizontal="justify" vertical="top"/>
    </xf>
    <xf numFmtId="0" fontId="17" fillId="0" borderId="3" xfId="0" applyFont="1" applyBorder="1" applyAlignment="1" applyProtection="1">
      <alignment horizontal="justify" vertical="top" wrapText="1"/>
    </xf>
    <xf numFmtId="49" fontId="19" fillId="0" borderId="1" xfId="0" applyNumberFormat="1" applyFont="1" applyBorder="1" applyAlignment="1" applyProtection="1">
      <alignment horizontal="center" vertical="top" wrapText="1"/>
    </xf>
    <xf numFmtId="49" fontId="19" fillId="0" borderId="5" xfId="0" applyNumberFormat="1" applyFont="1" applyBorder="1" applyAlignment="1" applyProtection="1">
      <alignment horizontal="center" vertical="top" wrapText="1"/>
    </xf>
    <xf numFmtId="0" fontId="19" fillId="0" borderId="1" xfId="0" applyFont="1" applyBorder="1" applyAlignment="1" applyProtection="1">
      <alignment horizontal="center" vertical="top" wrapText="1"/>
    </xf>
    <xf numFmtId="0" fontId="16" fillId="0" borderId="2" xfId="0" applyFont="1" applyBorder="1" applyAlignment="1" applyProtection="1">
      <alignment vertical="center"/>
    </xf>
    <xf numFmtId="0" fontId="16" fillId="0" borderId="3" xfId="0" applyFont="1" applyBorder="1" applyAlignment="1" applyProtection="1">
      <alignment vertical="center"/>
    </xf>
    <xf numFmtId="0" fontId="17" fillId="0" borderId="0" xfId="0" applyFont="1" applyBorder="1" applyAlignment="1" applyProtection="1"/>
    <xf numFmtId="0" fontId="17" fillId="0" borderId="1" xfId="0" applyFont="1" applyBorder="1" applyAlignment="1" applyProtection="1">
      <alignment horizontal="center" vertical="center"/>
    </xf>
    <xf numFmtId="0" fontId="0" fillId="0" borderId="0" xfId="0" applyAlignment="1" applyProtection="1"/>
    <xf numFmtId="0" fontId="17" fillId="0" borderId="1" xfId="0" applyFont="1" applyBorder="1" applyAlignment="1" applyProtection="1">
      <alignment horizontal="justify" vertical="top"/>
    </xf>
    <xf numFmtId="4" fontId="19" fillId="0" borderId="1" xfId="0" applyNumberFormat="1" applyFont="1" applyBorder="1" applyAlignment="1" applyProtection="1">
      <alignment horizontal="center" vertical="top" wrapText="1"/>
    </xf>
    <xf numFmtId="49" fontId="17" fillId="0" borderId="4" xfId="0" applyNumberFormat="1" applyFont="1" applyBorder="1" applyAlignment="1" applyProtection="1">
      <alignment horizontal="justify" vertical="top"/>
    </xf>
    <xf numFmtId="0" fontId="17" fillId="0" borderId="5" xfId="0" applyFont="1" applyBorder="1" applyAlignment="1" applyProtection="1">
      <alignment horizontal="justify" vertical="top"/>
    </xf>
    <xf numFmtId="4" fontId="17" fillId="0" borderId="5"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5" xfId="0" applyFont="1" applyBorder="1" applyAlignment="1" applyProtection="1">
      <alignment horizontal="center" vertical="top" wrapText="1"/>
    </xf>
    <xf numFmtId="0" fontId="17" fillId="0" borderId="7" xfId="0" applyFont="1" applyBorder="1" applyAlignment="1" applyProtection="1">
      <alignment horizontal="center" vertical="top"/>
    </xf>
    <xf numFmtId="0" fontId="17" fillId="0" borderId="0" xfId="0" applyFont="1" applyAlignment="1" applyProtection="1"/>
    <xf numFmtId="0" fontId="18" fillId="0" borderId="0" xfId="0" applyFont="1" applyAlignment="1" applyProtection="1"/>
    <xf numFmtId="0" fontId="16" fillId="0" borderId="1" xfId="0" applyFont="1" applyBorder="1" applyAlignment="1" applyProtection="1">
      <alignment horizontal="center" vertical="center"/>
    </xf>
    <xf numFmtId="0" fontId="17" fillId="0" borderId="5" xfId="0" applyFont="1" applyBorder="1" applyAlignment="1" applyProtection="1">
      <alignment horizontal="center" vertical="center"/>
    </xf>
    <xf numFmtId="49" fontId="17" fillId="0" borderId="7" xfId="0" applyNumberFormat="1" applyFont="1" applyBorder="1" applyAlignment="1" applyProtection="1">
      <alignment horizontal="center" vertical="top" wrapText="1"/>
    </xf>
    <xf numFmtId="4" fontId="17" fillId="0" borderId="8" xfId="0" applyNumberFormat="1" applyFont="1" applyBorder="1" applyAlignment="1" applyProtection="1">
      <alignment horizontal="center" vertical="top" wrapText="1"/>
    </xf>
    <xf numFmtId="0" fontId="17" fillId="0" borderId="7" xfId="0" applyFont="1" applyBorder="1" applyAlignment="1" applyProtection="1">
      <alignment horizontal="justify" vertical="top"/>
    </xf>
    <xf numFmtId="4" fontId="17" fillId="0" borderId="9" xfId="0" applyNumberFormat="1" applyFont="1" applyBorder="1" applyAlignment="1" applyProtection="1">
      <alignment horizontal="center" vertical="top" wrapText="1"/>
    </xf>
    <xf numFmtId="0" fontId="17" fillId="0" borderId="7" xfId="0" applyFont="1" applyBorder="1" applyAlignment="1" applyProtection="1">
      <alignment horizontal="center" vertical="top" wrapText="1"/>
    </xf>
    <xf numFmtId="0" fontId="17" fillId="0" borderId="7" xfId="0" applyFont="1" applyBorder="1" applyAlignment="1" applyProtection="1">
      <alignment horizontal="center" vertical="top"/>
    </xf>
    <xf numFmtId="0" fontId="17" fillId="0" borderId="5" xfId="0" applyFont="1" applyBorder="1" applyAlignment="1" applyProtection="1">
      <alignment horizontal="center" vertical="top"/>
    </xf>
    <xf numFmtId="4" fontId="17" fillId="0" borderId="5" xfId="0" applyNumberFormat="1" applyFont="1" applyBorder="1" applyAlignment="1" applyProtection="1">
      <alignment horizontal="center" vertical="top" wrapText="1"/>
    </xf>
    <xf numFmtId="4" fontId="17" fillId="0" borderId="10"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 fontId="17" fillId="0" borderId="7" xfId="0" applyNumberFormat="1" applyFont="1" applyBorder="1" applyAlignment="1" applyProtection="1">
      <alignment horizontal="center" vertical="top" wrapText="1"/>
    </xf>
    <xf numFmtId="4" fontId="19" fillId="0" borderId="1" xfId="0" applyNumberFormat="1" applyFont="1" applyBorder="1" applyAlignment="1" applyProtection="1">
      <alignment horizontal="center" vertical="top"/>
    </xf>
    <xf numFmtId="0" fontId="17" fillId="0" borderId="5" xfId="0" applyFont="1" applyBorder="1" applyAlignment="1">
      <alignment horizontal="justify" vertical="top"/>
    </xf>
    <xf numFmtId="4" fontId="17" fillId="0" borderId="6" xfId="0" applyNumberFormat="1" applyFont="1" applyBorder="1" applyAlignment="1">
      <alignment horizontal="center" vertical="top" wrapText="1"/>
    </xf>
    <xf numFmtId="49" fontId="17" fillId="0" borderId="5" xfId="0" applyNumberFormat="1" applyFont="1" applyBorder="1" applyAlignment="1">
      <alignment horizontal="center" vertical="top" wrapText="1"/>
    </xf>
    <xf numFmtId="0" fontId="17" fillId="0" borderId="1" xfId="0" applyFont="1" applyBorder="1" applyAlignment="1">
      <alignment horizontal="center" vertical="top" wrapText="1"/>
    </xf>
    <xf numFmtId="0" fontId="17" fillId="0" borderId="1" xfId="0" applyFont="1" applyBorder="1" applyAlignment="1">
      <alignment horizontal="center" vertical="top"/>
    </xf>
    <xf numFmtId="49" fontId="17" fillId="0" borderId="1" xfId="0" applyNumberFormat="1" applyFont="1" applyBorder="1" applyAlignment="1">
      <alignment horizontal="center" vertical="top" wrapText="1"/>
    </xf>
    <xf numFmtId="4" fontId="17" fillId="0" borderId="6"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4" fontId="19" fillId="0" borderId="1" xfId="0" applyNumberFormat="1" applyFont="1" applyBorder="1" applyAlignment="1" applyProtection="1">
      <alignment horizontal="center" vertical="top"/>
    </xf>
    <xf numFmtId="0" fontId="17" fillId="0" borderId="1" xfId="0" applyFont="1" applyBorder="1" applyAlignment="1" applyProtection="1">
      <alignment horizontal="center" vertical="top" wrapText="1"/>
    </xf>
    <xf numFmtId="0" fontId="17" fillId="0" borderId="5" xfId="0" applyFont="1" applyBorder="1" applyAlignment="1" applyProtection="1"/>
    <xf numFmtId="0" fontId="18" fillId="0" borderId="0" xfId="0" applyFont="1"/>
    <xf numFmtId="49" fontId="17" fillId="0" borderId="1" xfId="0" applyNumberFormat="1" applyFont="1" applyBorder="1" applyAlignment="1" applyProtection="1">
      <alignment horizontal="center" vertical="center"/>
    </xf>
    <xf numFmtId="0" fontId="6" fillId="0" borderId="1" xfId="0" applyFont="1" applyBorder="1" applyAlignment="1" applyProtection="1">
      <alignment horizontal="justify" vertical="top" wrapText="1"/>
    </xf>
    <xf numFmtId="0" fontId="17" fillId="0" borderId="0" xfId="0" applyFont="1" applyBorder="1" applyAlignment="1" applyProtection="1">
      <alignment horizontal="center" vertical="top"/>
    </xf>
    <xf numFmtId="49" fontId="17" fillId="16" borderId="1" xfId="0" applyNumberFormat="1" applyFont="1" applyFill="1" applyBorder="1" applyAlignment="1" applyProtection="1">
      <alignment horizontal="center" vertical="center"/>
    </xf>
    <xf numFmtId="0" fontId="16" fillId="16" borderId="1" xfId="0" applyFont="1" applyFill="1" applyBorder="1" applyAlignment="1" applyProtection="1">
      <alignment horizontal="center" vertical="center"/>
    </xf>
    <xf numFmtId="0" fontId="17" fillId="16" borderId="1" xfId="0" applyFont="1" applyFill="1" applyBorder="1" applyAlignment="1" applyProtection="1">
      <alignment horizontal="center" vertical="center"/>
    </xf>
    <xf numFmtId="0" fontId="20" fillId="16" borderId="1" xfId="0" applyFont="1" applyFill="1" applyBorder="1" applyAlignment="1" applyProtection="1">
      <alignment horizontal="center" vertical="center"/>
    </xf>
    <xf numFmtId="0" fontId="20" fillId="16" borderId="1" xfId="0" applyFont="1" applyFill="1" applyBorder="1" applyAlignment="1" applyProtection="1">
      <alignment horizontal="center"/>
    </xf>
    <xf numFmtId="0" fontId="3" fillId="16" borderId="0" xfId="0" applyFont="1" applyFill="1" applyAlignment="1" applyProtection="1"/>
    <xf numFmtId="0" fontId="0" fillId="16" borderId="0" xfId="0" applyFill="1" applyAlignment="1" applyProtection="1"/>
    <xf numFmtId="0" fontId="19" fillId="0" borderId="1" xfId="0" applyFont="1" applyBorder="1" applyAlignment="1" applyProtection="1">
      <alignment horizontal="center" vertical="top"/>
    </xf>
    <xf numFmtId="0" fontId="17" fillId="0" borderId="11" xfId="0" applyFont="1" applyBorder="1" applyAlignment="1" applyProtection="1">
      <alignment horizontal="justify" vertical="top"/>
    </xf>
    <xf numFmtId="4" fontId="17" fillId="0" borderId="4" xfId="0" applyNumberFormat="1" applyFont="1" applyBorder="1" applyAlignment="1" applyProtection="1">
      <alignment horizontal="center" vertical="top" wrapText="1"/>
    </xf>
    <xf numFmtId="0" fontId="19" fillId="0" borderId="1" xfId="0" applyFont="1" applyBorder="1" applyAlignment="1" applyProtection="1">
      <alignment horizontal="center" vertical="center"/>
    </xf>
    <xf numFmtId="4" fontId="19" fillId="0" borderId="1" xfId="0" applyNumberFormat="1" applyFont="1" applyBorder="1" applyAlignment="1" applyProtection="1">
      <alignment horizontal="center" vertical="center"/>
    </xf>
    <xf numFmtId="49" fontId="17" fillId="0" borderId="1" xfId="0" applyNumberFormat="1" applyFont="1" applyFill="1" applyBorder="1" applyAlignment="1" applyProtection="1">
      <alignment horizontal="center" vertical="top" wrapText="1"/>
    </xf>
    <xf numFmtId="49" fontId="19" fillId="0" borderId="5"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xf>
    <xf numFmtId="0" fontId="16" fillId="0" borderId="1" xfId="0" applyFont="1" applyFill="1" applyBorder="1" applyAlignment="1" applyProtection="1">
      <alignment vertical="center"/>
    </xf>
    <xf numFmtId="0" fontId="16" fillId="0" borderId="1" xfId="0" applyFont="1" applyFill="1" applyBorder="1" applyAlignment="1" applyProtection="1">
      <alignment horizontal="center" vertical="center"/>
    </xf>
    <xf numFmtId="0" fontId="17" fillId="0" borderId="1" xfId="0" applyFont="1" applyFill="1" applyBorder="1" applyAlignment="1" applyProtection="1">
      <alignment horizontal="justify" vertical="top"/>
    </xf>
    <xf numFmtId="4" fontId="17" fillId="0" borderId="5" xfId="0" applyNumberFormat="1" applyFont="1" applyFill="1" applyBorder="1" applyAlignment="1" applyProtection="1">
      <alignment horizontal="center" vertical="top" wrapText="1"/>
    </xf>
    <xf numFmtId="49" fontId="17" fillId="0" borderId="4" xfId="0" applyNumberFormat="1" applyFont="1" applyFill="1" applyBorder="1" applyAlignment="1" applyProtection="1">
      <alignment horizontal="justify" vertical="top"/>
    </xf>
    <xf numFmtId="4" fontId="17" fillId="0" borderId="1" xfId="0" applyNumberFormat="1" applyFont="1" applyFill="1" applyBorder="1" applyAlignment="1" applyProtection="1">
      <alignment horizontal="center" vertical="top" wrapText="1"/>
    </xf>
    <xf numFmtId="4" fontId="19" fillId="0" borderId="1" xfId="0" applyNumberFormat="1" applyFont="1" applyFill="1" applyBorder="1" applyAlignment="1" applyProtection="1">
      <alignment horizontal="center" vertical="top"/>
    </xf>
    <xf numFmtId="0" fontId="17" fillId="0" borderId="1" xfId="0" applyFont="1" applyFill="1" applyBorder="1" applyAlignment="1" applyProtection="1">
      <alignment horizontal="center" vertical="top" wrapText="1"/>
    </xf>
    <xf numFmtId="0" fontId="17" fillId="0" borderId="0" xfId="0" applyFont="1" applyFill="1" applyAlignment="1" applyProtection="1"/>
    <xf numFmtId="4" fontId="17" fillId="0" borderId="8" xfId="0" applyNumberFormat="1" applyFont="1" applyFill="1" applyBorder="1" applyAlignment="1" applyProtection="1">
      <alignment horizontal="center" vertical="top" wrapText="1"/>
    </xf>
    <xf numFmtId="0" fontId="17" fillId="0" borderId="5" xfId="0" applyFont="1" applyFill="1" applyBorder="1" applyAlignment="1" applyProtection="1">
      <alignment horizontal="justify" vertical="top"/>
    </xf>
    <xf numFmtId="49" fontId="17" fillId="0" borderId="5" xfId="0" applyNumberFormat="1" applyFont="1" applyFill="1" applyBorder="1" applyAlignment="1" applyProtection="1">
      <alignment horizontal="center" vertical="top" wrapText="1"/>
    </xf>
    <xf numFmtId="0" fontId="17" fillId="0" borderId="5" xfId="0" applyFont="1" applyFill="1" applyBorder="1" applyAlignment="1" applyProtection="1">
      <alignment horizontal="center" vertical="top"/>
    </xf>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W1048576"/>
  <sheetViews>
    <sheetView tabSelected="1" topLeftCell="A31" zoomScale="90" zoomScaleNormal="90" workbookViewId="0">
      <selection activeCell="D106" sqref="D106:E106"/>
    </sheetView>
  </sheetViews>
  <sheetFormatPr defaultColWidth="1.42578125" defaultRowHeight="15.75" customHeight="1" outlineLevelCol="1"/>
  <cols>
    <col min="1" max="1" width="9" style="13" customWidth="1"/>
    <col min="2" max="2" width="64.42578125" style="14" customWidth="1"/>
    <col min="3" max="8" width="17.5703125" style="15" customWidth="1"/>
    <col min="9" max="9" width="17.28515625" style="16" customWidth="1"/>
    <col min="10" max="11" width="17.5703125" style="16" customWidth="1"/>
    <col min="12" max="12" width="10.5703125" style="16" customWidth="1" outlineLevel="1"/>
    <col min="13" max="14" width="8.7109375" style="16" customWidth="1" outlineLevel="1"/>
    <col min="15" max="15" width="22.85546875" style="16" customWidth="1"/>
    <col min="16" max="16" width="14.5703125" style="16" customWidth="1"/>
    <col min="17" max="17" width="18.28515625" style="16" customWidth="1"/>
    <col min="18" max="18" width="16.28515625" style="17" customWidth="1"/>
    <col min="19" max="19" width="17.5703125" style="16" customWidth="1" outlineLevel="1"/>
    <col min="20" max="20" width="18.5703125" style="16" customWidth="1"/>
    <col min="21" max="22" width="17.5703125" style="16" customWidth="1"/>
    <col min="23" max="24" width="17.5703125" style="16" customWidth="1" outlineLevel="1"/>
    <col min="25" max="25" width="14.140625" style="16" customWidth="1" outlineLevel="1"/>
    <col min="26" max="26" width="13.7109375" style="16" customWidth="1" outlineLevel="1"/>
    <col min="27" max="27" width="13.28515625" style="16" customWidth="1" outlineLevel="1"/>
    <col min="28" max="28" width="1.42578125" style="17" outlineLevel="1"/>
    <col min="29" max="257" width="1.42578125" style="17"/>
  </cols>
  <sheetData>
    <row r="1" spans="1:68" ht="20.25" customHeight="1">
      <c r="A1" s="18"/>
      <c r="T1" s="12" t="s">
        <v>0</v>
      </c>
      <c r="U1" s="12"/>
      <c r="V1" s="12"/>
      <c r="X1" s="11"/>
      <c r="Y1" s="11"/>
      <c r="Z1" s="11"/>
      <c r="AA1" s="11"/>
    </row>
    <row r="2" spans="1:68" ht="20.25" customHeight="1"/>
    <row r="3" spans="1:68" ht="20.25" customHeight="1">
      <c r="A3" s="10" t="s">
        <v>1</v>
      </c>
      <c r="B3" s="10"/>
      <c r="C3" s="10"/>
      <c r="D3" s="10"/>
      <c r="E3" s="10"/>
      <c r="F3" s="10"/>
      <c r="G3" s="10"/>
      <c r="H3" s="10"/>
      <c r="I3" s="10"/>
      <c r="J3" s="10"/>
      <c r="K3" s="10"/>
      <c r="L3" s="10"/>
      <c r="M3" s="10"/>
      <c r="N3" s="10"/>
      <c r="O3" s="10"/>
      <c r="P3" s="10"/>
      <c r="Q3" s="10"/>
      <c r="R3" s="10"/>
      <c r="S3" s="19"/>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row>
    <row r="4" spans="1:68" ht="20.25" customHeight="1">
      <c r="A4" s="10" t="s">
        <v>2</v>
      </c>
      <c r="B4" s="10"/>
      <c r="C4" s="10"/>
      <c r="D4" s="10"/>
      <c r="E4" s="10"/>
      <c r="F4" s="10"/>
      <c r="G4" s="10"/>
      <c r="H4" s="10"/>
      <c r="I4" s="10"/>
      <c r="J4" s="10"/>
      <c r="K4" s="10"/>
      <c r="L4" s="10"/>
      <c r="M4" s="10"/>
      <c r="N4" s="10"/>
      <c r="O4" s="10"/>
      <c r="P4" s="10"/>
      <c r="Q4" s="10"/>
      <c r="R4" s="10"/>
      <c r="S4" s="19"/>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row>
    <row r="5" spans="1:68" ht="18.75">
      <c r="A5" s="21"/>
      <c r="B5" s="22"/>
      <c r="C5" s="22"/>
      <c r="D5" s="22"/>
      <c r="E5" s="22"/>
      <c r="F5" s="22"/>
      <c r="G5" s="22"/>
      <c r="H5" s="22"/>
      <c r="I5" s="22"/>
      <c r="J5" s="22"/>
      <c r="K5" s="22"/>
      <c r="L5" s="22"/>
      <c r="M5" s="22"/>
      <c r="N5" s="22"/>
      <c r="O5" s="23"/>
      <c r="P5" s="23"/>
      <c r="Q5" s="23"/>
      <c r="R5" s="20"/>
      <c r="S5" s="22"/>
      <c r="T5" s="22"/>
      <c r="U5" s="22"/>
      <c r="V5" s="22"/>
      <c r="W5" s="22"/>
      <c r="X5" s="22"/>
      <c r="Y5" s="22"/>
      <c r="Z5" s="22"/>
      <c r="AA5" s="22"/>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row>
    <row r="6" spans="1:68">
      <c r="A6" s="24"/>
      <c r="B6" s="25"/>
      <c r="C6" s="25"/>
      <c r="D6" s="22"/>
      <c r="E6" s="22"/>
      <c r="F6" s="22"/>
      <c r="G6" s="22"/>
      <c r="H6" s="22"/>
      <c r="I6" s="22"/>
      <c r="J6" s="22"/>
      <c r="K6" s="22"/>
      <c r="L6" s="22"/>
      <c r="M6" s="22"/>
      <c r="N6" s="22"/>
      <c r="O6" s="22"/>
      <c r="P6" s="22"/>
      <c r="Q6" s="22"/>
      <c r="R6" s="22"/>
      <c r="S6" s="22"/>
      <c r="T6" s="22"/>
      <c r="U6" s="22"/>
      <c r="V6" s="22"/>
      <c r="W6" s="22"/>
      <c r="X6" s="22"/>
      <c r="Y6" s="22"/>
      <c r="Z6" s="22"/>
      <c r="AA6" s="22"/>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row>
    <row r="7" spans="1:68" ht="33" customHeight="1">
      <c r="A7" s="27">
        <v>1</v>
      </c>
      <c r="B7" s="9" t="s">
        <v>3</v>
      </c>
      <c r="C7" s="9"/>
      <c r="D7" s="9"/>
      <c r="E7" s="9"/>
      <c r="F7" s="28">
        <f>F8+F9+F10+F11+F12+F13</f>
        <v>227960717.46000001</v>
      </c>
      <c r="G7" s="29"/>
      <c r="H7" s="22"/>
      <c r="I7" s="22"/>
      <c r="J7" s="22"/>
      <c r="K7" s="22"/>
      <c r="L7" s="22"/>
      <c r="M7" s="22"/>
      <c r="N7" s="22"/>
      <c r="O7" s="29"/>
      <c r="P7" s="22"/>
      <c r="Q7" s="29"/>
      <c r="R7" s="22"/>
      <c r="S7" s="22"/>
      <c r="T7" s="22"/>
      <c r="U7" s="22"/>
      <c r="V7" s="22"/>
      <c r="W7" s="22"/>
      <c r="X7" s="22"/>
      <c r="Y7" s="22"/>
      <c r="Z7" s="22"/>
      <c r="AA7" s="22"/>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row>
    <row r="8" spans="1:68" ht="33" customHeight="1">
      <c r="A8" s="30" t="s">
        <v>4</v>
      </c>
      <c r="B8" s="8" t="s">
        <v>5</v>
      </c>
      <c r="C8" s="8"/>
      <c r="D8" s="8"/>
      <c r="E8" s="8"/>
      <c r="F8" s="31">
        <f>C38+C39+C40+C41+C42+C43+C44+C45+C46+C48+C49+C50+C51+C52+C53+C54+C56+C58+C59+C60+C61+C63+C64+C65+C67+C71+C72+C78+C80+C81+C82+C83+C84+C85+C86+C87+C90+C92+C93+C98+C100+C102+C103+C104+C106+C110+C111+C112+C113+C114+C115+C116+C117+C118+C119+C120+C121+C122+C123+C124+C125+C126+C127+C128+C129+C130+C131+C132+C133+C134+C135+C136+C137+C138+C139+C140+C141+C142+C143+C144+C145</f>
        <v>163308483.55999997</v>
      </c>
      <c r="G8" s="22"/>
      <c r="H8" s="29"/>
      <c r="I8" s="22"/>
      <c r="J8" s="22"/>
      <c r="K8" s="22"/>
      <c r="L8" s="22"/>
      <c r="M8" s="22"/>
      <c r="N8" s="22"/>
      <c r="O8" s="32"/>
      <c r="P8" s="33"/>
      <c r="Q8" s="34"/>
      <c r="R8" s="22"/>
      <c r="S8" s="22"/>
      <c r="T8" s="22"/>
      <c r="U8" s="22"/>
      <c r="V8" s="22"/>
      <c r="W8" s="22"/>
      <c r="X8" s="22"/>
      <c r="Y8" s="22"/>
      <c r="Z8" s="22"/>
      <c r="AA8" s="22"/>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row>
    <row r="9" spans="1:68" ht="33" customHeight="1">
      <c r="A9" s="30" t="s">
        <v>6</v>
      </c>
      <c r="B9" s="8" t="s">
        <v>7</v>
      </c>
      <c r="C9" s="8"/>
      <c r="D9" s="8"/>
      <c r="E9" s="8"/>
      <c r="F9" s="31">
        <f>J55+J62+J66+J68+J69+J70+J73+J74+J75+J76+J77+J79+J88+J89+J91+J94+J95+J96+J97+J99+J101+J105+J107+J108</f>
        <v>19794587.710000001</v>
      </c>
      <c r="G9" s="22"/>
      <c r="H9" s="29"/>
      <c r="I9" s="22"/>
      <c r="J9" s="22"/>
      <c r="K9" s="22"/>
      <c r="L9" s="22"/>
      <c r="M9" s="22"/>
      <c r="N9" s="22"/>
      <c r="O9" s="32"/>
      <c r="P9" s="33"/>
      <c r="Q9" s="34"/>
      <c r="R9" s="22"/>
      <c r="S9" s="22"/>
      <c r="T9" s="22"/>
      <c r="U9" s="22"/>
      <c r="V9" s="22"/>
      <c r="W9" s="22"/>
      <c r="X9" s="22"/>
      <c r="Y9" s="22"/>
      <c r="Z9" s="22"/>
      <c r="AA9" s="22"/>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ht="33" customHeight="1">
      <c r="A10" s="30" t="s">
        <v>8</v>
      </c>
      <c r="B10" s="8" t="s">
        <v>9</v>
      </c>
      <c r="C10" s="8"/>
      <c r="D10" s="8"/>
      <c r="E10" s="8"/>
      <c r="F10" s="31">
        <f>J148+J149+J150+J151+J152+J153+J154+J155+J156+J157+J158+J159+J160+J161+J162+J163+J164+J165+J166+J167+J168+J169+J170+J171+J172+J173+J174+J175+J176+J177+J178+J179+J180+J181+J182+J183+J184+J185+J186+J187+J188+J189+J190+J191+J192+J193+J194+J195+J196+J197+J198+J199+J200+J201+J202+J203+J204+J205+J206+J207+J208+J209+J210+J211+J212+J213+J214+J215+J216+J217+J218+J219+J220+J221+J222+J223</f>
        <v>43157455.960000001</v>
      </c>
      <c r="G10" s="29"/>
      <c r="H10" s="29"/>
      <c r="I10" s="22"/>
      <c r="J10" s="22"/>
      <c r="K10" s="22"/>
      <c r="L10" s="22"/>
      <c r="M10" s="22"/>
      <c r="N10" s="22"/>
      <c r="O10" s="32"/>
      <c r="P10" s="33"/>
      <c r="Q10" s="34"/>
      <c r="R10" s="22"/>
      <c r="S10" s="22"/>
      <c r="T10" s="22"/>
      <c r="U10" s="22"/>
      <c r="V10" s="22"/>
      <c r="W10" s="22"/>
      <c r="X10" s="22"/>
      <c r="Y10" s="22"/>
      <c r="Z10" s="22"/>
      <c r="AA10" s="22"/>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33" customHeight="1">
      <c r="A11" s="35" t="s">
        <v>10</v>
      </c>
      <c r="B11" s="8" t="s">
        <v>11</v>
      </c>
      <c r="C11" s="8"/>
      <c r="D11" s="8"/>
      <c r="E11" s="8"/>
      <c r="F11" s="31">
        <f>J224+J225+J226+J227+J228</f>
        <v>961874.3</v>
      </c>
      <c r="G11" s="32"/>
      <c r="H11" s="22"/>
      <c r="I11" s="22"/>
      <c r="J11" s="22"/>
      <c r="K11" s="22"/>
      <c r="L11" s="22"/>
      <c r="M11" s="22"/>
      <c r="N11" s="22"/>
      <c r="O11" s="22"/>
      <c r="P11" s="22"/>
      <c r="Q11" s="22"/>
      <c r="R11" s="22"/>
      <c r="S11" s="22"/>
      <c r="T11" s="22"/>
      <c r="U11" s="22"/>
      <c r="V11" s="22"/>
      <c r="W11" s="22"/>
      <c r="X11" s="22"/>
      <c r="Y11" s="22"/>
      <c r="Z11" s="22"/>
      <c r="AA11" s="22"/>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row>
    <row r="12" spans="1:68" ht="36.75" customHeight="1">
      <c r="A12" s="35" t="s">
        <v>12</v>
      </c>
      <c r="B12" s="8" t="s">
        <v>13</v>
      </c>
      <c r="C12" s="8"/>
      <c r="D12" s="8"/>
      <c r="E12" s="8"/>
      <c r="F12" s="31">
        <f>J229</f>
        <v>700000</v>
      </c>
      <c r="G12" s="32"/>
      <c r="H12" s="22"/>
      <c r="I12" s="22"/>
      <c r="J12" s="22"/>
      <c r="K12" s="22"/>
      <c r="L12" s="22"/>
      <c r="M12" s="22"/>
      <c r="N12" s="22"/>
      <c r="O12" s="22"/>
      <c r="P12" s="22"/>
      <c r="Q12" s="22"/>
      <c r="R12" s="22"/>
      <c r="S12" s="22"/>
      <c r="T12" s="22"/>
      <c r="U12" s="22"/>
      <c r="V12" s="22"/>
      <c r="W12" s="22"/>
      <c r="X12" s="22"/>
      <c r="Y12" s="22"/>
      <c r="Z12" s="22"/>
      <c r="AA12" s="22"/>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row>
    <row r="13" spans="1:68" ht="36.75" customHeight="1">
      <c r="A13" s="35" t="s">
        <v>14</v>
      </c>
      <c r="B13" s="8" t="s">
        <v>15</v>
      </c>
      <c r="C13" s="8"/>
      <c r="D13" s="8"/>
      <c r="E13" s="8"/>
      <c r="F13" s="36">
        <f>J230</f>
        <v>38315.93</v>
      </c>
      <c r="G13" s="32"/>
      <c r="H13" s="22"/>
      <c r="I13" s="22"/>
      <c r="J13" s="22"/>
      <c r="K13" s="22"/>
      <c r="L13" s="22"/>
      <c r="M13" s="22"/>
      <c r="N13" s="22"/>
      <c r="O13" s="22"/>
      <c r="P13" s="22"/>
      <c r="Q13" s="22"/>
      <c r="R13" s="22"/>
      <c r="S13" s="22"/>
      <c r="T13" s="22"/>
      <c r="U13" s="22"/>
      <c r="V13" s="22"/>
      <c r="W13" s="22"/>
      <c r="X13" s="22"/>
      <c r="Y13" s="22"/>
      <c r="Z13" s="22"/>
      <c r="AA13" s="22"/>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row>
    <row r="14" spans="1:68" ht="42.75" customHeight="1">
      <c r="A14" s="27">
        <v>2</v>
      </c>
      <c r="B14" s="7" t="s">
        <v>16</v>
      </c>
      <c r="C14" s="7"/>
      <c r="D14" s="7"/>
      <c r="E14" s="7"/>
      <c r="F14" s="28">
        <f>F15+F16+F17+F18+F19+F20</f>
        <v>42204714.719999999</v>
      </c>
      <c r="G14" s="29"/>
      <c r="H14" s="34"/>
      <c r="I14" s="22"/>
      <c r="J14" s="22"/>
      <c r="K14" s="22"/>
      <c r="L14" s="22"/>
      <c r="M14" s="22"/>
      <c r="N14" s="22"/>
      <c r="O14" s="22"/>
      <c r="P14" s="22"/>
      <c r="Q14" s="22"/>
      <c r="R14" s="22"/>
      <c r="S14" s="22"/>
      <c r="T14" s="22"/>
      <c r="U14" s="22"/>
      <c r="V14" s="22"/>
      <c r="W14" s="22"/>
      <c r="X14" s="22"/>
      <c r="Y14" s="22"/>
      <c r="Z14" s="22"/>
      <c r="AA14" s="22"/>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row>
    <row r="15" spans="1:68" ht="48" customHeight="1">
      <c r="A15" s="35" t="s">
        <v>17</v>
      </c>
      <c r="B15" s="6" t="s">
        <v>18</v>
      </c>
      <c r="C15" s="6"/>
      <c r="D15" s="6"/>
      <c r="E15" s="6"/>
      <c r="F15" s="31">
        <f>C56+C58+C61+C67+C71+C80</f>
        <v>34813466.780000001</v>
      </c>
      <c r="G15" s="32"/>
      <c r="H15" s="22"/>
      <c r="I15" s="22"/>
      <c r="J15" s="22"/>
      <c r="K15" s="22"/>
      <c r="L15" s="22"/>
      <c r="M15" s="22"/>
      <c r="N15" s="22"/>
      <c r="O15" s="22"/>
      <c r="P15" s="22"/>
      <c r="Q15" s="22"/>
      <c r="R15" s="22"/>
      <c r="S15" s="22"/>
      <c r="T15" s="22"/>
      <c r="U15" s="22"/>
      <c r="V15" s="22"/>
      <c r="W15" s="22"/>
      <c r="X15" s="22"/>
      <c r="Y15" s="22"/>
      <c r="Z15" s="22"/>
      <c r="AA15" s="22"/>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row>
    <row r="16" spans="1:68" ht="48" customHeight="1">
      <c r="A16" s="35" t="s">
        <v>19</v>
      </c>
      <c r="B16" s="6" t="s">
        <v>20</v>
      </c>
      <c r="C16" s="6"/>
      <c r="D16" s="6"/>
      <c r="E16" s="6"/>
      <c r="F16" s="31">
        <f>J62+J68+J88+J101+J108</f>
        <v>3931407.71</v>
      </c>
      <c r="G16" s="32"/>
      <c r="H16" s="22"/>
      <c r="I16" s="22"/>
      <c r="J16" s="22"/>
      <c r="K16" s="22"/>
      <c r="L16" s="22"/>
      <c r="M16" s="22"/>
      <c r="N16" s="22"/>
      <c r="O16" s="22"/>
      <c r="P16" s="22"/>
      <c r="Q16" s="22"/>
      <c r="R16" s="22"/>
      <c r="S16" s="22"/>
      <c r="T16" s="22"/>
      <c r="U16" s="22"/>
      <c r="V16" s="22"/>
      <c r="W16" s="22"/>
      <c r="X16" s="22"/>
      <c r="Y16" s="22"/>
      <c r="Z16" s="22"/>
      <c r="AA16" s="22"/>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row>
    <row r="17" spans="1:68" ht="48" customHeight="1">
      <c r="A17" s="35" t="s">
        <v>21</v>
      </c>
      <c r="B17" s="6" t="s">
        <v>22</v>
      </c>
      <c r="C17" s="6"/>
      <c r="D17" s="6"/>
      <c r="E17" s="6"/>
      <c r="F17" s="31">
        <f>J153+J155+J167+J180+J183+J189</f>
        <v>2090900</v>
      </c>
      <c r="G17" s="32"/>
      <c r="H17" s="22"/>
      <c r="I17" s="22"/>
      <c r="J17" s="22"/>
      <c r="K17" s="22"/>
      <c r="L17" s="22"/>
      <c r="M17" s="22"/>
      <c r="N17" s="22"/>
      <c r="O17" s="22"/>
      <c r="P17" s="22"/>
      <c r="Q17" s="22"/>
      <c r="R17" s="22"/>
      <c r="S17" s="22"/>
      <c r="T17" s="22"/>
      <c r="U17" s="22"/>
      <c r="V17" s="22"/>
      <c r="W17" s="22"/>
      <c r="X17" s="22"/>
      <c r="Y17" s="22"/>
      <c r="Z17" s="22"/>
      <c r="AA17" s="22"/>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row>
    <row r="18" spans="1:68" ht="48" customHeight="1">
      <c r="A18" s="35" t="s">
        <v>23</v>
      </c>
      <c r="B18" s="6" t="s">
        <v>24</v>
      </c>
      <c r="C18" s="6"/>
      <c r="D18" s="6"/>
      <c r="E18" s="6"/>
      <c r="F18" s="31">
        <f>J224+J227+J228</f>
        <v>630624.30000000005</v>
      </c>
      <c r="G18" s="32"/>
      <c r="H18" s="29"/>
      <c r="I18" s="22"/>
      <c r="J18" s="22"/>
      <c r="K18" s="22"/>
      <c r="L18" s="22"/>
      <c r="M18" s="22"/>
      <c r="N18" s="22"/>
      <c r="O18" s="22"/>
      <c r="P18" s="22"/>
      <c r="Q18" s="22"/>
      <c r="R18" s="22"/>
      <c r="S18" s="22"/>
      <c r="T18" s="22"/>
      <c r="U18" s="22"/>
      <c r="V18" s="22"/>
      <c r="W18" s="22"/>
      <c r="X18" s="22"/>
      <c r="Y18" s="22"/>
      <c r="Z18" s="22"/>
      <c r="AA18" s="22"/>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row>
    <row r="19" spans="1:68" ht="48" customHeight="1">
      <c r="A19" s="35" t="s">
        <v>25</v>
      </c>
      <c r="B19" s="6" t="s">
        <v>26</v>
      </c>
      <c r="C19" s="6"/>
      <c r="D19" s="6"/>
      <c r="E19" s="6"/>
      <c r="F19" s="31">
        <f>J229</f>
        <v>700000</v>
      </c>
      <c r="G19" s="22"/>
      <c r="H19" s="22"/>
      <c r="I19" s="22"/>
      <c r="J19" s="22"/>
      <c r="K19" s="22"/>
      <c r="L19" s="22"/>
      <c r="M19" s="22"/>
      <c r="N19" s="22"/>
      <c r="O19" s="22"/>
      <c r="P19" s="22"/>
      <c r="Q19" s="22"/>
      <c r="R19" s="22"/>
      <c r="S19" s="22"/>
      <c r="T19" s="22"/>
      <c r="U19" s="22"/>
      <c r="V19" s="22"/>
      <c r="W19" s="22"/>
      <c r="X19" s="22"/>
      <c r="Y19" s="22"/>
      <c r="Z19" s="22"/>
      <c r="AA19" s="22"/>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row>
    <row r="20" spans="1:68" ht="48" customHeight="1">
      <c r="A20" s="35" t="s">
        <v>27</v>
      </c>
      <c r="B20" s="6" t="s">
        <v>28</v>
      </c>
      <c r="C20" s="6"/>
      <c r="D20" s="6"/>
      <c r="E20" s="6"/>
      <c r="F20" s="31">
        <f>J230</f>
        <v>38315.93</v>
      </c>
      <c r="G20" s="22"/>
      <c r="H20" s="22"/>
      <c r="I20" s="22"/>
      <c r="J20" s="22"/>
      <c r="K20" s="22"/>
      <c r="L20" s="22"/>
      <c r="M20" s="22"/>
      <c r="N20" s="22"/>
      <c r="O20" s="22"/>
      <c r="P20" s="22"/>
      <c r="Q20" s="22"/>
      <c r="R20" s="22"/>
      <c r="S20" s="22"/>
      <c r="T20" s="22"/>
      <c r="U20" s="22"/>
      <c r="V20" s="22"/>
      <c r="W20" s="22"/>
      <c r="X20" s="22"/>
      <c r="Y20" s="22"/>
      <c r="Z20" s="22"/>
      <c r="AA20" s="22"/>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row>
    <row r="21" spans="1:68" ht="39.75" customHeight="1">
      <c r="A21" s="27" t="s">
        <v>29</v>
      </c>
      <c r="B21" s="7" t="s">
        <v>30</v>
      </c>
      <c r="C21" s="7"/>
      <c r="D21" s="7"/>
      <c r="E21" s="7"/>
      <c r="F21" s="28">
        <f>F22+F23+F24+F25+F26+F27</f>
        <v>90392933.540000007</v>
      </c>
      <c r="G21" s="34">
        <f>F21/(F7-F14)*100</f>
        <v>48.662187066181481</v>
      </c>
      <c r="H21" s="22" t="s">
        <v>31</v>
      </c>
      <c r="I21" s="22"/>
      <c r="J21" s="22"/>
      <c r="K21" s="22"/>
      <c r="L21" s="22"/>
      <c r="M21" s="22"/>
      <c r="N21" s="22"/>
      <c r="P21" s="37"/>
      <c r="Q21" s="29"/>
      <c r="R21" s="22"/>
      <c r="S21" s="22"/>
      <c r="T21" s="22"/>
      <c r="U21" s="22"/>
      <c r="V21" s="22"/>
      <c r="W21" s="22"/>
      <c r="X21" s="22"/>
      <c r="Y21" s="22"/>
      <c r="Z21" s="22"/>
      <c r="AA21" s="22"/>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row>
    <row r="22" spans="1:68" ht="36.75" customHeight="1">
      <c r="A22" s="35" t="s">
        <v>32</v>
      </c>
      <c r="B22" s="6" t="s">
        <v>33</v>
      </c>
      <c r="C22" s="6"/>
      <c r="D22" s="6"/>
      <c r="E22" s="6"/>
      <c r="F22" s="36">
        <f>C54+C65+C83+C84+C98+C102+C110+C111+C112+C113+C114+C115+C116+C117+C118+C119+C120+C121+C122+C123+C124+C125+C126+C127+C128+C129+C130+C131+C132+C133+C134+C135+C136+C137+C138+C139+C140+C141+C142+C143+C144+C145</f>
        <v>65337561.580000006</v>
      </c>
      <c r="G22" s="32"/>
      <c r="H22" s="22"/>
      <c r="I22" s="22"/>
      <c r="J22" s="22"/>
      <c r="K22" s="22"/>
      <c r="L22" s="22"/>
      <c r="M22" s="22"/>
      <c r="N22" s="22"/>
      <c r="O22" s="22"/>
      <c r="P22" s="29"/>
      <c r="Q22" s="29"/>
      <c r="R22" s="22"/>
      <c r="S22" s="22"/>
      <c r="T22" s="22"/>
      <c r="U22" s="22"/>
      <c r="V22" s="22"/>
      <c r="W22" s="22"/>
      <c r="X22" s="22"/>
      <c r="Y22" s="22"/>
      <c r="Z22" s="22"/>
      <c r="AA22" s="22"/>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row>
    <row r="23" spans="1:68" ht="36.75" customHeight="1">
      <c r="A23" s="35" t="s">
        <v>34</v>
      </c>
      <c r="B23" s="6" t="s">
        <v>35</v>
      </c>
      <c r="C23" s="6"/>
      <c r="D23" s="6"/>
      <c r="E23" s="6"/>
      <c r="F23" s="38">
        <f>J66+J74+J76+J79+J89+J91+J94+J96+J105</f>
        <v>2981660</v>
      </c>
      <c r="G23" s="32"/>
      <c r="H23" s="22"/>
      <c r="I23" s="22"/>
      <c r="J23" s="22"/>
      <c r="K23" s="22"/>
      <c r="L23" s="22"/>
      <c r="M23" s="22"/>
      <c r="N23" s="22"/>
      <c r="O23" s="22"/>
      <c r="P23" s="29"/>
      <c r="Q23" s="29"/>
      <c r="R23" s="22"/>
      <c r="S23" s="22"/>
      <c r="T23" s="22"/>
      <c r="U23" s="22"/>
      <c r="V23" s="22"/>
      <c r="W23" s="22"/>
      <c r="X23" s="22"/>
      <c r="Y23" s="22"/>
      <c r="Z23" s="22"/>
      <c r="AA23" s="22"/>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row>
    <row r="24" spans="1:68" ht="36.75" customHeight="1">
      <c r="A24" s="35" t="s">
        <v>36</v>
      </c>
      <c r="B24" s="6" t="s">
        <v>37</v>
      </c>
      <c r="C24" s="6"/>
      <c r="D24" s="6"/>
      <c r="E24" s="6"/>
      <c r="F24" s="38">
        <f>J150+J151+J152+J158+J159+J160+J163+J164+J166+J169+J171+J172+J173+J175+J176+J177+J178+J179+J181+J184+J185+J186+J192+J194+J203+J204+J205+J207+J208+J211+J212+J213+J214+J215+J216+J217+J218+J219+J220+J221+J222+J223</f>
        <v>22073711.959999997</v>
      </c>
      <c r="G24" s="22"/>
      <c r="H24" s="22"/>
      <c r="I24" s="22"/>
      <c r="J24" s="22"/>
      <c r="K24" s="22"/>
      <c r="L24" s="22"/>
      <c r="M24" s="22"/>
      <c r="N24" s="22"/>
      <c r="O24" s="29"/>
      <c r="P24" s="29"/>
      <c r="Q24" s="29"/>
      <c r="R24" s="22"/>
      <c r="S24" s="22"/>
      <c r="T24" s="22"/>
      <c r="U24" s="22"/>
      <c r="V24" s="22"/>
      <c r="W24" s="22"/>
      <c r="X24" s="22"/>
      <c r="Y24" s="22"/>
      <c r="Z24" s="22"/>
      <c r="AA24" s="22"/>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row>
    <row r="25" spans="1:68" ht="36.75" customHeight="1">
      <c r="A25" s="35" t="s">
        <v>38</v>
      </c>
      <c r="B25" s="6" t="s">
        <v>39</v>
      </c>
      <c r="C25" s="6"/>
      <c r="D25" s="6"/>
      <c r="E25" s="6"/>
      <c r="F25" s="36">
        <v>0</v>
      </c>
      <c r="G25" s="22"/>
      <c r="H25" s="22"/>
      <c r="I25" s="22"/>
      <c r="J25" s="22"/>
      <c r="K25" s="22"/>
      <c r="L25" s="22"/>
      <c r="M25" s="22"/>
      <c r="N25" s="22"/>
      <c r="O25" s="22"/>
      <c r="P25" s="22"/>
      <c r="Q25" s="22"/>
      <c r="R25" s="22"/>
      <c r="S25" s="22"/>
      <c r="T25" s="22"/>
      <c r="U25" s="22"/>
      <c r="V25" s="22"/>
      <c r="W25" s="22"/>
      <c r="X25" s="22"/>
      <c r="Y25" s="22"/>
      <c r="Z25" s="22"/>
      <c r="AA25" s="22"/>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row>
    <row r="26" spans="1:68" ht="36.75" customHeight="1">
      <c r="A26" s="35" t="s">
        <v>40</v>
      </c>
      <c r="B26" s="6" t="s">
        <v>41</v>
      </c>
      <c r="C26" s="6"/>
      <c r="D26" s="6"/>
      <c r="E26" s="6"/>
      <c r="F26" s="36">
        <v>0</v>
      </c>
      <c r="G26" s="22"/>
      <c r="H26" s="22"/>
      <c r="I26" s="22"/>
      <c r="J26" s="22"/>
      <c r="K26" s="22"/>
      <c r="L26" s="22"/>
      <c r="M26" s="22"/>
      <c r="N26" s="22"/>
      <c r="O26" s="22"/>
      <c r="P26" s="22"/>
      <c r="Q26" s="22"/>
      <c r="R26" s="22"/>
      <c r="S26" s="22"/>
      <c r="T26" s="22"/>
      <c r="U26" s="22"/>
      <c r="V26" s="22"/>
      <c r="W26" s="22"/>
      <c r="X26" s="22"/>
      <c r="Y26" s="22"/>
      <c r="Z26" s="22"/>
      <c r="AA26" s="22"/>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row>
    <row r="27" spans="1:68" ht="36.75" customHeight="1">
      <c r="A27" s="35" t="s">
        <v>42</v>
      </c>
      <c r="B27" s="6" t="s">
        <v>43</v>
      </c>
      <c r="C27" s="6"/>
      <c r="D27" s="6"/>
      <c r="E27" s="6"/>
      <c r="F27" s="36">
        <v>0</v>
      </c>
      <c r="G27" s="22"/>
      <c r="H27" s="22"/>
      <c r="I27" s="22"/>
      <c r="J27" s="22"/>
      <c r="K27" s="22"/>
      <c r="L27" s="22"/>
      <c r="M27" s="22"/>
      <c r="N27" s="22"/>
      <c r="O27" s="22"/>
      <c r="P27" s="22"/>
      <c r="Q27" s="22"/>
      <c r="R27" s="22"/>
      <c r="S27" s="22"/>
      <c r="T27" s="22"/>
      <c r="U27" s="22"/>
      <c r="V27" s="22"/>
      <c r="W27" s="22"/>
      <c r="X27" s="22"/>
      <c r="Y27" s="22"/>
      <c r="Z27" s="22"/>
      <c r="AA27" s="22"/>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row>
    <row r="28" spans="1:68" ht="22.5" customHeight="1"/>
    <row r="29" spans="1:68" ht="22.5" customHeight="1">
      <c r="A29" s="5" t="s">
        <v>44</v>
      </c>
      <c r="B29" s="4" t="s">
        <v>45</v>
      </c>
      <c r="C29" s="4"/>
      <c r="D29" s="4"/>
      <c r="E29" s="4"/>
      <c r="F29" s="4"/>
      <c r="G29" s="4"/>
      <c r="H29" s="4"/>
      <c r="I29" s="4"/>
      <c r="J29" s="4"/>
      <c r="K29" s="4"/>
      <c r="L29" s="4"/>
      <c r="M29" s="4"/>
      <c r="N29" s="4"/>
      <c r="O29" s="3" t="s">
        <v>46</v>
      </c>
      <c r="P29" s="3" t="s">
        <v>47</v>
      </c>
      <c r="Q29" s="2" t="s">
        <v>48</v>
      </c>
      <c r="R29" s="2"/>
      <c r="S29" s="2"/>
      <c r="T29" s="2"/>
      <c r="U29" s="2"/>
      <c r="V29" s="2"/>
      <c r="W29" s="2"/>
      <c r="X29" s="2"/>
      <c r="Y29" s="2"/>
      <c r="Z29" s="2"/>
      <c r="AA29" s="2"/>
    </row>
    <row r="30" spans="1:68" ht="27" customHeight="1">
      <c r="A30" s="5"/>
      <c r="B30" s="3" t="s">
        <v>49</v>
      </c>
      <c r="C30" s="3" t="s">
        <v>50</v>
      </c>
      <c r="D30" s="3" t="s">
        <v>51</v>
      </c>
      <c r="E30" s="3"/>
      <c r="F30" s="1"/>
      <c r="G30" s="1"/>
      <c r="H30" s="1"/>
      <c r="I30" s="1"/>
      <c r="J30" s="1"/>
      <c r="K30" s="1"/>
      <c r="L30" s="1"/>
      <c r="M30" s="1"/>
      <c r="N30" s="1"/>
      <c r="O30" s="3"/>
      <c r="P30" s="3"/>
      <c r="Q30" s="3" t="s">
        <v>52</v>
      </c>
      <c r="R30" s="3" t="s">
        <v>53</v>
      </c>
      <c r="S30" s="3"/>
      <c r="T30" s="3"/>
      <c r="U30" s="3"/>
      <c r="V30" s="3"/>
      <c r="W30" s="3"/>
      <c r="X30" s="3"/>
      <c r="Y30" s="3"/>
      <c r="Z30" s="3"/>
      <c r="AA30" s="3"/>
    </row>
    <row r="31" spans="1:68" ht="21.75" customHeight="1">
      <c r="A31" s="5"/>
      <c r="B31" s="3"/>
      <c r="C31" s="3"/>
      <c r="D31" s="3"/>
      <c r="E31" s="3"/>
      <c r="F31" s="1"/>
      <c r="G31" s="1"/>
      <c r="H31" s="1"/>
      <c r="I31" s="1"/>
      <c r="J31" s="1"/>
      <c r="K31" s="1"/>
      <c r="L31" s="1"/>
      <c r="M31" s="1"/>
      <c r="N31" s="1"/>
      <c r="O31" s="3"/>
      <c r="P31" s="3"/>
      <c r="Q31" s="3"/>
      <c r="R31" s="3"/>
      <c r="S31" s="3"/>
      <c r="T31" s="3"/>
      <c r="U31" s="3"/>
      <c r="V31" s="3"/>
      <c r="W31" s="3"/>
      <c r="X31" s="3"/>
      <c r="Y31" s="3"/>
      <c r="Z31" s="3"/>
      <c r="AA31" s="3"/>
    </row>
    <row r="32" spans="1:68" ht="18" customHeight="1">
      <c r="A32" s="5"/>
      <c r="B32" s="3"/>
      <c r="C32" s="3"/>
      <c r="D32" s="3" t="s">
        <v>54</v>
      </c>
      <c r="E32" s="3" t="s">
        <v>55</v>
      </c>
      <c r="F32" s="1"/>
      <c r="G32" s="1"/>
      <c r="H32" s="1"/>
      <c r="I32" s="1"/>
      <c r="J32" s="1"/>
      <c r="K32" s="1"/>
      <c r="L32" s="1"/>
      <c r="M32" s="1"/>
      <c r="N32" s="1"/>
      <c r="O32" s="3"/>
      <c r="P32" s="3"/>
      <c r="Q32" s="3"/>
      <c r="R32" s="3"/>
      <c r="S32" s="3"/>
      <c r="T32" s="3"/>
      <c r="U32" s="3"/>
      <c r="V32" s="3"/>
      <c r="W32" s="3"/>
      <c r="X32" s="3"/>
      <c r="Y32" s="3"/>
      <c r="Z32" s="3"/>
      <c r="AA32" s="3"/>
    </row>
    <row r="33" spans="1:257" ht="18" customHeight="1">
      <c r="A33" s="5"/>
      <c r="B33" s="3"/>
      <c r="C33" s="3"/>
      <c r="D33" s="3"/>
      <c r="E33" s="3"/>
      <c r="F33" s="1"/>
      <c r="G33" s="1"/>
      <c r="H33" s="1"/>
      <c r="I33" s="1"/>
      <c r="J33" s="1"/>
      <c r="K33" s="1"/>
      <c r="L33" s="1"/>
      <c r="M33" s="1"/>
      <c r="N33" s="1"/>
      <c r="O33" s="3"/>
      <c r="P33" s="3"/>
      <c r="Q33" s="3"/>
      <c r="R33" s="3"/>
      <c r="S33" s="3"/>
      <c r="T33" s="3"/>
      <c r="U33" s="3"/>
      <c r="V33" s="3"/>
      <c r="W33" s="3"/>
      <c r="X33" s="3"/>
      <c r="Y33" s="3"/>
      <c r="Z33" s="3"/>
      <c r="AA33" s="3"/>
    </row>
    <row r="34" spans="1:257" ht="18" customHeight="1">
      <c r="A34" s="5"/>
      <c r="B34" s="3"/>
      <c r="C34" s="3"/>
      <c r="D34" s="3"/>
      <c r="E34" s="3"/>
      <c r="F34" s="1"/>
      <c r="G34" s="1"/>
      <c r="H34" s="1"/>
      <c r="I34" s="1"/>
      <c r="J34" s="1"/>
      <c r="K34" s="1"/>
      <c r="L34" s="1"/>
      <c r="M34" s="1"/>
      <c r="N34" s="1"/>
      <c r="O34" s="3"/>
      <c r="P34" s="3"/>
      <c r="Q34" s="3"/>
      <c r="R34" s="3"/>
      <c r="S34" s="3"/>
      <c r="T34" s="3"/>
      <c r="U34" s="3"/>
      <c r="V34" s="3"/>
      <c r="W34" s="3"/>
      <c r="X34" s="3"/>
      <c r="Y34" s="3"/>
      <c r="Z34" s="3"/>
      <c r="AA34" s="3"/>
    </row>
    <row r="35" spans="1:257" ht="57.75" customHeight="1">
      <c r="A35" s="5"/>
      <c r="B35" s="3"/>
      <c r="C35" s="3"/>
      <c r="D35" s="3"/>
      <c r="E35" s="3"/>
      <c r="F35" s="39">
        <v>2022</v>
      </c>
      <c r="G35" s="39">
        <v>2023</v>
      </c>
      <c r="H35" s="39">
        <v>2024</v>
      </c>
      <c r="I35" s="39">
        <v>2025</v>
      </c>
      <c r="J35" s="39">
        <v>2026</v>
      </c>
      <c r="K35" s="39">
        <v>2027</v>
      </c>
      <c r="L35" s="39">
        <v>2028</v>
      </c>
      <c r="M35" s="39">
        <v>2029</v>
      </c>
      <c r="N35" s="39">
        <v>2030</v>
      </c>
      <c r="O35" s="3"/>
      <c r="P35" s="3"/>
      <c r="Q35" s="3"/>
      <c r="R35" s="3"/>
      <c r="S35" s="39">
        <v>2022</v>
      </c>
      <c r="T35" s="39">
        <v>2023</v>
      </c>
      <c r="U35" s="39">
        <v>2024</v>
      </c>
      <c r="V35" s="39">
        <v>2025</v>
      </c>
      <c r="W35" s="39">
        <v>2026</v>
      </c>
      <c r="X35" s="39">
        <v>2027</v>
      </c>
      <c r="Y35" s="39">
        <v>2028</v>
      </c>
      <c r="Z35" s="39">
        <v>2029</v>
      </c>
      <c r="AA35" s="39">
        <v>2030</v>
      </c>
    </row>
    <row r="36" spans="1:257">
      <c r="A36" s="41">
        <v>1</v>
      </c>
      <c r="B36" s="40">
        <v>2</v>
      </c>
      <c r="C36" s="40">
        <v>3</v>
      </c>
      <c r="D36" s="40">
        <v>4</v>
      </c>
      <c r="E36" s="40">
        <v>5</v>
      </c>
      <c r="F36" s="40">
        <v>6</v>
      </c>
      <c r="G36" s="40">
        <v>7</v>
      </c>
      <c r="H36" s="40">
        <v>8</v>
      </c>
      <c r="I36" s="40">
        <v>9</v>
      </c>
      <c r="J36" s="40">
        <v>10</v>
      </c>
      <c r="K36" s="40">
        <v>11</v>
      </c>
      <c r="L36" s="40">
        <v>12</v>
      </c>
      <c r="M36" s="40">
        <v>13</v>
      </c>
      <c r="N36" s="40">
        <v>14</v>
      </c>
      <c r="O36" s="40">
        <v>16</v>
      </c>
      <c r="P36" s="40">
        <v>17</v>
      </c>
      <c r="Q36" s="40">
        <v>18</v>
      </c>
      <c r="R36" s="40">
        <v>19</v>
      </c>
      <c r="S36" s="40">
        <v>21</v>
      </c>
      <c r="T36" s="40">
        <v>22</v>
      </c>
      <c r="U36" s="40">
        <v>23</v>
      </c>
      <c r="V36" s="40">
        <v>24</v>
      </c>
      <c r="W36" s="40">
        <v>25</v>
      </c>
      <c r="X36" s="40">
        <v>26</v>
      </c>
      <c r="Y36" s="40">
        <v>27</v>
      </c>
      <c r="Z36" s="40">
        <v>28</v>
      </c>
      <c r="AA36" s="40">
        <v>29</v>
      </c>
    </row>
    <row r="37" spans="1:257" ht="25.5" customHeight="1">
      <c r="A37" s="42" t="s">
        <v>56</v>
      </c>
      <c r="B37" s="43"/>
      <c r="C37" s="43"/>
      <c r="D37" s="43"/>
      <c r="E37" s="43"/>
      <c r="F37" s="43"/>
      <c r="G37" s="43"/>
      <c r="H37" s="43"/>
      <c r="I37" s="43"/>
      <c r="J37" s="43"/>
      <c r="K37" s="43"/>
      <c r="L37" s="43"/>
      <c r="M37" s="43"/>
      <c r="N37" s="43"/>
      <c r="O37" s="43"/>
      <c r="P37" s="43"/>
      <c r="Q37" s="43"/>
      <c r="R37" s="44"/>
      <c r="S37" s="43"/>
      <c r="T37" s="43"/>
      <c r="U37" s="43"/>
      <c r="V37" s="43"/>
      <c r="W37" s="43"/>
      <c r="X37" s="43"/>
      <c r="Y37" s="43"/>
      <c r="Z37" s="43"/>
      <c r="AA37" s="43"/>
    </row>
    <row r="38" spans="1:257" s="53" customFormat="1" ht="36">
      <c r="A38" s="45" t="s">
        <v>57</v>
      </c>
      <c r="B38" s="46" t="s">
        <v>58</v>
      </c>
      <c r="C38" s="47">
        <v>3000000</v>
      </c>
      <c r="D38" s="48" t="s">
        <v>59</v>
      </c>
      <c r="E38" s="49" t="s">
        <v>60</v>
      </c>
      <c r="F38" s="50" t="s">
        <v>61</v>
      </c>
      <c r="G38" s="50" t="s">
        <v>61</v>
      </c>
      <c r="H38" s="50" t="s">
        <v>61</v>
      </c>
      <c r="I38" s="50" t="s">
        <v>61</v>
      </c>
      <c r="J38" s="50" t="s">
        <v>61</v>
      </c>
      <c r="K38" s="50" t="s">
        <v>61</v>
      </c>
      <c r="L38" s="50" t="s">
        <v>61</v>
      </c>
      <c r="M38" s="50" t="s">
        <v>61</v>
      </c>
      <c r="N38" s="50" t="s">
        <v>61</v>
      </c>
      <c r="O38" s="51" t="s">
        <v>62</v>
      </c>
      <c r="P38" s="50" t="s">
        <v>63</v>
      </c>
      <c r="Q38" s="50" t="s">
        <v>63</v>
      </c>
      <c r="R38" s="50" t="s">
        <v>63</v>
      </c>
      <c r="S38" s="50" t="s">
        <v>61</v>
      </c>
      <c r="T38" s="50" t="s">
        <v>61</v>
      </c>
      <c r="U38" s="50" t="s">
        <v>61</v>
      </c>
      <c r="V38" s="50" t="s">
        <v>61</v>
      </c>
      <c r="W38" s="50" t="s">
        <v>61</v>
      </c>
      <c r="X38" s="50" t="s">
        <v>61</v>
      </c>
      <c r="Y38" s="50" t="s">
        <v>61</v>
      </c>
      <c r="Z38" s="50" t="s">
        <v>61</v>
      </c>
      <c r="AA38" s="50" t="s">
        <v>61</v>
      </c>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52"/>
      <c r="FC38" s="52"/>
      <c r="FD38" s="52"/>
      <c r="FE38" s="52"/>
      <c r="FF38" s="52"/>
      <c r="FG38" s="52"/>
      <c r="FH38" s="52"/>
      <c r="FI38" s="52"/>
      <c r="FJ38" s="52"/>
      <c r="FK38" s="52"/>
      <c r="FL38" s="52"/>
      <c r="FM38" s="52"/>
      <c r="FN38" s="52"/>
      <c r="FO38" s="52"/>
      <c r="FP38" s="52"/>
      <c r="FQ38" s="52"/>
      <c r="FR38" s="52"/>
      <c r="FS38" s="52"/>
      <c r="FT38" s="52"/>
      <c r="FU38" s="52"/>
      <c r="FV38" s="52"/>
      <c r="FW38" s="52"/>
      <c r="FX38" s="52"/>
      <c r="FY38" s="52"/>
      <c r="FZ38" s="52"/>
      <c r="GA38" s="52"/>
      <c r="GB38" s="52"/>
      <c r="GC38" s="52"/>
      <c r="GD38" s="52"/>
      <c r="GE38" s="52"/>
      <c r="GF38" s="52"/>
      <c r="GG38" s="52"/>
      <c r="GH38" s="52"/>
      <c r="GI38" s="52"/>
      <c r="GJ38" s="52"/>
      <c r="GK38" s="52"/>
      <c r="GL38" s="52"/>
      <c r="GM38" s="52"/>
      <c r="GN38" s="52"/>
      <c r="GO38" s="52"/>
      <c r="GP38" s="52"/>
      <c r="GQ38" s="52"/>
      <c r="GR38" s="52"/>
      <c r="GS38" s="52"/>
      <c r="GT38" s="52"/>
      <c r="GU38" s="52"/>
      <c r="GV38" s="52"/>
      <c r="GW38" s="52"/>
      <c r="GX38" s="52"/>
      <c r="GY38" s="52"/>
      <c r="GZ38" s="52"/>
      <c r="HA38" s="52"/>
      <c r="HB38" s="52"/>
      <c r="HC38" s="52"/>
      <c r="HD38" s="52"/>
      <c r="HE38" s="52"/>
      <c r="HF38" s="52"/>
      <c r="HG38" s="52"/>
      <c r="HH38" s="52"/>
      <c r="HI38" s="52"/>
      <c r="HJ38" s="52"/>
      <c r="HK38" s="52"/>
      <c r="HL38" s="52"/>
      <c r="HM38" s="52"/>
      <c r="HN38" s="52"/>
      <c r="HO38" s="52"/>
      <c r="HP38" s="52"/>
      <c r="HQ38" s="52"/>
      <c r="HR38" s="52"/>
      <c r="HS38" s="52"/>
      <c r="HT38" s="52"/>
      <c r="HU38" s="52"/>
      <c r="HV38" s="52"/>
      <c r="HW38" s="52"/>
      <c r="HX38" s="52"/>
      <c r="HY38" s="52"/>
      <c r="HZ38" s="52"/>
      <c r="IA38" s="52"/>
      <c r="IB38" s="52"/>
      <c r="IC38" s="52"/>
      <c r="ID38" s="52"/>
      <c r="IE38" s="52"/>
      <c r="IF38" s="52"/>
      <c r="IG38" s="52"/>
      <c r="IH38" s="52"/>
      <c r="II38" s="52"/>
      <c r="IJ38" s="52"/>
      <c r="IK38" s="52"/>
      <c r="IL38" s="52"/>
      <c r="IM38" s="52"/>
      <c r="IN38" s="52"/>
      <c r="IO38" s="52"/>
      <c r="IP38" s="52"/>
      <c r="IQ38" s="52"/>
      <c r="IR38" s="52"/>
      <c r="IS38" s="52"/>
      <c r="IT38" s="52"/>
      <c r="IU38" s="52"/>
      <c r="IV38" s="52"/>
      <c r="IW38" s="52"/>
    </row>
    <row r="39" spans="1:257" s="53" customFormat="1" ht="36">
      <c r="A39" s="45" t="s">
        <v>64</v>
      </c>
      <c r="B39" s="46" t="s">
        <v>65</v>
      </c>
      <c r="C39" s="47">
        <v>13000000</v>
      </c>
      <c r="D39" s="48" t="s">
        <v>66</v>
      </c>
      <c r="E39" s="49" t="s">
        <v>60</v>
      </c>
      <c r="F39" s="50" t="s">
        <v>61</v>
      </c>
      <c r="G39" s="50" t="s">
        <v>61</v>
      </c>
      <c r="H39" s="50" t="s">
        <v>61</v>
      </c>
      <c r="I39" s="50" t="s">
        <v>61</v>
      </c>
      <c r="J39" s="50" t="s">
        <v>61</v>
      </c>
      <c r="K39" s="50" t="s">
        <v>61</v>
      </c>
      <c r="L39" s="50" t="s">
        <v>61</v>
      </c>
      <c r="M39" s="50" t="s">
        <v>61</v>
      </c>
      <c r="N39" s="50" t="s">
        <v>61</v>
      </c>
      <c r="O39" s="54" t="s">
        <v>67</v>
      </c>
      <c r="P39" s="50" t="s">
        <v>63</v>
      </c>
      <c r="Q39" s="50" t="s">
        <v>63</v>
      </c>
      <c r="R39" s="50" t="s">
        <v>63</v>
      </c>
      <c r="S39" s="50" t="s">
        <v>61</v>
      </c>
      <c r="T39" s="50" t="s">
        <v>61</v>
      </c>
      <c r="U39" s="50" t="s">
        <v>61</v>
      </c>
      <c r="V39" s="50" t="s">
        <v>61</v>
      </c>
      <c r="W39" s="50" t="s">
        <v>61</v>
      </c>
      <c r="X39" s="50" t="s">
        <v>61</v>
      </c>
      <c r="Y39" s="50" t="s">
        <v>61</v>
      </c>
      <c r="Z39" s="50" t="s">
        <v>61</v>
      </c>
      <c r="AA39" s="50" t="s">
        <v>61</v>
      </c>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c r="GL39" s="52"/>
      <c r="GM39" s="52"/>
      <c r="GN39" s="52"/>
      <c r="GO39" s="52"/>
      <c r="GP39" s="52"/>
      <c r="GQ39" s="52"/>
      <c r="GR39" s="52"/>
      <c r="GS39" s="52"/>
      <c r="GT39" s="52"/>
      <c r="GU39" s="52"/>
      <c r="GV39" s="52"/>
      <c r="GW39" s="52"/>
      <c r="GX39" s="52"/>
      <c r="GY39" s="52"/>
      <c r="GZ39" s="52"/>
      <c r="HA39" s="52"/>
      <c r="HB39" s="52"/>
      <c r="HC39" s="52"/>
      <c r="HD39" s="52"/>
      <c r="HE39" s="52"/>
      <c r="HF39" s="52"/>
      <c r="HG39" s="52"/>
      <c r="HH39" s="52"/>
      <c r="HI39" s="52"/>
      <c r="HJ39" s="52"/>
      <c r="HK39" s="52"/>
      <c r="HL39" s="52"/>
      <c r="HM39" s="52"/>
      <c r="HN39" s="52"/>
      <c r="HO39" s="52"/>
      <c r="HP39" s="52"/>
      <c r="HQ39" s="52"/>
      <c r="HR39" s="52"/>
      <c r="HS39" s="52"/>
      <c r="HT39" s="52"/>
      <c r="HU39" s="52"/>
      <c r="HV39" s="52"/>
      <c r="HW39" s="52"/>
      <c r="HX39" s="52"/>
      <c r="HY39" s="52"/>
      <c r="HZ39" s="52"/>
      <c r="IA39" s="52"/>
      <c r="IB39" s="52"/>
      <c r="IC39" s="52"/>
      <c r="ID39" s="52"/>
      <c r="IE39" s="52"/>
      <c r="IF39" s="52"/>
      <c r="IG39" s="52"/>
      <c r="IH39" s="52"/>
      <c r="II39" s="52"/>
      <c r="IJ39" s="52"/>
      <c r="IK39" s="52"/>
      <c r="IL39" s="52"/>
      <c r="IM39" s="52"/>
      <c r="IN39" s="52"/>
      <c r="IO39" s="52"/>
      <c r="IP39" s="52"/>
      <c r="IQ39" s="52"/>
      <c r="IR39" s="52"/>
      <c r="IS39" s="52"/>
      <c r="IT39" s="52"/>
      <c r="IU39" s="52"/>
      <c r="IV39" s="52"/>
      <c r="IW39" s="52"/>
    </row>
    <row r="40" spans="1:257" s="53" customFormat="1" ht="36">
      <c r="A40" s="45" t="s">
        <v>68</v>
      </c>
      <c r="B40" s="55" t="s">
        <v>69</v>
      </c>
      <c r="C40" s="47">
        <v>127994.03</v>
      </c>
      <c r="D40" s="48" t="s">
        <v>59</v>
      </c>
      <c r="E40" s="48" t="s">
        <v>59</v>
      </c>
      <c r="F40" s="50" t="s">
        <v>61</v>
      </c>
      <c r="G40" s="50" t="s">
        <v>61</v>
      </c>
      <c r="H40" s="50" t="s">
        <v>61</v>
      </c>
      <c r="I40" s="50" t="s">
        <v>61</v>
      </c>
      <c r="J40" s="50" t="s">
        <v>61</v>
      </c>
      <c r="K40" s="50" t="s">
        <v>61</v>
      </c>
      <c r="L40" s="50" t="s">
        <v>61</v>
      </c>
      <c r="M40" s="50" t="s">
        <v>61</v>
      </c>
      <c r="N40" s="50" t="s">
        <v>61</v>
      </c>
      <c r="O40" s="54" t="s">
        <v>70</v>
      </c>
      <c r="P40" s="50" t="s">
        <v>63</v>
      </c>
      <c r="Q40" s="50" t="s">
        <v>63</v>
      </c>
      <c r="R40" s="50" t="s">
        <v>63</v>
      </c>
      <c r="S40" s="50" t="s">
        <v>61</v>
      </c>
      <c r="T40" s="50" t="s">
        <v>61</v>
      </c>
      <c r="U40" s="50" t="s">
        <v>61</v>
      </c>
      <c r="V40" s="50" t="s">
        <v>61</v>
      </c>
      <c r="W40" s="50" t="s">
        <v>61</v>
      </c>
      <c r="X40" s="50" t="s">
        <v>61</v>
      </c>
      <c r="Y40" s="50" t="s">
        <v>61</v>
      </c>
      <c r="Z40" s="50" t="s">
        <v>61</v>
      </c>
      <c r="AA40" s="50" t="s">
        <v>61</v>
      </c>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c r="GP40" s="52"/>
      <c r="GQ40" s="52"/>
      <c r="GR40" s="52"/>
      <c r="GS40" s="52"/>
      <c r="GT40" s="52"/>
      <c r="GU40" s="52"/>
      <c r="GV40" s="52"/>
      <c r="GW40" s="52"/>
      <c r="GX40" s="52"/>
      <c r="GY40" s="52"/>
      <c r="GZ40" s="52"/>
      <c r="HA40" s="52"/>
      <c r="HB40" s="52"/>
      <c r="HC40" s="52"/>
      <c r="HD40" s="52"/>
      <c r="HE40" s="52"/>
      <c r="HF40" s="52"/>
      <c r="HG40" s="52"/>
      <c r="HH40" s="52"/>
      <c r="HI40" s="52"/>
      <c r="HJ40" s="52"/>
      <c r="HK40" s="52"/>
      <c r="HL40" s="52"/>
      <c r="HM40" s="52"/>
      <c r="HN40" s="52"/>
      <c r="HO40" s="52"/>
      <c r="HP40" s="52"/>
      <c r="HQ40" s="52"/>
      <c r="HR40" s="52"/>
      <c r="HS40" s="52"/>
      <c r="HT40" s="52"/>
      <c r="HU40" s="52"/>
      <c r="HV40" s="52"/>
      <c r="HW40" s="52"/>
      <c r="HX40" s="52"/>
      <c r="HY40" s="52"/>
      <c r="HZ40" s="52"/>
      <c r="IA40" s="52"/>
      <c r="IB40" s="52"/>
      <c r="IC40" s="52"/>
      <c r="ID40" s="52"/>
      <c r="IE40" s="52"/>
      <c r="IF40" s="52"/>
      <c r="IG40" s="52"/>
      <c r="IH40" s="52"/>
      <c r="II40" s="52"/>
      <c r="IJ40" s="52"/>
      <c r="IK40" s="52"/>
      <c r="IL40" s="52"/>
      <c r="IM40" s="52"/>
      <c r="IN40" s="52"/>
      <c r="IO40" s="52"/>
      <c r="IP40" s="52"/>
      <c r="IQ40" s="52"/>
      <c r="IR40" s="52"/>
      <c r="IS40" s="52"/>
      <c r="IT40" s="52"/>
      <c r="IU40" s="52"/>
      <c r="IV40" s="52"/>
      <c r="IW40" s="52"/>
    </row>
    <row r="41" spans="1:257" s="53" customFormat="1" ht="36">
      <c r="A41" s="45" t="s">
        <v>71</v>
      </c>
      <c r="B41" s="55" t="s">
        <v>72</v>
      </c>
      <c r="C41" s="47">
        <v>174816.36</v>
      </c>
      <c r="D41" s="48" t="s">
        <v>59</v>
      </c>
      <c r="E41" s="48" t="s">
        <v>59</v>
      </c>
      <c r="F41" s="50" t="s">
        <v>61</v>
      </c>
      <c r="G41" s="50" t="s">
        <v>61</v>
      </c>
      <c r="H41" s="50" t="s">
        <v>61</v>
      </c>
      <c r="I41" s="50" t="s">
        <v>61</v>
      </c>
      <c r="J41" s="50" t="s">
        <v>61</v>
      </c>
      <c r="K41" s="50" t="s">
        <v>61</v>
      </c>
      <c r="L41" s="50" t="s">
        <v>61</v>
      </c>
      <c r="M41" s="50" t="s">
        <v>61</v>
      </c>
      <c r="N41" s="50" t="s">
        <v>61</v>
      </c>
      <c r="O41" s="54" t="s">
        <v>70</v>
      </c>
      <c r="P41" s="50" t="s">
        <v>63</v>
      </c>
      <c r="Q41" s="50" t="s">
        <v>63</v>
      </c>
      <c r="R41" s="50" t="s">
        <v>63</v>
      </c>
      <c r="S41" s="50" t="s">
        <v>61</v>
      </c>
      <c r="T41" s="50" t="s">
        <v>61</v>
      </c>
      <c r="U41" s="50" t="s">
        <v>61</v>
      </c>
      <c r="V41" s="50" t="s">
        <v>61</v>
      </c>
      <c r="W41" s="50" t="s">
        <v>61</v>
      </c>
      <c r="X41" s="50" t="s">
        <v>61</v>
      </c>
      <c r="Y41" s="50" t="s">
        <v>61</v>
      </c>
      <c r="Z41" s="50" t="s">
        <v>61</v>
      </c>
      <c r="AA41" s="50" t="s">
        <v>61</v>
      </c>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c r="FT41" s="52"/>
      <c r="FU41" s="52"/>
      <c r="FV41" s="52"/>
      <c r="FW41" s="52"/>
      <c r="FX41" s="52"/>
      <c r="FY41" s="52"/>
      <c r="FZ41" s="52"/>
      <c r="GA41" s="52"/>
      <c r="GB41" s="52"/>
      <c r="GC41" s="52"/>
      <c r="GD41" s="52"/>
      <c r="GE41" s="52"/>
      <c r="GF41" s="52"/>
      <c r="GG41" s="52"/>
      <c r="GH41" s="52"/>
      <c r="GI41" s="52"/>
      <c r="GJ41" s="52"/>
      <c r="GK41" s="52"/>
      <c r="GL41" s="52"/>
      <c r="GM41" s="52"/>
      <c r="GN41" s="52"/>
      <c r="GO41" s="52"/>
      <c r="GP41" s="52"/>
      <c r="GQ41" s="52"/>
      <c r="GR41" s="52"/>
      <c r="GS41" s="52"/>
      <c r="GT41" s="52"/>
      <c r="GU41" s="52"/>
      <c r="GV41" s="52"/>
      <c r="GW41" s="52"/>
      <c r="GX41" s="52"/>
      <c r="GY41" s="52"/>
      <c r="GZ41" s="52"/>
      <c r="HA41" s="52"/>
      <c r="HB41" s="52"/>
      <c r="HC41" s="52"/>
      <c r="HD41" s="52"/>
      <c r="HE41" s="52"/>
      <c r="HF41" s="52"/>
      <c r="HG41" s="52"/>
      <c r="HH41" s="52"/>
      <c r="HI41" s="52"/>
      <c r="HJ41" s="52"/>
      <c r="HK41" s="52"/>
      <c r="HL41" s="52"/>
      <c r="HM41" s="52"/>
      <c r="HN41" s="52"/>
      <c r="HO41" s="52"/>
      <c r="HP41" s="52"/>
      <c r="HQ41" s="52"/>
      <c r="HR41" s="52"/>
      <c r="HS41" s="52"/>
      <c r="HT41" s="52"/>
      <c r="HU41" s="52"/>
      <c r="HV41" s="52"/>
      <c r="HW41" s="52"/>
      <c r="HX41" s="52"/>
      <c r="HY41" s="52"/>
      <c r="HZ41" s="52"/>
      <c r="IA41" s="52"/>
      <c r="IB41" s="52"/>
      <c r="IC41" s="52"/>
      <c r="ID41" s="52"/>
      <c r="IE41" s="52"/>
      <c r="IF41" s="52"/>
      <c r="IG41" s="52"/>
      <c r="IH41" s="52"/>
      <c r="II41" s="52"/>
      <c r="IJ41" s="52"/>
      <c r="IK41" s="52"/>
      <c r="IL41" s="52"/>
      <c r="IM41" s="52"/>
      <c r="IN41" s="52"/>
      <c r="IO41" s="52"/>
      <c r="IP41" s="52"/>
      <c r="IQ41" s="52"/>
      <c r="IR41" s="52"/>
      <c r="IS41" s="52"/>
      <c r="IT41" s="52"/>
      <c r="IU41" s="52"/>
      <c r="IV41" s="52"/>
      <c r="IW41" s="52"/>
    </row>
    <row r="42" spans="1:257" s="53" customFormat="1" ht="36">
      <c r="A42" s="45" t="s">
        <v>73</v>
      </c>
      <c r="B42" s="46" t="s">
        <v>74</v>
      </c>
      <c r="C42" s="56">
        <v>181129.5</v>
      </c>
      <c r="D42" s="48" t="s">
        <v>59</v>
      </c>
      <c r="E42" s="49" t="s">
        <v>60</v>
      </c>
      <c r="F42" s="50" t="s">
        <v>61</v>
      </c>
      <c r="G42" s="50" t="s">
        <v>61</v>
      </c>
      <c r="H42" s="50" t="s">
        <v>61</v>
      </c>
      <c r="I42" s="50" t="s">
        <v>61</v>
      </c>
      <c r="J42" s="50" t="s">
        <v>61</v>
      </c>
      <c r="K42" s="50" t="s">
        <v>61</v>
      </c>
      <c r="L42" s="50" t="s">
        <v>61</v>
      </c>
      <c r="M42" s="50" t="s">
        <v>61</v>
      </c>
      <c r="N42" s="50" t="s">
        <v>61</v>
      </c>
      <c r="O42" s="54" t="s">
        <v>62</v>
      </c>
      <c r="P42" s="50" t="s">
        <v>63</v>
      </c>
      <c r="Q42" s="50" t="s">
        <v>63</v>
      </c>
      <c r="R42" s="50" t="s">
        <v>63</v>
      </c>
      <c r="S42" s="50" t="s">
        <v>61</v>
      </c>
      <c r="T42" s="50" t="s">
        <v>61</v>
      </c>
      <c r="U42" s="50" t="s">
        <v>61</v>
      </c>
      <c r="V42" s="50" t="s">
        <v>61</v>
      </c>
      <c r="W42" s="50" t="s">
        <v>61</v>
      </c>
      <c r="X42" s="50" t="s">
        <v>61</v>
      </c>
      <c r="Y42" s="50" t="s">
        <v>61</v>
      </c>
      <c r="Z42" s="50" t="s">
        <v>61</v>
      </c>
      <c r="AA42" s="50" t="s">
        <v>61</v>
      </c>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52"/>
      <c r="FT42" s="52"/>
      <c r="FU42" s="52"/>
      <c r="FV42" s="52"/>
      <c r="FW42" s="52"/>
      <c r="FX42" s="52"/>
      <c r="FY42" s="52"/>
      <c r="FZ42" s="52"/>
      <c r="GA42" s="52"/>
      <c r="GB42" s="52"/>
      <c r="GC42" s="52"/>
      <c r="GD42" s="52"/>
      <c r="GE42" s="52"/>
      <c r="GF42" s="52"/>
      <c r="GG42" s="52"/>
      <c r="GH42" s="52"/>
      <c r="GI42" s="52"/>
      <c r="GJ42" s="52"/>
      <c r="GK42" s="52"/>
      <c r="GL42" s="52"/>
      <c r="GM42" s="52"/>
      <c r="GN42" s="52"/>
      <c r="GO42" s="52"/>
      <c r="GP42" s="52"/>
      <c r="GQ42" s="52"/>
      <c r="GR42" s="52"/>
      <c r="GS42" s="52"/>
      <c r="GT42" s="52"/>
      <c r="GU42" s="52"/>
      <c r="GV42" s="52"/>
      <c r="GW42" s="52"/>
      <c r="GX42" s="52"/>
      <c r="GY42" s="52"/>
      <c r="GZ42" s="52"/>
      <c r="HA42" s="52"/>
      <c r="HB42" s="52"/>
      <c r="HC42" s="52"/>
      <c r="HD42" s="52"/>
      <c r="HE42" s="52"/>
      <c r="HF42" s="52"/>
      <c r="HG42" s="52"/>
      <c r="HH42" s="52"/>
      <c r="HI42" s="52"/>
      <c r="HJ42" s="52"/>
      <c r="HK42" s="52"/>
      <c r="HL42" s="52"/>
      <c r="HM42" s="52"/>
      <c r="HN42" s="52"/>
      <c r="HO42" s="52"/>
      <c r="HP42" s="52"/>
      <c r="HQ42" s="52"/>
      <c r="HR42" s="52"/>
      <c r="HS42" s="52"/>
      <c r="HT42" s="52"/>
      <c r="HU42" s="52"/>
      <c r="HV42" s="52"/>
      <c r="HW42" s="52"/>
      <c r="HX42" s="52"/>
      <c r="HY42" s="52"/>
      <c r="HZ42" s="52"/>
      <c r="IA42" s="52"/>
      <c r="IB42" s="52"/>
      <c r="IC42" s="52"/>
      <c r="ID42" s="52"/>
      <c r="IE42" s="52"/>
      <c r="IF42" s="52"/>
      <c r="IG42" s="52"/>
      <c r="IH42" s="52"/>
      <c r="II42" s="52"/>
      <c r="IJ42" s="52"/>
      <c r="IK42" s="52"/>
      <c r="IL42" s="52"/>
      <c r="IM42" s="52"/>
      <c r="IN42" s="52"/>
      <c r="IO42" s="52"/>
      <c r="IP42" s="52"/>
      <c r="IQ42" s="52"/>
      <c r="IR42" s="52"/>
      <c r="IS42" s="52"/>
      <c r="IT42" s="52"/>
      <c r="IU42" s="52"/>
      <c r="IV42" s="52"/>
      <c r="IW42" s="52"/>
    </row>
    <row r="43" spans="1:257" s="53" customFormat="1" ht="36">
      <c r="A43" s="57" t="s">
        <v>75</v>
      </c>
      <c r="B43" s="58" t="s">
        <v>76</v>
      </c>
      <c r="C43" s="47">
        <v>12200000</v>
      </c>
      <c r="D43" s="59" t="s">
        <v>66</v>
      </c>
      <c r="E43" s="60" t="s">
        <v>60</v>
      </c>
      <c r="F43" s="50" t="s">
        <v>61</v>
      </c>
      <c r="G43" s="50" t="s">
        <v>61</v>
      </c>
      <c r="H43" s="50" t="s">
        <v>61</v>
      </c>
      <c r="I43" s="50" t="s">
        <v>61</v>
      </c>
      <c r="J43" s="50" t="s">
        <v>61</v>
      </c>
      <c r="K43" s="50" t="s">
        <v>61</v>
      </c>
      <c r="L43" s="50" t="s">
        <v>61</v>
      </c>
      <c r="M43" s="50" t="s">
        <v>61</v>
      </c>
      <c r="N43" s="50" t="s">
        <v>61</v>
      </c>
      <c r="O43" s="61" t="s">
        <v>67</v>
      </c>
      <c r="P43" s="50" t="s">
        <v>63</v>
      </c>
      <c r="Q43" s="50" t="s">
        <v>63</v>
      </c>
      <c r="R43" s="50" t="s">
        <v>63</v>
      </c>
      <c r="S43" s="50" t="s">
        <v>61</v>
      </c>
      <c r="T43" s="50" t="s">
        <v>61</v>
      </c>
      <c r="U43" s="50" t="s">
        <v>61</v>
      </c>
      <c r="V43" s="50" t="s">
        <v>61</v>
      </c>
      <c r="W43" s="50" t="s">
        <v>61</v>
      </c>
      <c r="X43" s="50" t="s">
        <v>61</v>
      </c>
      <c r="Y43" s="50" t="s">
        <v>61</v>
      </c>
      <c r="Z43" s="50" t="s">
        <v>61</v>
      </c>
      <c r="AA43" s="50" t="s">
        <v>61</v>
      </c>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c r="DX43" s="52"/>
      <c r="DY43" s="52"/>
      <c r="DZ43" s="52"/>
      <c r="EA43" s="52"/>
      <c r="EB43" s="52"/>
      <c r="EC43" s="52"/>
      <c r="ED43" s="52"/>
      <c r="EE43" s="52"/>
      <c r="EF43" s="52"/>
      <c r="EG43" s="52"/>
      <c r="EH43" s="52"/>
      <c r="EI43" s="52"/>
      <c r="EJ43" s="52"/>
      <c r="EK43" s="52"/>
      <c r="EL43" s="52"/>
      <c r="EM43" s="52"/>
      <c r="EN43" s="52"/>
      <c r="EO43" s="52"/>
      <c r="EP43" s="52"/>
      <c r="EQ43" s="52"/>
      <c r="ER43" s="52"/>
      <c r="ES43" s="52"/>
      <c r="ET43" s="52"/>
      <c r="EU43" s="52"/>
      <c r="EV43" s="52"/>
      <c r="EW43" s="52"/>
      <c r="EX43" s="52"/>
      <c r="EY43" s="52"/>
      <c r="EZ43" s="52"/>
      <c r="FA43" s="52"/>
      <c r="FB43" s="52"/>
      <c r="FC43" s="52"/>
      <c r="FD43" s="52"/>
      <c r="FE43" s="52"/>
      <c r="FF43" s="52"/>
      <c r="FG43" s="52"/>
      <c r="FH43" s="52"/>
      <c r="FI43" s="52"/>
      <c r="FJ43" s="52"/>
      <c r="FK43" s="52"/>
      <c r="FL43" s="52"/>
      <c r="FM43" s="52"/>
      <c r="FN43" s="52"/>
      <c r="FO43" s="52"/>
      <c r="FP43" s="52"/>
      <c r="FQ43" s="52"/>
      <c r="FR43" s="52"/>
      <c r="FS43" s="52"/>
      <c r="FT43" s="52"/>
      <c r="FU43" s="52"/>
      <c r="FV43" s="52"/>
      <c r="FW43" s="52"/>
      <c r="FX43" s="52"/>
      <c r="FY43" s="52"/>
      <c r="FZ43" s="52"/>
      <c r="GA43" s="52"/>
      <c r="GB43" s="52"/>
      <c r="GC43" s="52"/>
      <c r="GD43" s="52"/>
      <c r="GE43" s="52"/>
      <c r="GF43" s="52"/>
      <c r="GG43" s="52"/>
      <c r="GH43" s="52"/>
      <c r="GI43" s="52"/>
      <c r="GJ43" s="52"/>
      <c r="GK43" s="52"/>
      <c r="GL43" s="52"/>
      <c r="GM43" s="52"/>
      <c r="GN43" s="52"/>
      <c r="GO43" s="52"/>
      <c r="GP43" s="52"/>
      <c r="GQ43" s="52"/>
      <c r="GR43" s="52"/>
      <c r="GS43" s="52"/>
      <c r="GT43" s="52"/>
      <c r="GU43" s="52"/>
      <c r="GV43" s="52"/>
      <c r="GW43" s="52"/>
      <c r="GX43" s="52"/>
      <c r="GY43" s="52"/>
      <c r="GZ43" s="52"/>
      <c r="HA43" s="52"/>
      <c r="HB43" s="52"/>
      <c r="HC43" s="52"/>
      <c r="HD43" s="52"/>
      <c r="HE43" s="52"/>
      <c r="HF43" s="52"/>
      <c r="HG43" s="52"/>
      <c r="HH43" s="52"/>
      <c r="HI43" s="52"/>
      <c r="HJ43" s="52"/>
      <c r="HK43" s="52"/>
      <c r="HL43" s="52"/>
      <c r="HM43" s="52"/>
      <c r="HN43" s="52"/>
      <c r="HO43" s="52"/>
      <c r="HP43" s="52"/>
      <c r="HQ43" s="52"/>
      <c r="HR43" s="52"/>
      <c r="HS43" s="52"/>
      <c r="HT43" s="52"/>
      <c r="HU43" s="52"/>
      <c r="HV43" s="52"/>
      <c r="HW43" s="52"/>
      <c r="HX43" s="52"/>
      <c r="HY43" s="52"/>
      <c r="HZ43" s="52"/>
      <c r="IA43" s="52"/>
      <c r="IB43" s="52"/>
      <c r="IC43" s="52"/>
      <c r="ID43" s="52"/>
      <c r="IE43" s="52"/>
      <c r="IF43" s="52"/>
      <c r="IG43" s="52"/>
      <c r="IH43" s="52"/>
      <c r="II43" s="52"/>
      <c r="IJ43" s="52"/>
      <c r="IK43" s="52"/>
      <c r="IL43" s="52"/>
      <c r="IM43" s="52"/>
      <c r="IN43" s="52"/>
      <c r="IO43" s="52"/>
      <c r="IP43" s="52"/>
      <c r="IQ43" s="52"/>
      <c r="IR43" s="52"/>
      <c r="IS43" s="52"/>
      <c r="IT43" s="52"/>
      <c r="IU43" s="52"/>
      <c r="IV43" s="52"/>
      <c r="IW43" s="52"/>
    </row>
    <row r="44" spans="1:257" s="53" customFormat="1" ht="36">
      <c r="A44" s="57" t="s">
        <v>77</v>
      </c>
      <c r="B44" s="58" t="s">
        <v>78</v>
      </c>
      <c r="C44" s="47">
        <v>1500000</v>
      </c>
      <c r="D44" s="59" t="s">
        <v>66</v>
      </c>
      <c r="E44" s="60" t="s">
        <v>60</v>
      </c>
      <c r="F44" s="50" t="s">
        <v>61</v>
      </c>
      <c r="G44" s="50" t="s">
        <v>61</v>
      </c>
      <c r="H44" s="50" t="s">
        <v>61</v>
      </c>
      <c r="I44" s="50" t="s">
        <v>61</v>
      </c>
      <c r="J44" s="50" t="s">
        <v>61</v>
      </c>
      <c r="K44" s="50" t="s">
        <v>61</v>
      </c>
      <c r="L44" s="50" t="s">
        <v>61</v>
      </c>
      <c r="M44" s="50" t="s">
        <v>61</v>
      </c>
      <c r="N44" s="50" t="s">
        <v>61</v>
      </c>
      <c r="O44" s="51" t="s">
        <v>62</v>
      </c>
      <c r="P44" s="50" t="s">
        <v>63</v>
      </c>
      <c r="Q44" s="50" t="s">
        <v>63</v>
      </c>
      <c r="R44" s="50" t="s">
        <v>63</v>
      </c>
      <c r="S44" s="50" t="s">
        <v>61</v>
      </c>
      <c r="T44" s="50" t="s">
        <v>61</v>
      </c>
      <c r="U44" s="50" t="s">
        <v>61</v>
      </c>
      <c r="V44" s="50" t="s">
        <v>61</v>
      </c>
      <c r="W44" s="50" t="s">
        <v>61</v>
      </c>
      <c r="X44" s="50" t="s">
        <v>61</v>
      </c>
      <c r="Y44" s="50" t="s">
        <v>61</v>
      </c>
      <c r="Z44" s="50" t="s">
        <v>61</v>
      </c>
      <c r="AA44" s="50" t="s">
        <v>61</v>
      </c>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52"/>
      <c r="FC44" s="52"/>
      <c r="FD44" s="52"/>
      <c r="FE44" s="52"/>
      <c r="FF44" s="52"/>
      <c r="FG44" s="52"/>
      <c r="FH44" s="52"/>
      <c r="FI44" s="52"/>
      <c r="FJ44" s="52"/>
      <c r="FK44" s="52"/>
      <c r="FL44" s="52"/>
      <c r="FM44" s="52"/>
      <c r="FN44" s="52"/>
      <c r="FO44" s="52"/>
      <c r="FP44" s="52"/>
      <c r="FQ44" s="52"/>
      <c r="FR44" s="52"/>
      <c r="FS44" s="52"/>
      <c r="FT44" s="52"/>
      <c r="FU44" s="52"/>
      <c r="FV44" s="52"/>
      <c r="FW44" s="52"/>
      <c r="FX44" s="52"/>
      <c r="FY44" s="52"/>
      <c r="FZ44" s="52"/>
      <c r="GA44" s="52"/>
      <c r="GB44" s="52"/>
      <c r="GC44" s="52"/>
      <c r="GD44" s="52"/>
      <c r="GE44" s="52"/>
      <c r="GF44" s="52"/>
      <c r="GG44" s="52"/>
      <c r="GH44" s="52"/>
      <c r="GI44" s="52"/>
      <c r="GJ44" s="52"/>
      <c r="GK44" s="52"/>
      <c r="GL44" s="52"/>
      <c r="GM44" s="52"/>
      <c r="GN44" s="52"/>
      <c r="GO44" s="52"/>
      <c r="GP44" s="52"/>
      <c r="GQ44" s="52"/>
      <c r="GR44" s="52"/>
      <c r="GS44" s="52"/>
      <c r="GT44" s="52"/>
      <c r="GU44" s="52"/>
      <c r="GV44" s="52"/>
      <c r="GW44" s="52"/>
      <c r="GX44" s="52"/>
      <c r="GY44" s="52"/>
      <c r="GZ44" s="52"/>
      <c r="HA44" s="52"/>
      <c r="HB44" s="52"/>
      <c r="HC44" s="52"/>
      <c r="HD44" s="52"/>
      <c r="HE44" s="52"/>
      <c r="HF44" s="52"/>
      <c r="HG44" s="52"/>
      <c r="HH44" s="52"/>
      <c r="HI44" s="52"/>
      <c r="HJ44" s="52"/>
      <c r="HK44" s="52"/>
      <c r="HL44" s="52"/>
      <c r="HM44" s="52"/>
      <c r="HN44" s="52"/>
      <c r="HO44" s="52"/>
      <c r="HP44" s="52"/>
      <c r="HQ44" s="52"/>
      <c r="HR44" s="52"/>
      <c r="HS44" s="52"/>
      <c r="HT44" s="52"/>
      <c r="HU44" s="52"/>
      <c r="HV44" s="52"/>
      <c r="HW44" s="52"/>
      <c r="HX44" s="52"/>
      <c r="HY44" s="52"/>
      <c r="HZ44" s="52"/>
      <c r="IA44" s="52"/>
      <c r="IB44" s="52"/>
      <c r="IC44" s="52"/>
      <c r="ID44" s="52"/>
      <c r="IE44" s="52"/>
      <c r="IF44" s="52"/>
      <c r="IG44" s="52"/>
      <c r="IH44" s="52"/>
      <c r="II44" s="52"/>
      <c r="IJ44" s="52"/>
      <c r="IK44" s="52"/>
      <c r="IL44" s="52"/>
      <c r="IM44" s="52"/>
      <c r="IN44" s="52"/>
      <c r="IO44" s="52"/>
      <c r="IP44" s="52"/>
      <c r="IQ44" s="52"/>
      <c r="IR44" s="52"/>
      <c r="IS44" s="52"/>
      <c r="IT44" s="52"/>
      <c r="IU44" s="52"/>
      <c r="IV44" s="52"/>
      <c r="IW44" s="52"/>
    </row>
    <row r="45" spans="1:257" s="53" customFormat="1" ht="36">
      <c r="A45" s="57" t="s">
        <v>79</v>
      </c>
      <c r="B45" s="58" t="s">
        <v>80</v>
      </c>
      <c r="C45" s="47">
        <v>3000000</v>
      </c>
      <c r="D45" s="59" t="s">
        <v>66</v>
      </c>
      <c r="E45" s="60" t="s">
        <v>60</v>
      </c>
      <c r="F45" s="50" t="s">
        <v>61</v>
      </c>
      <c r="G45" s="50" t="s">
        <v>61</v>
      </c>
      <c r="H45" s="50" t="s">
        <v>61</v>
      </c>
      <c r="I45" s="50" t="s">
        <v>61</v>
      </c>
      <c r="J45" s="50" t="s">
        <v>61</v>
      </c>
      <c r="K45" s="50" t="s">
        <v>61</v>
      </c>
      <c r="L45" s="50" t="s">
        <v>61</v>
      </c>
      <c r="M45" s="50" t="s">
        <v>61</v>
      </c>
      <c r="N45" s="50" t="s">
        <v>61</v>
      </c>
      <c r="O45" s="51" t="s">
        <v>62</v>
      </c>
      <c r="P45" s="50" t="s">
        <v>63</v>
      </c>
      <c r="Q45" s="50" t="s">
        <v>63</v>
      </c>
      <c r="R45" s="50" t="s">
        <v>63</v>
      </c>
      <c r="S45" s="50" t="s">
        <v>61</v>
      </c>
      <c r="T45" s="50" t="s">
        <v>61</v>
      </c>
      <c r="U45" s="50" t="s">
        <v>61</v>
      </c>
      <c r="V45" s="50" t="s">
        <v>61</v>
      </c>
      <c r="W45" s="50" t="s">
        <v>61</v>
      </c>
      <c r="X45" s="50" t="s">
        <v>61</v>
      </c>
      <c r="Y45" s="50" t="s">
        <v>61</v>
      </c>
      <c r="Z45" s="50" t="s">
        <v>61</v>
      </c>
      <c r="AA45" s="50" t="s">
        <v>61</v>
      </c>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c r="GL45" s="52"/>
      <c r="GM45" s="52"/>
      <c r="GN45" s="52"/>
      <c r="GO45" s="52"/>
      <c r="GP45" s="52"/>
      <c r="GQ45" s="52"/>
      <c r="GR45" s="52"/>
      <c r="GS45" s="52"/>
      <c r="GT45" s="52"/>
      <c r="GU45" s="52"/>
      <c r="GV45" s="52"/>
      <c r="GW45" s="52"/>
      <c r="GX45" s="52"/>
      <c r="GY45" s="52"/>
      <c r="GZ45" s="52"/>
      <c r="HA45" s="52"/>
      <c r="HB45" s="52"/>
      <c r="HC45" s="52"/>
      <c r="HD45" s="52"/>
      <c r="HE45" s="52"/>
      <c r="HF45" s="52"/>
      <c r="HG45" s="52"/>
      <c r="HH45" s="52"/>
      <c r="HI45" s="52"/>
      <c r="HJ45" s="52"/>
      <c r="HK45" s="52"/>
      <c r="HL45" s="52"/>
      <c r="HM45" s="52"/>
      <c r="HN45" s="52"/>
      <c r="HO45" s="52"/>
      <c r="HP45" s="52"/>
      <c r="HQ45" s="52"/>
      <c r="HR45" s="52"/>
      <c r="HS45" s="52"/>
      <c r="HT45" s="52"/>
      <c r="HU45" s="52"/>
      <c r="HV45" s="52"/>
      <c r="HW45" s="52"/>
      <c r="HX45" s="52"/>
      <c r="HY45" s="52"/>
      <c r="HZ45" s="52"/>
      <c r="IA45" s="52"/>
      <c r="IB45" s="52"/>
      <c r="IC45" s="52"/>
      <c r="ID45" s="52"/>
      <c r="IE45" s="52"/>
      <c r="IF45" s="52"/>
      <c r="IG45" s="52"/>
      <c r="IH45" s="52"/>
      <c r="II45" s="52"/>
      <c r="IJ45" s="52"/>
      <c r="IK45" s="52"/>
      <c r="IL45" s="52"/>
      <c r="IM45" s="52"/>
      <c r="IN45" s="52"/>
      <c r="IO45" s="52"/>
      <c r="IP45" s="52"/>
      <c r="IQ45" s="52"/>
      <c r="IR45" s="52"/>
      <c r="IS45" s="52"/>
      <c r="IT45" s="52"/>
      <c r="IU45" s="52"/>
      <c r="IV45" s="52"/>
      <c r="IW45" s="52"/>
    </row>
    <row r="46" spans="1:257" s="53" customFormat="1" ht="36">
      <c r="A46" s="57" t="s">
        <v>81</v>
      </c>
      <c r="B46" s="58" t="s">
        <v>82</v>
      </c>
      <c r="C46" s="47">
        <v>3000000</v>
      </c>
      <c r="D46" s="59" t="s">
        <v>66</v>
      </c>
      <c r="E46" s="60" t="s">
        <v>60</v>
      </c>
      <c r="F46" s="50" t="s">
        <v>61</v>
      </c>
      <c r="G46" s="50" t="s">
        <v>61</v>
      </c>
      <c r="H46" s="50" t="s">
        <v>61</v>
      </c>
      <c r="I46" s="50" t="s">
        <v>61</v>
      </c>
      <c r="J46" s="50" t="s">
        <v>61</v>
      </c>
      <c r="K46" s="50" t="s">
        <v>61</v>
      </c>
      <c r="L46" s="50" t="s">
        <v>61</v>
      </c>
      <c r="M46" s="50" t="s">
        <v>61</v>
      </c>
      <c r="N46" s="50" t="s">
        <v>61</v>
      </c>
      <c r="O46" s="51" t="s">
        <v>62</v>
      </c>
      <c r="P46" s="50" t="s">
        <v>63</v>
      </c>
      <c r="Q46" s="50" t="s">
        <v>63</v>
      </c>
      <c r="R46" s="50" t="s">
        <v>63</v>
      </c>
      <c r="S46" s="50" t="s">
        <v>61</v>
      </c>
      <c r="T46" s="50" t="s">
        <v>61</v>
      </c>
      <c r="U46" s="50" t="s">
        <v>61</v>
      </c>
      <c r="V46" s="50" t="s">
        <v>61</v>
      </c>
      <c r="W46" s="50" t="s">
        <v>61</v>
      </c>
      <c r="X46" s="50" t="s">
        <v>61</v>
      </c>
      <c r="Y46" s="50" t="s">
        <v>61</v>
      </c>
      <c r="Z46" s="50" t="s">
        <v>61</v>
      </c>
      <c r="AA46" s="50" t="s">
        <v>61</v>
      </c>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2"/>
      <c r="FH46" s="52"/>
      <c r="FI46" s="52"/>
      <c r="FJ46" s="52"/>
      <c r="FK46" s="52"/>
      <c r="FL46" s="52"/>
      <c r="FM46" s="52"/>
      <c r="FN46" s="52"/>
      <c r="FO46" s="52"/>
      <c r="FP46" s="52"/>
      <c r="FQ46" s="52"/>
      <c r="FR46" s="52"/>
      <c r="FS46" s="52"/>
      <c r="FT46" s="52"/>
      <c r="FU46" s="52"/>
      <c r="FV46" s="52"/>
      <c r="FW46" s="52"/>
      <c r="FX46" s="52"/>
      <c r="FY46" s="52"/>
      <c r="FZ46" s="52"/>
      <c r="GA46" s="52"/>
      <c r="GB46" s="52"/>
      <c r="GC46" s="52"/>
      <c r="GD46" s="52"/>
      <c r="GE46" s="52"/>
      <c r="GF46" s="52"/>
      <c r="GG46" s="52"/>
      <c r="GH46" s="52"/>
      <c r="GI46" s="52"/>
      <c r="GJ46" s="52"/>
      <c r="GK46" s="52"/>
      <c r="GL46" s="52"/>
      <c r="GM46" s="52"/>
      <c r="GN46" s="52"/>
      <c r="GO46" s="52"/>
      <c r="GP46" s="52"/>
      <c r="GQ46" s="52"/>
      <c r="GR46" s="52"/>
      <c r="GS46" s="52"/>
      <c r="GT46" s="52"/>
      <c r="GU46" s="52"/>
      <c r="GV46" s="52"/>
      <c r="GW46" s="52"/>
      <c r="GX46" s="52"/>
      <c r="GY46" s="52"/>
      <c r="GZ46" s="52"/>
      <c r="HA46" s="52"/>
      <c r="HB46" s="52"/>
      <c r="HC46" s="52"/>
      <c r="HD46" s="52"/>
      <c r="HE46" s="52"/>
      <c r="HF46" s="52"/>
      <c r="HG46" s="52"/>
      <c r="HH46" s="52"/>
      <c r="HI46" s="52"/>
      <c r="HJ46" s="52"/>
      <c r="HK46" s="52"/>
      <c r="HL46" s="52"/>
      <c r="HM46" s="52"/>
      <c r="HN46" s="52"/>
      <c r="HO46" s="52"/>
      <c r="HP46" s="52"/>
      <c r="HQ46" s="52"/>
      <c r="HR46" s="52"/>
      <c r="HS46" s="52"/>
      <c r="HT46" s="52"/>
      <c r="HU46" s="52"/>
      <c r="HV46" s="52"/>
      <c r="HW46" s="52"/>
      <c r="HX46" s="52"/>
      <c r="HY46" s="52"/>
      <c r="HZ46" s="52"/>
      <c r="IA46" s="52"/>
      <c r="IB46" s="52"/>
      <c r="IC46" s="52"/>
      <c r="ID46" s="52"/>
      <c r="IE46" s="52"/>
      <c r="IF46" s="52"/>
      <c r="IG46" s="52"/>
      <c r="IH46" s="52"/>
      <c r="II46" s="52"/>
      <c r="IJ46" s="52"/>
      <c r="IK46" s="52"/>
      <c r="IL46" s="52"/>
      <c r="IM46" s="52"/>
      <c r="IN46" s="52"/>
      <c r="IO46" s="52"/>
      <c r="IP46" s="52"/>
      <c r="IQ46" s="52"/>
      <c r="IR46" s="52"/>
      <c r="IS46" s="52"/>
      <c r="IT46" s="52"/>
      <c r="IU46" s="52"/>
      <c r="IV46" s="52"/>
      <c r="IW46" s="52"/>
    </row>
    <row r="47" spans="1:257" s="66" customFormat="1" ht="15.75" customHeight="1">
      <c r="A47" s="62" t="s">
        <v>83</v>
      </c>
      <c r="B47" s="63"/>
      <c r="C47" s="63"/>
      <c r="D47" s="63"/>
      <c r="E47" s="63"/>
      <c r="F47" s="50"/>
      <c r="G47" s="50"/>
      <c r="H47" s="50"/>
      <c r="I47" s="50"/>
      <c r="J47" s="50"/>
      <c r="K47" s="50"/>
      <c r="L47" s="50"/>
      <c r="M47" s="50"/>
      <c r="N47" s="50"/>
      <c r="O47" s="44"/>
      <c r="P47" s="44"/>
      <c r="Q47" s="64"/>
      <c r="R47" s="64"/>
      <c r="S47" s="64"/>
      <c r="T47" s="65"/>
      <c r="U47" s="65"/>
      <c r="V47" s="65"/>
      <c r="W47" s="16"/>
      <c r="X47" s="16"/>
      <c r="Y47" s="16"/>
      <c r="Z47" s="16"/>
      <c r="AA47" s="16"/>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c r="HB47" s="17"/>
      <c r="HC47" s="17"/>
      <c r="HD47" s="17"/>
      <c r="HE47" s="17"/>
      <c r="HF47" s="17"/>
      <c r="HG47" s="17"/>
      <c r="HH47" s="17"/>
      <c r="HI47" s="17"/>
      <c r="HJ47" s="17"/>
      <c r="HK47" s="17"/>
      <c r="HL47" s="17"/>
      <c r="HM47" s="17"/>
      <c r="HN47" s="17"/>
      <c r="HO47" s="17"/>
      <c r="HP47" s="17"/>
      <c r="HQ47" s="17"/>
      <c r="HR47" s="17"/>
      <c r="HS47" s="17"/>
      <c r="HT47" s="17"/>
      <c r="HU47" s="17"/>
      <c r="HV47" s="17"/>
      <c r="HW47" s="17"/>
      <c r="HX47" s="17"/>
      <c r="HY47" s="17"/>
      <c r="HZ47" s="17"/>
      <c r="IA47" s="17"/>
      <c r="IB47" s="17"/>
      <c r="IC47" s="17"/>
      <c r="ID47" s="17"/>
      <c r="IE47" s="17"/>
      <c r="IF47" s="17"/>
      <c r="IG47" s="17"/>
      <c r="IH47" s="17"/>
      <c r="II47" s="17"/>
      <c r="IJ47" s="17"/>
      <c r="IK47" s="17"/>
      <c r="IL47" s="17"/>
      <c r="IM47" s="17"/>
      <c r="IN47" s="17"/>
      <c r="IO47" s="17"/>
      <c r="IP47" s="17"/>
      <c r="IQ47" s="17"/>
      <c r="IR47" s="17"/>
      <c r="IS47" s="17"/>
      <c r="IT47" s="17"/>
      <c r="IU47" s="17"/>
      <c r="IV47" s="17"/>
      <c r="IW47" s="17"/>
    </row>
    <row r="48" spans="1:257" s="53" customFormat="1" ht="36">
      <c r="A48" s="45" t="s">
        <v>84</v>
      </c>
      <c r="B48" s="67" t="s">
        <v>85</v>
      </c>
      <c r="C48" s="47">
        <v>500000</v>
      </c>
      <c r="D48" s="48" t="s">
        <v>86</v>
      </c>
      <c r="E48" s="49" t="s">
        <v>60</v>
      </c>
      <c r="F48" s="50" t="s">
        <v>61</v>
      </c>
      <c r="G48" s="50" t="s">
        <v>61</v>
      </c>
      <c r="H48" s="50" t="s">
        <v>61</v>
      </c>
      <c r="I48" s="50" t="s">
        <v>61</v>
      </c>
      <c r="J48" s="50" t="s">
        <v>61</v>
      </c>
      <c r="K48" s="50" t="s">
        <v>61</v>
      </c>
      <c r="L48" s="50" t="s">
        <v>61</v>
      </c>
      <c r="M48" s="50" t="s">
        <v>61</v>
      </c>
      <c r="N48" s="50" t="s">
        <v>61</v>
      </c>
      <c r="O48" s="54" t="s">
        <v>62</v>
      </c>
      <c r="P48" s="50" t="s">
        <v>63</v>
      </c>
      <c r="Q48" s="50" t="s">
        <v>63</v>
      </c>
      <c r="R48" s="50" t="s">
        <v>63</v>
      </c>
      <c r="S48" s="50" t="s">
        <v>61</v>
      </c>
      <c r="T48" s="50" t="s">
        <v>61</v>
      </c>
      <c r="U48" s="50" t="s">
        <v>61</v>
      </c>
      <c r="V48" s="50" t="s">
        <v>61</v>
      </c>
      <c r="W48" s="50" t="s">
        <v>61</v>
      </c>
      <c r="X48" s="50" t="s">
        <v>61</v>
      </c>
      <c r="Y48" s="50" t="s">
        <v>61</v>
      </c>
      <c r="Z48" s="50" t="s">
        <v>61</v>
      </c>
      <c r="AA48" s="50" t="s">
        <v>61</v>
      </c>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c r="DX48" s="52"/>
      <c r="DY48" s="52"/>
      <c r="DZ48" s="52"/>
      <c r="EA48" s="52"/>
      <c r="EB48" s="52"/>
      <c r="EC48" s="52"/>
      <c r="ED48" s="52"/>
      <c r="EE48" s="52"/>
      <c r="EF48" s="52"/>
      <c r="EG48" s="52"/>
      <c r="EH48" s="52"/>
      <c r="EI48" s="52"/>
      <c r="EJ48" s="52"/>
      <c r="EK48" s="52"/>
      <c r="EL48" s="52"/>
      <c r="EM48" s="52"/>
      <c r="EN48" s="52"/>
      <c r="EO48" s="52"/>
      <c r="EP48" s="52"/>
      <c r="EQ48" s="52"/>
      <c r="ER48" s="52"/>
      <c r="ES48" s="52"/>
      <c r="ET48" s="52"/>
      <c r="EU48" s="52"/>
      <c r="EV48" s="52"/>
      <c r="EW48" s="52"/>
      <c r="EX48" s="52"/>
      <c r="EY48" s="52"/>
      <c r="EZ48" s="52"/>
      <c r="FA48" s="52"/>
      <c r="FB48" s="52"/>
      <c r="FC48" s="52"/>
      <c r="FD48" s="52"/>
      <c r="FE48" s="52"/>
      <c r="FF48" s="52"/>
      <c r="FG48" s="52"/>
      <c r="FH48" s="52"/>
      <c r="FI48" s="52"/>
      <c r="FJ48" s="52"/>
      <c r="FK48" s="52"/>
      <c r="FL48" s="52"/>
      <c r="FM48" s="52"/>
      <c r="FN48" s="52"/>
      <c r="FO48" s="52"/>
      <c r="FP48" s="52"/>
      <c r="FQ48" s="52"/>
      <c r="FR48" s="52"/>
      <c r="FS48" s="52"/>
      <c r="FT48" s="52"/>
      <c r="FU48" s="52"/>
      <c r="FV48" s="52"/>
      <c r="FW48" s="52"/>
      <c r="FX48" s="52"/>
      <c r="FY48" s="52"/>
      <c r="FZ48" s="52"/>
      <c r="GA48" s="52"/>
      <c r="GB48" s="52"/>
      <c r="GC48" s="52"/>
      <c r="GD48" s="52"/>
      <c r="GE48" s="52"/>
      <c r="GF48" s="52"/>
      <c r="GG48" s="52"/>
      <c r="GH48" s="52"/>
      <c r="GI48" s="52"/>
      <c r="GJ48" s="52"/>
      <c r="GK48" s="52"/>
      <c r="GL48" s="52"/>
      <c r="GM48" s="52"/>
      <c r="GN48" s="52"/>
      <c r="GO48" s="52"/>
      <c r="GP48" s="52"/>
      <c r="GQ48" s="52"/>
      <c r="GR48" s="52"/>
      <c r="GS48" s="52"/>
      <c r="GT48" s="52"/>
      <c r="GU48" s="52"/>
      <c r="GV48" s="52"/>
      <c r="GW48" s="52"/>
      <c r="GX48" s="52"/>
      <c r="GY48" s="52"/>
      <c r="GZ48" s="52"/>
      <c r="HA48" s="52"/>
      <c r="HB48" s="52"/>
      <c r="HC48" s="52"/>
      <c r="HD48" s="52"/>
      <c r="HE48" s="52"/>
      <c r="HF48" s="52"/>
      <c r="HG48" s="52"/>
      <c r="HH48" s="52"/>
      <c r="HI48" s="52"/>
      <c r="HJ48" s="52"/>
      <c r="HK48" s="52"/>
      <c r="HL48" s="52"/>
      <c r="HM48" s="52"/>
      <c r="HN48" s="52"/>
      <c r="HO48" s="52"/>
      <c r="HP48" s="52"/>
      <c r="HQ48" s="52"/>
      <c r="HR48" s="52"/>
      <c r="HS48" s="52"/>
      <c r="HT48" s="52"/>
      <c r="HU48" s="52"/>
      <c r="HV48" s="52"/>
      <c r="HW48" s="52"/>
      <c r="HX48" s="52"/>
      <c r="HY48" s="52"/>
      <c r="HZ48" s="52"/>
      <c r="IA48" s="52"/>
      <c r="IB48" s="52"/>
      <c r="IC48" s="52"/>
      <c r="ID48" s="52"/>
      <c r="IE48" s="52"/>
      <c r="IF48" s="52"/>
      <c r="IG48" s="52"/>
      <c r="IH48" s="52"/>
      <c r="II48" s="52"/>
      <c r="IJ48" s="52"/>
      <c r="IK48" s="52"/>
      <c r="IL48" s="52"/>
      <c r="IM48" s="52"/>
      <c r="IN48" s="52"/>
      <c r="IO48" s="52"/>
      <c r="IP48" s="52"/>
      <c r="IQ48" s="52"/>
      <c r="IR48" s="52"/>
      <c r="IS48" s="52"/>
      <c r="IT48" s="52"/>
      <c r="IU48" s="52"/>
      <c r="IV48" s="52"/>
      <c r="IW48" s="52"/>
    </row>
    <row r="49" spans="1:257" s="53" customFormat="1" ht="36">
      <c r="A49" s="45" t="s">
        <v>87</v>
      </c>
      <c r="B49" s="67" t="s">
        <v>88</v>
      </c>
      <c r="C49" s="47">
        <v>500000</v>
      </c>
      <c r="D49" s="48" t="s">
        <v>86</v>
      </c>
      <c r="E49" s="49" t="s">
        <v>60</v>
      </c>
      <c r="F49" s="50" t="s">
        <v>61</v>
      </c>
      <c r="G49" s="50" t="s">
        <v>61</v>
      </c>
      <c r="H49" s="50" t="s">
        <v>61</v>
      </c>
      <c r="I49" s="50" t="s">
        <v>61</v>
      </c>
      <c r="J49" s="50" t="s">
        <v>61</v>
      </c>
      <c r="K49" s="50" t="s">
        <v>61</v>
      </c>
      <c r="L49" s="50" t="s">
        <v>61</v>
      </c>
      <c r="M49" s="50" t="s">
        <v>61</v>
      </c>
      <c r="N49" s="50" t="s">
        <v>61</v>
      </c>
      <c r="O49" s="54" t="s">
        <v>62</v>
      </c>
      <c r="P49" s="50" t="s">
        <v>63</v>
      </c>
      <c r="Q49" s="50" t="s">
        <v>63</v>
      </c>
      <c r="R49" s="50" t="s">
        <v>63</v>
      </c>
      <c r="S49" s="50" t="s">
        <v>61</v>
      </c>
      <c r="T49" s="50" t="s">
        <v>61</v>
      </c>
      <c r="U49" s="50" t="s">
        <v>61</v>
      </c>
      <c r="V49" s="50" t="s">
        <v>61</v>
      </c>
      <c r="W49" s="50" t="s">
        <v>61</v>
      </c>
      <c r="X49" s="50" t="s">
        <v>61</v>
      </c>
      <c r="Y49" s="50" t="s">
        <v>61</v>
      </c>
      <c r="Z49" s="50" t="s">
        <v>61</v>
      </c>
      <c r="AA49" s="50" t="s">
        <v>61</v>
      </c>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c r="DQ49" s="52"/>
      <c r="DR49" s="52"/>
      <c r="DS49" s="52"/>
      <c r="DT49" s="52"/>
      <c r="DU49" s="52"/>
      <c r="DV49" s="52"/>
      <c r="DW49" s="52"/>
      <c r="DX49" s="52"/>
      <c r="DY49" s="52"/>
      <c r="DZ49" s="52"/>
      <c r="EA49" s="52"/>
      <c r="EB49" s="52"/>
      <c r="EC49" s="52"/>
      <c r="ED49" s="52"/>
      <c r="EE49" s="52"/>
      <c r="EF49" s="52"/>
      <c r="EG49" s="52"/>
      <c r="EH49" s="52"/>
      <c r="EI49" s="52"/>
      <c r="EJ49" s="52"/>
      <c r="EK49" s="52"/>
      <c r="EL49" s="52"/>
      <c r="EM49" s="52"/>
      <c r="EN49" s="52"/>
      <c r="EO49" s="52"/>
      <c r="EP49" s="52"/>
      <c r="EQ49" s="52"/>
      <c r="ER49" s="52"/>
      <c r="ES49" s="52"/>
      <c r="ET49" s="52"/>
      <c r="EU49" s="52"/>
      <c r="EV49" s="52"/>
      <c r="EW49" s="52"/>
      <c r="EX49" s="52"/>
      <c r="EY49" s="52"/>
      <c r="EZ49" s="52"/>
      <c r="FA49" s="52"/>
      <c r="FB49" s="52"/>
      <c r="FC49" s="52"/>
      <c r="FD49" s="52"/>
      <c r="FE49" s="52"/>
      <c r="FF49" s="52"/>
      <c r="FG49" s="52"/>
      <c r="FH49" s="52"/>
      <c r="FI49" s="52"/>
      <c r="FJ49" s="52"/>
      <c r="FK49" s="52"/>
      <c r="FL49" s="52"/>
      <c r="FM49" s="52"/>
      <c r="FN49" s="52"/>
      <c r="FO49" s="52"/>
      <c r="FP49" s="52"/>
      <c r="FQ49" s="52"/>
      <c r="FR49" s="52"/>
      <c r="FS49" s="52"/>
      <c r="FT49" s="52"/>
      <c r="FU49" s="52"/>
      <c r="FV49" s="52"/>
      <c r="FW49" s="52"/>
      <c r="FX49" s="52"/>
      <c r="FY49" s="52"/>
      <c r="FZ49" s="52"/>
      <c r="GA49" s="52"/>
      <c r="GB49" s="52"/>
      <c r="GC49" s="52"/>
      <c r="GD49" s="52"/>
      <c r="GE49" s="52"/>
      <c r="GF49" s="52"/>
      <c r="GG49" s="52"/>
      <c r="GH49" s="52"/>
      <c r="GI49" s="52"/>
      <c r="GJ49" s="52"/>
      <c r="GK49" s="52"/>
      <c r="GL49" s="52"/>
      <c r="GM49" s="52"/>
      <c r="GN49" s="52"/>
      <c r="GO49" s="52"/>
      <c r="GP49" s="52"/>
      <c r="GQ49" s="52"/>
      <c r="GR49" s="52"/>
      <c r="GS49" s="52"/>
      <c r="GT49" s="52"/>
      <c r="GU49" s="52"/>
      <c r="GV49" s="52"/>
      <c r="GW49" s="52"/>
      <c r="GX49" s="52"/>
      <c r="GY49" s="52"/>
      <c r="GZ49" s="52"/>
      <c r="HA49" s="52"/>
      <c r="HB49" s="52"/>
      <c r="HC49" s="52"/>
      <c r="HD49" s="52"/>
      <c r="HE49" s="52"/>
      <c r="HF49" s="52"/>
      <c r="HG49" s="52"/>
      <c r="HH49" s="52"/>
      <c r="HI49" s="52"/>
      <c r="HJ49" s="52"/>
      <c r="HK49" s="52"/>
      <c r="HL49" s="52"/>
      <c r="HM49" s="52"/>
      <c r="HN49" s="52"/>
      <c r="HO49" s="52"/>
      <c r="HP49" s="52"/>
      <c r="HQ49" s="52"/>
      <c r="HR49" s="52"/>
      <c r="HS49" s="52"/>
      <c r="HT49" s="52"/>
      <c r="HU49" s="52"/>
      <c r="HV49" s="52"/>
      <c r="HW49" s="52"/>
      <c r="HX49" s="52"/>
      <c r="HY49" s="52"/>
      <c r="HZ49" s="52"/>
      <c r="IA49" s="52"/>
      <c r="IB49" s="52"/>
      <c r="IC49" s="52"/>
      <c r="ID49" s="52"/>
      <c r="IE49" s="52"/>
      <c r="IF49" s="52"/>
      <c r="IG49" s="52"/>
      <c r="IH49" s="52"/>
      <c r="II49" s="52"/>
      <c r="IJ49" s="52"/>
      <c r="IK49" s="52"/>
      <c r="IL49" s="52"/>
      <c r="IM49" s="52"/>
      <c r="IN49" s="52"/>
      <c r="IO49" s="52"/>
      <c r="IP49" s="52"/>
      <c r="IQ49" s="52"/>
      <c r="IR49" s="52"/>
      <c r="IS49" s="52"/>
      <c r="IT49" s="52"/>
      <c r="IU49" s="52"/>
      <c r="IV49" s="52"/>
      <c r="IW49" s="52"/>
    </row>
    <row r="50" spans="1:257" s="53" customFormat="1" ht="66" customHeight="1">
      <c r="A50" s="45" t="s">
        <v>89</v>
      </c>
      <c r="B50" s="55" t="s">
        <v>90</v>
      </c>
      <c r="C50" s="47">
        <v>13000000</v>
      </c>
      <c r="D50" s="48" t="s">
        <v>66</v>
      </c>
      <c r="E50" s="49" t="s">
        <v>60</v>
      </c>
      <c r="F50" s="50" t="s">
        <v>61</v>
      </c>
      <c r="G50" s="50" t="s">
        <v>61</v>
      </c>
      <c r="H50" s="50" t="s">
        <v>61</v>
      </c>
      <c r="I50" s="50" t="s">
        <v>61</v>
      </c>
      <c r="J50" s="50" t="s">
        <v>61</v>
      </c>
      <c r="K50" s="50" t="s">
        <v>61</v>
      </c>
      <c r="L50" s="50" t="s">
        <v>61</v>
      </c>
      <c r="M50" s="50" t="s">
        <v>61</v>
      </c>
      <c r="N50" s="50" t="s">
        <v>61</v>
      </c>
      <c r="O50" s="54" t="s">
        <v>67</v>
      </c>
      <c r="P50" s="50" t="s">
        <v>63</v>
      </c>
      <c r="Q50" s="50" t="s">
        <v>63</v>
      </c>
      <c r="R50" s="50" t="s">
        <v>63</v>
      </c>
      <c r="S50" s="50" t="s">
        <v>61</v>
      </c>
      <c r="T50" s="50" t="s">
        <v>61</v>
      </c>
      <c r="U50" s="50" t="s">
        <v>61</v>
      </c>
      <c r="V50" s="50" t="s">
        <v>61</v>
      </c>
      <c r="W50" s="50" t="s">
        <v>61</v>
      </c>
      <c r="X50" s="50" t="s">
        <v>61</v>
      </c>
      <c r="Y50" s="50" t="s">
        <v>61</v>
      </c>
      <c r="Z50" s="50" t="s">
        <v>61</v>
      </c>
      <c r="AA50" s="50" t="s">
        <v>61</v>
      </c>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c r="DW50" s="52"/>
      <c r="DX50" s="52"/>
      <c r="DY50" s="52"/>
      <c r="DZ50" s="52"/>
      <c r="EA50" s="52"/>
      <c r="EB50" s="52"/>
      <c r="EC50" s="52"/>
      <c r="ED50" s="52"/>
      <c r="EE50" s="52"/>
      <c r="EF50" s="52"/>
      <c r="EG50" s="52"/>
      <c r="EH50" s="52"/>
      <c r="EI50" s="52"/>
      <c r="EJ50" s="52"/>
      <c r="EK50" s="52"/>
      <c r="EL50" s="52"/>
      <c r="EM50" s="52"/>
      <c r="EN50" s="52"/>
      <c r="EO50" s="52"/>
      <c r="EP50" s="52"/>
      <c r="EQ50" s="52"/>
      <c r="ER50" s="52"/>
      <c r="ES50" s="52"/>
      <c r="ET50" s="52"/>
      <c r="EU50" s="52"/>
      <c r="EV50" s="52"/>
      <c r="EW50" s="52"/>
      <c r="EX50" s="52"/>
      <c r="EY50" s="52"/>
      <c r="EZ50" s="52"/>
      <c r="FA50" s="52"/>
      <c r="FB50" s="52"/>
      <c r="FC50" s="52"/>
      <c r="FD50" s="52"/>
      <c r="FE50" s="52"/>
      <c r="FF50" s="52"/>
      <c r="FG50" s="52"/>
      <c r="FH50" s="52"/>
      <c r="FI50" s="52"/>
      <c r="FJ50" s="52"/>
      <c r="FK50" s="52"/>
      <c r="FL50" s="52"/>
      <c r="FM50" s="52"/>
      <c r="FN50" s="52"/>
      <c r="FO50" s="52"/>
      <c r="FP50" s="52"/>
      <c r="FQ50" s="52"/>
      <c r="FR50" s="52"/>
      <c r="FS50" s="52"/>
      <c r="FT50" s="52"/>
      <c r="FU50" s="52"/>
      <c r="FV50" s="52"/>
      <c r="FW50" s="52"/>
      <c r="FX50" s="52"/>
      <c r="FY50" s="52"/>
      <c r="FZ50" s="52"/>
      <c r="GA50" s="52"/>
      <c r="GB50" s="52"/>
      <c r="GC50" s="52"/>
      <c r="GD50" s="52"/>
      <c r="GE50" s="52"/>
      <c r="GF50" s="52"/>
      <c r="GG50" s="52"/>
      <c r="GH50" s="52"/>
      <c r="GI50" s="52"/>
      <c r="GJ50" s="52"/>
      <c r="GK50" s="52"/>
      <c r="GL50" s="52"/>
      <c r="GM50" s="52"/>
      <c r="GN50" s="52"/>
      <c r="GO50" s="52"/>
      <c r="GP50" s="52"/>
      <c r="GQ50" s="52"/>
      <c r="GR50" s="52"/>
      <c r="GS50" s="52"/>
      <c r="GT50" s="52"/>
      <c r="GU50" s="52"/>
      <c r="GV50" s="52"/>
      <c r="GW50" s="52"/>
      <c r="GX50" s="52"/>
      <c r="GY50" s="52"/>
      <c r="GZ50" s="52"/>
      <c r="HA50" s="52"/>
      <c r="HB50" s="52"/>
      <c r="HC50" s="52"/>
      <c r="HD50" s="52"/>
      <c r="HE50" s="52"/>
      <c r="HF50" s="52"/>
      <c r="HG50" s="52"/>
      <c r="HH50" s="52"/>
      <c r="HI50" s="52"/>
      <c r="HJ50" s="52"/>
      <c r="HK50" s="52"/>
      <c r="HL50" s="52"/>
      <c r="HM50" s="52"/>
      <c r="HN50" s="52"/>
      <c r="HO50" s="52"/>
      <c r="HP50" s="52"/>
      <c r="HQ50" s="52"/>
      <c r="HR50" s="52"/>
      <c r="HS50" s="52"/>
      <c r="HT50" s="52"/>
      <c r="HU50" s="52"/>
      <c r="HV50" s="52"/>
      <c r="HW50" s="52"/>
      <c r="HX50" s="52"/>
      <c r="HY50" s="52"/>
      <c r="HZ50" s="52"/>
      <c r="IA50" s="52"/>
      <c r="IB50" s="52"/>
      <c r="IC50" s="52"/>
      <c r="ID50" s="52"/>
      <c r="IE50" s="52"/>
      <c r="IF50" s="52"/>
      <c r="IG50" s="52"/>
      <c r="IH50" s="52"/>
      <c r="II50" s="52"/>
      <c r="IJ50" s="52"/>
      <c r="IK50" s="52"/>
      <c r="IL50" s="52"/>
      <c r="IM50" s="52"/>
      <c r="IN50" s="52"/>
      <c r="IO50" s="52"/>
      <c r="IP50" s="52"/>
      <c r="IQ50" s="52"/>
      <c r="IR50" s="52"/>
      <c r="IS50" s="52"/>
      <c r="IT50" s="52"/>
      <c r="IU50" s="52"/>
      <c r="IV50" s="52"/>
      <c r="IW50" s="52"/>
    </row>
    <row r="51" spans="1:257" s="53" customFormat="1" ht="66" customHeight="1">
      <c r="A51" s="45" t="s">
        <v>91</v>
      </c>
      <c r="B51" s="55" t="s">
        <v>92</v>
      </c>
      <c r="C51" s="47">
        <v>3000000</v>
      </c>
      <c r="D51" s="48" t="s">
        <v>59</v>
      </c>
      <c r="E51" s="49" t="s">
        <v>60</v>
      </c>
      <c r="F51" s="50" t="s">
        <v>61</v>
      </c>
      <c r="G51" s="50" t="s">
        <v>61</v>
      </c>
      <c r="H51" s="50" t="s">
        <v>61</v>
      </c>
      <c r="I51" s="50" t="s">
        <v>61</v>
      </c>
      <c r="J51" s="50" t="s">
        <v>61</v>
      </c>
      <c r="K51" s="50" t="s">
        <v>61</v>
      </c>
      <c r="L51" s="50" t="s">
        <v>61</v>
      </c>
      <c r="M51" s="50" t="s">
        <v>61</v>
      </c>
      <c r="N51" s="50" t="s">
        <v>61</v>
      </c>
      <c r="O51" s="51" t="s">
        <v>62</v>
      </c>
      <c r="P51" s="50" t="s">
        <v>63</v>
      </c>
      <c r="Q51" s="50" t="s">
        <v>63</v>
      </c>
      <c r="R51" s="50" t="s">
        <v>63</v>
      </c>
      <c r="S51" s="50" t="s">
        <v>61</v>
      </c>
      <c r="T51" s="50" t="s">
        <v>61</v>
      </c>
      <c r="U51" s="50" t="s">
        <v>61</v>
      </c>
      <c r="V51" s="50" t="s">
        <v>61</v>
      </c>
      <c r="W51" s="50" t="s">
        <v>61</v>
      </c>
      <c r="X51" s="50" t="s">
        <v>61</v>
      </c>
      <c r="Y51" s="50" t="s">
        <v>61</v>
      </c>
      <c r="Z51" s="50" t="s">
        <v>61</v>
      </c>
      <c r="AA51" s="50" t="s">
        <v>61</v>
      </c>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c r="EJ51" s="52"/>
      <c r="EK51" s="52"/>
      <c r="EL51" s="52"/>
      <c r="EM51" s="52"/>
      <c r="EN51" s="52"/>
      <c r="EO51" s="52"/>
      <c r="EP51" s="52"/>
      <c r="EQ51" s="52"/>
      <c r="ER51" s="52"/>
      <c r="ES51" s="52"/>
      <c r="ET51" s="52"/>
      <c r="EU51" s="52"/>
      <c r="EV51" s="52"/>
      <c r="EW51" s="52"/>
      <c r="EX51" s="52"/>
      <c r="EY51" s="52"/>
      <c r="EZ51" s="52"/>
      <c r="FA51" s="52"/>
      <c r="FB51" s="52"/>
      <c r="FC51" s="52"/>
      <c r="FD51" s="52"/>
      <c r="FE51" s="52"/>
      <c r="FF51" s="52"/>
      <c r="FG51" s="52"/>
      <c r="FH51" s="52"/>
      <c r="FI51" s="52"/>
      <c r="FJ51" s="52"/>
      <c r="FK51" s="52"/>
      <c r="FL51" s="52"/>
      <c r="FM51" s="52"/>
      <c r="FN51" s="52"/>
      <c r="FO51" s="52"/>
      <c r="FP51" s="52"/>
      <c r="FQ51" s="52"/>
      <c r="FR51" s="52"/>
      <c r="FS51" s="52"/>
      <c r="FT51" s="52"/>
      <c r="FU51" s="52"/>
      <c r="FV51" s="52"/>
      <c r="FW51" s="52"/>
      <c r="FX51" s="52"/>
      <c r="FY51" s="52"/>
      <c r="FZ51" s="52"/>
      <c r="GA51" s="52"/>
      <c r="GB51" s="52"/>
      <c r="GC51" s="52"/>
      <c r="GD51" s="52"/>
      <c r="GE51" s="52"/>
      <c r="GF51" s="52"/>
      <c r="GG51" s="52"/>
      <c r="GH51" s="52"/>
      <c r="GI51" s="52"/>
      <c r="GJ51" s="52"/>
      <c r="GK51" s="52"/>
      <c r="GL51" s="52"/>
      <c r="GM51" s="52"/>
      <c r="GN51" s="52"/>
      <c r="GO51" s="52"/>
      <c r="GP51" s="52"/>
      <c r="GQ51" s="52"/>
      <c r="GR51" s="52"/>
      <c r="GS51" s="52"/>
      <c r="GT51" s="52"/>
      <c r="GU51" s="52"/>
      <c r="GV51" s="52"/>
      <c r="GW51" s="52"/>
      <c r="GX51" s="52"/>
      <c r="GY51" s="52"/>
      <c r="GZ51" s="52"/>
      <c r="HA51" s="52"/>
      <c r="HB51" s="52"/>
      <c r="HC51" s="52"/>
      <c r="HD51" s="52"/>
      <c r="HE51" s="52"/>
      <c r="HF51" s="52"/>
      <c r="HG51" s="52"/>
      <c r="HH51" s="52"/>
      <c r="HI51" s="52"/>
      <c r="HJ51" s="52"/>
      <c r="HK51" s="52"/>
      <c r="HL51" s="52"/>
      <c r="HM51" s="52"/>
      <c r="HN51" s="52"/>
      <c r="HO51" s="52"/>
      <c r="HP51" s="52"/>
      <c r="HQ51" s="52"/>
      <c r="HR51" s="52"/>
      <c r="HS51" s="52"/>
      <c r="HT51" s="52"/>
      <c r="HU51" s="52"/>
      <c r="HV51" s="52"/>
      <c r="HW51" s="52"/>
      <c r="HX51" s="52"/>
      <c r="HY51" s="52"/>
      <c r="HZ51" s="52"/>
      <c r="IA51" s="52"/>
      <c r="IB51" s="52"/>
      <c r="IC51" s="52"/>
      <c r="ID51" s="52"/>
      <c r="IE51" s="52"/>
      <c r="IF51" s="52"/>
      <c r="IG51" s="52"/>
      <c r="IH51" s="52"/>
      <c r="II51" s="52"/>
      <c r="IJ51" s="52"/>
      <c r="IK51" s="52"/>
      <c r="IL51" s="52"/>
      <c r="IM51" s="52"/>
      <c r="IN51" s="52"/>
      <c r="IO51" s="52"/>
      <c r="IP51" s="52"/>
      <c r="IQ51" s="52"/>
      <c r="IR51" s="52"/>
      <c r="IS51" s="52"/>
      <c r="IT51" s="52"/>
      <c r="IU51" s="52"/>
      <c r="IV51" s="52"/>
      <c r="IW51" s="52"/>
    </row>
    <row r="52" spans="1:257" s="53" customFormat="1" ht="36">
      <c r="A52" s="45" t="s">
        <v>93</v>
      </c>
      <c r="B52" s="67" t="s">
        <v>94</v>
      </c>
      <c r="C52" s="47">
        <v>3000000</v>
      </c>
      <c r="D52" s="48" t="s">
        <v>59</v>
      </c>
      <c r="E52" s="49" t="s">
        <v>60</v>
      </c>
      <c r="F52" s="50" t="s">
        <v>61</v>
      </c>
      <c r="G52" s="50" t="s">
        <v>61</v>
      </c>
      <c r="H52" s="50" t="s">
        <v>61</v>
      </c>
      <c r="I52" s="50" t="s">
        <v>61</v>
      </c>
      <c r="J52" s="50" t="s">
        <v>61</v>
      </c>
      <c r="K52" s="50" t="s">
        <v>61</v>
      </c>
      <c r="L52" s="50" t="s">
        <v>61</v>
      </c>
      <c r="M52" s="50" t="s">
        <v>61</v>
      </c>
      <c r="N52" s="50" t="s">
        <v>61</v>
      </c>
      <c r="O52" s="54" t="s">
        <v>62</v>
      </c>
      <c r="P52" s="50" t="s">
        <v>63</v>
      </c>
      <c r="Q52" s="50" t="s">
        <v>63</v>
      </c>
      <c r="R52" s="50" t="s">
        <v>63</v>
      </c>
      <c r="S52" s="50" t="s">
        <v>61</v>
      </c>
      <c r="T52" s="50" t="s">
        <v>61</v>
      </c>
      <c r="U52" s="50" t="s">
        <v>61</v>
      </c>
      <c r="V52" s="50" t="s">
        <v>61</v>
      </c>
      <c r="W52" s="50" t="s">
        <v>61</v>
      </c>
      <c r="X52" s="50" t="s">
        <v>61</v>
      </c>
      <c r="Y52" s="50" t="s">
        <v>61</v>
      </c>
      <c r="Z52" s="50" t="s">
        <v>61</v>
      </c>
      <c r="AA52" s="50" t="s">
        <v>61</v>
      </c>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52"/>
      <c r="DX52" s="52"/>
      <c r="DY52" s="52"/>
      <c r="DZ52" s="52"/>
      <c r="EA52" s="52"/>
      <c r="EB52" s="52"/>
      <c r="EC52" s="52"/>
      <c r="ED52" s="52"/>
      <c r="EE52" s="52"/>
      <c r="EF52" s="52"/>
      <c r="EG52" s="52"/>
      <c r="EH52" s="52"/>
      <c r="EI52" s="52"/>
      <c r="EJ52" s="52"/>
      <c r="EK52" s="52"/>
      <c r="EL52" s="52"/>
      <c r="EM52" s="52"/>
      <c r="EN52" s="52"/>
      <c r="EO52" s="52"/>
      <c r="EP52" s="52"/>
      <c r="EQ52" s="52"/>
      <c r="ER52" s="52"/>
      <c r="ES52" s="52"/>
      <c r="ET52" s="52"/>
      <c r="EU52" s="52"/>
      <c r="EV52" s="52"/>
      <c r="EW52" s="52"/>
      <c r="EX52" s="52"/>
      <c r="EY52" s="52"/>
      <c r="EZ52" s="52"/>
      <c r="FA52" s="52"/>
      <c r="FB52" s="52"/>
      <c r="FC52" s="52"/>
      <c r="FD52" s="52"/>
      <c r="FE52" s="52"/>
      <c r="FF52" s="52"/>
      <c r="FG52" s="52"/>
      <c r="FH52" s="52"/>
      <c r="FI52" s="52"/>
      <c r="FJ52" s="52"/>
      <c r="FK52" s="52"/>
      <c r="FL52" s="52"/>
      <c r="FM52" s="52"/>
      <c r="FN52" s="52"/>
      <c r="FO52" s="52"/>
      <c r="FP52" s="52"/>
      <c r="FQ52" s="52"/>
      <c r="FR52" s="52"/>
      <c r="FS52" s="52"/>
      <c r="FT52" s="52"/>
      <c r="FU52" s="52"/>
      <c r="FV52" s="52"/>
      <c r="FW52" s="52"/>
      <c r="FX52" s="52"/>
      <c r="FY52" s="52"/>
      <c r="FZ52" s="52"/>
      <c r="GA52" s="52"/>
      <c r="GB52" s="52"/>
      <c r="GC52" s="52"/>
      <c r="GD52" s="52"/>
      <c r="GE52" s="52"/>
      <c r="GF52" s="52"/>
      <c r="GG52" s="52"/>
      <c r="GH52" s="52"/>
      <c r="GI52" s="52"/>
      <c r="GJ52" s="52"/>
      <c r="GK52" s="52"/>
      <c r="GL52" s="52"/>
      <c r="GM52" s="52"/>
      <c r="GN52" s="52"/>
      <c r="GO52" s="52"/>
      <c r="GP52" s="52"/>
      <c r="GQ52" s="52"/>
      <c r="GR52" s="52"/>
      <c r="GS52" s="52"/>
      <c r="GT52" s="52"/>
      <c r="GU52" s="52"/>
      <c r="GV52" s="52"/>
      <c r="GW52" s="52"/>
      <c r="GX52" s="52"/>
      <c r="GY52" s="52"/>
      <c r="GZ52" s="52"/>
      <c r="HA52" s="52"/>
      <c r="HB52" s="52"/>
      <c r="HC52" s="52"/>
      <c r="HD52" s="52"/>
      <c r="HE52" s="52"/>
      <c r="HF52" s="52"/>
      <c r="HG52" s="52"/>
      <c r="HH52" s="52"/>
      <c r="HI52" s="52"/>
      <c r="HJ52" s="52"/>
      <c r="HK52" s="52"/>
      <c r="HL52" s="52"/>
      <c r="HM52" s="52"/>
      <c r="HN52" s="52"/>
      <c r="HO52" s="52"/>
      <c r="HP52" s="52"/>
      <c r="HQ52" s="52"/>
      <c r="HR52" s="52"/>
      <c r="HS52" s="52"/>
      <c r="HT52" s="52"/>
      <c r="HU52" s="52"/>
      <c r="HV52" s="52"/>
      <c r="HW52" s="52"/>
      <c r="HX52" s="52"/>
      <c r="HY52" s="52"/>
      <c r="HZ52" s="52"/>
      <c r="IA52" s="52"/>
      <c r="IB52" s="52"/>
      <c r="IC52" s="52"/>
      <c r="ID52" s="52"/>
      <c r="IE52" s="52"/>
      <c r="IF52" s="52"/>
      <c r="IG52" s="52"/>
      <c r="IH52" s="52"/>
      <c r="II52" s="52"/>
      <c r="IJ52" s="52"/>
      <c r="IK52" s="52"/>
      <c r="IL52" s="52"/>
      <c r="IM52" s="52"/>
      <c r="IN52" s="52"/>
      <c r="IO52" s="52"/>
      <c r="IP52" s="52"/>
      <c r="IQ52" s="52"/>
      <c r="IR52" s="52"/>
      <c r="IS52" s="52"/>
      <c r="IT52" s="52"/>
      <c r="IU52" s="52"/>
      <c r="IV52" s="52"/>
      <c r="IW52" s="52"/>
    </row>
    <row r="53" spans="1:257" s="53" customFormat="1" ht="36">
      <c r="A53" s="45" t="s">
        <v>95</v>
      </c>
      <c r="B53" s="67" t="s">
        <v>96</v>
      </c>
      <c r="C53" s="47">
        <v>703708</v>
      </c>
      <c r="D53" s="48" t="s">
        <v>59</v>
      </c>
      <c r="E53" s="49" t="s">
        <v>66</v>
      </c>
      <c r="F53" s="50" t="s">
        <v>61</v>
      </c>
      <c r="G53" s="50" t="s">
        <v>61</v>
      </c>
      <c r="H53" s="50" t="s">
        <v>61</v>
      </c>
      <c r="I53" s="50" t="s">
        <v>61</v>
      </c>
      <c r="J53" s="50" t="s">
        <v>61</v>
      </c>
      <c r="K53" s="50" t="s">
        <v>61</v>
      </c>
      <c r="L53" s="50" t="s">
        <v>61</v>
      </c>
      <c r="M53" s="50" t="s">
        <v>61</v>
      </c>
      <c r="N53" s="50" t="s">
        <v>61</v>
      </c>
      <c r="O53" s="54" t="s">
        <v>62</v>
      </c>
      <c r="P53" s="50" t="s">
        <v>63</v>
      </c>
      <c r="Q53" s="50" t="s">
        <v>63</v>
      </c>
      <c r="R53" s="50" t="s">
        <v>63</v>
      </c>
      <c r="S53" s="50" t="s">
        <v>61</v>
      </c>
      <c r="T53" s="50" t="s">
        <v>61</v>
      </c>
      <c r="U53" s="50" t="s">
        <v>61</v>
      </c>
      <c r="V53" s="50" t="s">
        <v>61</v>
      </c>
      <c r="W53" s="50" t="s">
        <v>61</v>
      </c>
      <c r="X53" s="50" t="s">
        <v>61</v>
      </c>
      <c r="Y53" s="50" t="s">
        <v>61</v>
      </c>
      <c r="Z53" s="50" t="s">
        <v>61</v>
      </c>
      <c r="AA53" s="50" t="s">
        <v>61</v>
      </c>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c r="EJ53" s="52"/>
      <c r="EK53" s="52"/>
      <c r="EL53" s="52"/>
      <c r="EM53" s="52"/>
      <c r="EN53" s="52"/>
      <c r="EO53" s="52"/>
      <c r="EP53" s="52"/>
      <c r="EQ53" s="52"/>
      <c r="ER53" s="52"/>
      <c r="ES53" s="52"/>
      <c r="ET53" s="52"/>
      <c r="EU53" s="52"/>
      <c r="EV53" s="52"/>
      <c r="EW53" s="52"/>
      <c r="EX53" s="52"/>
      <c r="EY53" s="52"/>
      <c r="EZ53" s="52"/>
      <c r="FA53" s="52"/>
      <c r="FB53" s="52"/>
      <c r="FC53" s="52"/>
      <c r="FD53" s="52"/>
      <c r="FE53" s="52"/>
      <c r="FF53" s="52"/>
      <c r="FG53" s="52"/>
      <c r="FH53" s="52"/>
      <c r="FI53" s="52"/>
      <c r="FJ53" s="52"/>
      <c r="FK53" s="52"/>
      <c r="FL53" s="52"/>
      <c r="FM53" s="52"/>
      <c r="FN53" s="52"/>
      <c r="FO53" s="52"/>
      <c r="FP53" s="52"/>
      <c r="FQ53" s="52"/>
      <c r="FR53" s="52"/>
      <c r="FS53" s="52"/>
      <c r="FT53" s="52"/>
      <c r="FU53" s="52"/>
      <c r="FV53" s="52"/>
      <c r="FW53" s="52"/>
      <c r="FX53" s="52"/>
      <c r="FY53" s="52"/>
      <c r="FZ53" s="52"/>
      <c r="GA53" s="52"/>
      <c r="GB53" s="52"/>
      <c r="GC53" s="52"/>
      <c r="GD53" s="52"/>
      <c r="GE53" s="52"/>
      <c r="GF53" s="52"/>
      <c r="GG53" s="52"/>
      <c r="GH53" s="52"/>
      <c r="GI53" s="52"/>
      <c r="GJ53" s="52"/>
      <c r="GK53" s="52"/>
      <c r="GL53" s="52"/>
      <c r="GM53" s="52"/>
      <c r="GN53" s="52"/>
      <c r="GO53" s="52"/>
      <c r="GP53" s="52"/>
      <c r="GQ53" s="52"/>
      <c r="GR53" s="52"/>
      <c r="GS53" s="52"/>
      <c r="GT53" s="52"/>
      <c r="GU53" s="52"/>
      <c r="GV53" s="52"/>
      <c r="GW53" s="52"/>
      <c r="GX53" s="52"/>
      <c r="GY53" s="52"/>
      <c r="GZ53" s="52"/>
      <c r="HA53" s="52"/>
      <c r="HB53" s="52"/>
      <c r="HC53" s="52"/>
      <c r="HD53" s="52"/>
      <c r="HE53" s="52"/>
      <c r="HF53" s="52"/>
      <c r="HG53" s="52"/>
      <c r="HH53" s="52"/>
      <c r="HI53" s="52"/>
      <c r="HJ53" s="52"/>
      <c r="HK53" s="52"/>
      <c r="HL53" s="52"/>
      <c r="HM53" s="52"/>
      <c r="HN53" s="52"/>
      <c r="HO53" s="52"/>
      <c r="HP53" s="52"/>
      <c r="HQ53" s="52"/>
      <c r="HR53" s="52"/>
      <c r="HS53" s="52"/>
      <c r="HT53" s="52"/>
      <c r="HU53" s="52"/>
      <c r="HV53" s="52"/>
      <c r="HW53" s="52"/>
      <c r="HX53" s="52"/>
      <c r="HY53" s="52"/>
      <c r="HZ53" s="52"/>
      <c r="IA53" s="52"/>
      <c r="IB53" s="52"/>
      <c r="IC53" s="52"/>
      <c r="ID53" s="52"/>
      <c r="IE53" s="52"/>
      <c r="IF53" s="52"/>
      <c r="IG53" s="52"/>
      <c r="IH53" s="52"/>
      <c r="II53" s="52"/>
      <c r="IJ53" s="52"/>
      <c r="IK53" s="52"/>
      <c r="IL53" s="52"/>
      <c r="IM53" s="52"/>
      <c r="IN53" s="52"/>
      <c r="IO53" s="52"/>
      <c r="IP53" s="52"/>
      <c r="IQ53" s="52"/>
      <c r="IR53" s="52"/>
      <c r="IS53" s="52"/>
      <c r="IT53" s="52"/>
      <c r="IU53" s="52"/>
      <c r="IV53" s="52"/>
      <c r="IW53" s="52"/>
    </row>
    <row r="54" spans="1:257" s="53" customFormat="1" ht="48">
      <c r="A54" s="45" t="s">
        <v>97</v>
      </c>
      <c r="B54" s="67" t="s">
        <v>98</v>
      </c>
      <c r="C54" s="47">
        <v>382036.8</v>
      </c>
      <c r="D54" s="48" t="s">
        <v>99</v>
      </c>
      <c r="E54" s="49" t="s">
        <v>100</v>
      </c>
      <c r="F54" s="50" t="s">
        <v>61</v>
      </c>
      <c r="G54" s="50" t="s">
        <v>61</v>
      </c>
      <c r="H54" s="50" t="s">
        <v>61</v>
      </c>
      <c r="I54" s="50" t="s">
        <v>61</v>
      </c>
      <c r="J54" s="50" t="s">
        <v>61</v>
      </c>
      <c r="K54" s="50" t="s">
        <v>61</v>
      </c>
      <c r="L54" s="50" t="s">
        <v>61</v>
      </c>
      <c r="M54" s="50" t="s">
        <v>61</v>
      </c>
      <c r="N54" s="50" t="s">
        <v>61</v>
      </c>
      <c r="O54" s="54" t="s">
        <v>62</v>
      </c>
      <c r="P54" s="50" t="s">
        <v>63</v>
      </c>
      <c r="Q54" s="50" t="s">
        <v>101</v>
      </c>
      <c r="R54" s="50" t="s">
        <v>63</v>
      </c>
      <c r="S54" s="50" t="s">
        <v>61</v>
      </c>
      <c r="T54" s="50" t="s">
        <v>61</v>
      </c>
      <c r="U54" s="50" t="s">
        <v>61</v>
      </c>
      <c r="V54" s="50" t="s">
        <v>61</v>
      </c>
      <c r="W54" s="50" t="s">
        <v>61</v>
      </c>
      <c r="X54" s="50" t="s">
        <v>61</v>
      </c>
      <c r="Y54" s="50" t="s">
        <v>61</v>
      </c>
      <c r="Z54" s="50" t="s">
        <v>61</v>
      </c>
      <c r="AA54" s="50" t="s">
        <v>61</v>
      </c>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c r="DT54" s="52"/>
      <c r="DU54" s="52"/>
      <c r="DV54" s="52"/>
      <c r="DW54" s="52"/>
      <c r="DX54" s="52"/>
      <c r="DY54" s="52"/>
      <c r="DZ54" s="52"/>
      <c r="EA54" s="52"/>
      <c r="EB54" s="52"/>
      <c r="EC54" s="52"/>
      <c r="ED54" s="52"/>
      <c r="EE54" s="52"/>
      <c r="EF54" s="52"/>
      <c r="EG54" s="52"/>
      <c r="EH54" s="52"/>
      <c r="EI54" s="52"/>
      <c r="EJ54" s="52"/>
      <c r="EK54" s="52"/>
      <c r="EL54" s="52"/>
      <c r="EM54" s="52"/>
      <c r="EN54" s="52"/>
      <c r="EO54" s="52"/>
      <c r="EP54" s="52"/>
      <c r="EQ54" s="52"/>
      <c r="ER54" s="52"/>
      <c r="ES54" s="52"/>
      <c r="ET54" s="52"/>
      <c r="EU54" s="52"/>
      <c r="EV54" s="52"/>
      <c r="EW54" s="52"/>
      <c r="EX54" s="52"/>
      <c r="EY54" s="52"/>
      <c r="EZ54" s="52"/>
      <c r="FA54" s="52"/>
      <c r="FB54" s="52"/>
      <c r="FC54" s="52"/>
      <c r="FD54" s="52"/>
      <c r="FE54" s="52"/>
      <c r="FF54" s="52"/>
      <c r="FG54" s="52"/>
      <c r="FH54" s="52"/>
      <c r="FI54" s="52"/>
      <c r="FJ54" s="52"/>
      <c r="FK54" s="52"/>
      <c r="FL54" s="52"/>
      <c r="FM54" s="52"/>
      <c r="FN54" s="52"/>
      <c r="FO54" s="52"/>
      <c r="FP54" s="52"/>
      <c r="FQ54" s="52"/>
      <c r="FR54" s="52"/>
      <c r="FS54" s="52"/>
      <c r="FT54" s="52"/>
      <c r="FU54" s="52"/>
      <c r="FV54" s="52"/>
      <c r="FW54" s="52"/>
      <c r="FX54" s="52"/>
      <c r="FY54" s="52"/>
      <c r="FZ54" s="52"/>
      <c r="GA54" s="52"/>
      <c r="GB54" s="52"/>
      <c r="GC54" s="52"/>
      <c r="GD54" s="52"/>
      <c r="GE54" s="52"/>
      <c r="GF54" s="52"/>
      <c r="GG54" s="52"/>
      <c r="GH54" s="52"/>
      <c r="GI54" s="52"/>
      <c r="GJ54" s="52"/>
      <c r="GK54" s="52"/>
      <c r="GL54" s="52"/>
      <c r="GM54" s="52"/>
      <c r="GN54" s="52"/>
      <c r="GO54" s="52"/>
      <c r="GP54" s="52"/>
      <c r="GQ54" s="52"/>
      <c r="GR54" s="52"/>
      <c r="GS54" s="52"/>
      <c r="GT54" s="52"/>
      <c r="GU54" s="52"/>
      <c r="GV54" s="52"/>
      <c r="GW54" s="52"/>
      <c r="GX54" s="52"/>
      <c r="GY54" s="52"/>
      <c r="GZ54" s="52"/>
      <c r="HA54" s="52"/>
      <c r="HB54" s="52"/>
      <c r="HC54" s="52"/>
      <c r="HD54" s="52"/>
      <c r="HE54" s="52"/>
      <c r="HF54" s="52"/>
      <c r="HG54" s="52"/>
      <c r="HH54" s="52"/>
      <c r="HI54" s="52"/>
      <c r="HJ54" s="52"/>
      <c r="HK54" s="52"/>
      <c r="HL54" s="52"/>
      <c r="HM54" s="52"/>
      <c r="HN54" s="52"/>
      <c r="HO54" s="52"/>
      <c r="HP54" s="52"/>
      <c r="HQ54" s="52"/>
      <c r="HR54" s="52"/>
      <c r="HS54" s="52"/>
      <c r="HT54" s="52"/>
      <c r="HU54" s="52"/>
      <c r="HV54" s="52"/>
      <c r="HW54" s="52"/>
      <c r="HX54" s="52"/>
      <c r="HY54" s="52"/>
      <c r="HZ54" s="52"/>
      <c r="IA54" s="52"/>
      <c r="IB54" s="52"/>
      <c r="IC54" s="52"/>
      <c r="ID54" s="52"/>
      <c r="IE54" s="52"/>
      <c r="IF54" s="52"/>
      <c r="IG54" s="52"/>
      <c r="IH54" s="52"/>
      <c r="II54" s="52"/>
      <c r="IJ54" s="52"/>
      <c r="IK54" s="52"/>
      <c r="IL54" s="52"/>
      <c r="IM54" s="52"/>
      <c r="IN54" s="52"/>
      <c r="IO54" s="52"/>
      <c r="IP54" s="52"/>
      <c r="IQ54" s="52"/>
      <c r="IR54" s="52"/>
      <c r="IS54" s="52"/>
      <c r="IT54" s="52"/>
      <c r="IU54" s="52"/>
      <c r="IV54" s="52"/>
      <c r="IW54" s="52"/>
    </row>
    <row r="55" spans="1:257" s="53" customFormat="1" ht="12">
      <c r="A55" s="45" t="s">
        <v>102</v>
      </c>
      <c r="B55" s="67" t="s">
        <v>103</v>
      </c>
      <c r="C55" s="47">
        <v>17000000</v>
      </c>
      <c r="D55" s="48" t="s">
        <v>99</v>
      </c>
      <c r="E55" s="49" t="s">
        <v>104</v>
      </c>
      <c r="F55" s="50" t="s">
        <v>61</v>
      </c>
      <c r="G55" s="50" t="s">
        <v>61</v>
      </c>
      <c r="H55" s="50" t="s">
        <v>61</v>
      </c>
      <c r="I55" s="50" t="s">
        <v>61</v>
      </c>
      <c r="J55" s="68">
        <v>9916700</v>
      </c>
      <c r="K55" s="68">
        <v>7083300</v>
      </c>
      <c r="L55" s="50" t="s">
        <v>61</v>
      </c>
      <c r="M55" s="50" t="s">
        <v>61</v>
      </c>
      <c r="N55" s="50" t="s">
        <v>61</v>
      </c>
      <c r="O55" s="54" t="s">
        <v>67</v>
      </c>
      <c r="P55" s="50" t="s">
        <v>63</v>
      </c>
      <c r="Q55" s="50" t="s">
        <v>63</v>
      </c>
      <c r="R55" s="50" t="s">
        <v>63</v>
      </c>
      <c r="S55" s="50" t="s">
        <v>61</v>
      </c>
      <c r="T55" s="50" t="s">
        <v>61</v>
      </c>
      <c r="U55" s="50" t="s">
        <v>61</v>
      </c>
      <c r="V55" s="50" t="s">
        <v>61</v>
      </c>
      <c r="W55" s="50" t="s">
        <v>61</v>
      </c>
      <c r="X55" s="50" t="s">
        <v>61</v>
      </c>
      <c r="Y55" s="50" t="s">
        <v>61</v>
      </c>
      <c r="Z55" s="50" t="s">
        <v>61</v>
      </c>
      <c r="AA55" s="50" t="s">
        <v>61</v>
      </c>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c r="DT55" s="52"/>
      <c r="DU55" s="52"/>
      <c r="DV55" s="52"/>
      <c r="DW55" s="52"/>
      <c r="DX55" s="52"/>
      <c r="DY55" s="52"/>
      <c r="DZ55" s="52"/>
      <c r="EA55" s="52"/>
      <c r="EB55" s="52"/>
      <c r="EC55" s="52"/>
      <c r="ED55" s="52"/>
      <c r="EE55" s="52"/>
      <c r="EF55" s="52"/>
      <c r="EG55" s="52"/>
      <c r="EH55" s="52"/>
      <c r="EI55" s="52"/>
      <c r="EJ55" s="52"/>
      <c r="EK55" s="52"/>
      <c r="EL55" s="52"/>
      <c r="EM55" s="52"/>
      <c r="EN55" s="52"/>
      <c r="EO55" s="52"/>
      <c r="EP55" s="52"/>
      <c r="EQ55" s="52"/>
      <c r="ER55" s="52"/>
      <c r="ES55" s="52"/>
      <c r="ET55" s="52"/>
      <c r="EU55" s="52"/>
      <c r="EV55" s="52"/>
      <c r="EW55" s="52"/>
      <c r="EX55" s="52"/>
      <c r="EY55" s="52"/>
      <c r="EZ55" s="52"/>
      <c r="FA55" s="52"/>
      <c r="FB55" s="52"/>
      <c r="FC55" s="52"/>
      <c r="FD55" s="52"/>
      <c r="FE55" s="52"/>
      <c r="FF55" s="52"/>
      <c r="FG55" s="52"/>
      <c r="FH55" s="52"/>
      <c r="FI55" s="52"/>
      <c r="FJ55" s="52"/>
      <c r="FK55" s="52"/>
      <c r="FL55" s="52"/>
      <c r="FM55" s="52"/>
      <c r="FN55" s="52"/>
      <c r="FO55" s="52"/>
      <c r="FP55" s="52"/>
      <c r="FQ55" s="52"/>
      <c r="FR55" s="52"/>
      <c r="FS55" s="52"/>
      <c r="FT55" s="52"/>
      <c r="FU55" s="52"/>
      <c r="FV55" s="52"/>
      <c r="FW55" s="52"/>
      <c r="FX55" s="52"/>
      <c r="FY55" s="52"/>
      <c r="FZ55" s="52"/>
      <c r="GA55" s="52"/>
      <c r="GB55" s="52"/>
      <c r="GC55" s="52"/>
      <c r="GD55" s="52"/>
      <c r="GE55" s="52"/>
      <c r="GF55" s="52"/>
      <c r="GG55" s="52"/>
      <c r="GH55" s="52"/>
      <c r="GI55" s="52"/>
      <c r="GJ55" s="52"/>
      <c r="GK55" s="52"/>
      <c r="GL55" s="52"/>
      <c r="GM55" s="52"/>
      <c r="GN55" s="52"/>
      <c r="GO55" s="52"/>
      <c r="GP55" s="52"/>
      <c r="GQ55" s="52"/>
      <c r="GR55" s="52"/>
      <c r="GS55" s="52"/>
      <c r="GT55" s="52"/>
      <c r="GU55" s="52"/>
      <c r="GV55" s="52"/>
      <c r="GW55" s="52"/>
      <c r="GX55" s="52"/>
      <c r="GY55" s="52"/>
      <c r="GZ55" s="52"/>
      <c r="HA55" s="52"/>
      <c r="HB55" s="52"/>
      <c r="HC55" s="52"/>
      <c r="HD55" s="52"/>
      <c r="HE55" s="52"/>
      <c r="HF55" s="52"/>
      <c r="HG55" s="52"/>
      <c r="HH55" s="52"/>
      <c r="HI55" s="52"/>
      <c r="HJ55" s="52"/>
      <c r="HK55" s="52"/>
      <c r="HL55" s="52"/>
      <c r="HM55" s="52"/>
      <c r="HN55" s="52"/>
      <c r="HO55" s="52"/>
      <c r="HP55" s="52"/>
      <c r="HQ55" s="52"/>
      <c r="HR55" s="52"/>
      <c r="HS55" s="52"/>
      <c r="HT55" s="52"/>
      <c r="HU55" s="52"/>
      <c r="HV55" s="52"/>
      <c r="HW55" s="52"/>
      <c r="HX55" s="52"/>
      <c r="HY55" s="52"/>
      <c r="HZ55" s="52"/>
      <c r="IA55" s="52"/>
      <c r="IB55" s="52"/>
      <c r="IC55" s="52"/>
      <c r="ID55" s="52"/>
      <c r="IE55" s="52"/>
      <c r="IF55" s="52"/>
      <c r="IG55" s="52"/>
      <c r="IH55" s="52"/>
      <c r="II55" s="52"/>
      <c r="IJ55" s="52"/>
      <c r="IK55" s="52"/>
      <c r="IL55" s="52"/>
      <c r="IM55" s="52"/>
      <c r="IN55" s="52"/>
      <c r="IO55" s="52"/>
      <c r="IP55" s="52"/>
      <c r="IQ55" s="52"/>
      <c r="IR55" s="52"/>
      <c r="IS55" s="52"/>
      <c r="IT55" s="52"/>
      <c r="IU55" s="52"/>
      <c r="IV55" s="52"/>
      <c r="IW55" s="52"/>
    </row>
    <row r="56" spans="1:257" s="76" customFormat="1" ht="24">
      <c r="A56" s="69" t="s">
        <v>105</v>
      </c>
      <c r="B56" s="70" t="s">
        <v>106</v>
      </c>
      <c r="C56" s="71">
        <v>28459700</v>
      </c>
      <c r="D56" s="118" t="s">
        <v>99</v>
      </c>
      <c r="E56" s="119" t="s">
        <v>107</v>
      </c>
      <c r="F56" s="120" t="s">
        <v>61</v>
      </c>
      <c r="G56" s="72" t="s">
        <v>61</v>
      </c>
      <c r="H56" s="72" t="s">
        <v>61</v>
      </c>
      <c r="I56" s="72" t="s">
        <v>61</v>
      </c>
      <c r="J56" s="72" t="s">
        <v>61</v>
      </c>
      <c r="K56" s="72" t="s">
        <v>61</v>
      </c>
      <c r="L56" s="72" t="s">
        <v>61</v>
      </c>
      <c r="M56" s="72" t="s">
        <v>61</v>
      </c>
      <c r="N56" s="72" t="s">
        <v>61</v>
      </c>
      <c r="O56" s="73" t="s">
        <v>108</v>
      </c>
      <c r="P56" s="74" t="s">
        <v>101</v>
      </c>
      <c r="Q56" s="72" t="s">
        <v>63</v>
      </c>
      <c r="R56" s="72" t="s">
        <v>109</v>
      </c>
      <c r="S56" s="72" t="s">
        <v>61</v>
      </c>
      <c r="T56" s="72" t="s">
        <v>61</v>
      </c>
      <c r="U56" s="72" t="s">
        <v>61</v>
      </c>
      <c r="V56" s="72" t="s">
        <v>61</v>
      </c>
      <c r="W56" s="72" t="s">
        <v>61</v>
      </c>
      <c r="X56" s="72" t="s">
        <v>61</v>
      </c>
      <c r="Y56" s="72" t="s">
        <v>61</v>
      </c>
      <c r="Z56" s="72" t="s">
        <v>61</v>
      </c>
      <c r="AA56" s="72" t="s">
        <v>61</v>
      </c>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5"/>
      <c r="BR56" s="75"/>
      <c r="BS56" s="75"/>
      <c r="BT56" s="75"/>
      <c r="BU56" s="75"/>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c r="EO56" s="75"/>
      <c r="EP56" s="75"/>
      <c r="EQ56" s="75"/>
      <c r="ER56" s="75"/>
      <c r="ES56" s="75"/>
      <c r="ET56" s="75"/>
      <c r="EU56" s="75"/>
      <c r="EV56" s="75"/>
      <c r="EW56" s="75"/>
      <c r="EX56" s="75"/>
      <c r="EY56" s="75"/>
      <c r="EZ56" s="75"/>
      <c r="FA56" s="75"/>
      <c r="FB56" s="75"/>
      <c r="FC56" s="75"/>
      <c r="FD56" s="75"/>
      <c r="FE56" s="75"/>
      <c r="FF56" s="75"/>
      <c r="FG56" s="75"/>
      <c r="FH56" s="75"/>
      <c r="FI56" s="75"/>
      <c r="FJ56" s="75"/>
      <c r="FK56" s="75"/>
      <c r="FL56" s="75"/>
      <c r="FM56" s="75"/>
      <c r="FN56" s="75"/>
      <c r="FO56" s="75"/>
      <c r="FP56" s="75"/>
      <c r="FQ56" s="75"/>
      <c r="FR56" s="75"/>
      <c r="FS56" s="75"/>
      <c r="FT56" s="75"/>
      <c r="FU56" s="75"/>
      <c r="FV56" s="75"/>
      <c r="FW56" s="75"/>
      <c r="FX56" s="75"/>
      <c r="FY56" s="75"/>
      <c r="FZ56" s="75"/>
      <c r="GA56" s="75"/>
      <c r="GB56" s="75"/>
      <c r="GC56" s="75"/>
      <c r="GD56" s="75"/>
      <c r="GE56" s="75"/>
      <c r="GF56" s="75"/>
      <c r="GG56" s="75"/>
      <c r="GH56" s="75"/>
      <c r="GI56" s="75"/>
      <c r="GJ56" s="75"/>
      <c r="GK56" s="75"/>
      <c r="GL56" s="75"/>
      <c r="GM56" s="75"/>
      <c r="GN56" s="75"/>
      <c r="GO56" s="75"/>
      <c r="GP56" s="75"/>
      <c r="GQ56" s="75"/>
      <c r="GR56" s="75"/>
      <c r="GS56" s="75"/>
      <c r="GT56" s="75"/>
      <c r="GU56" s="75"/>
      <c r="GV56" s="75"/>
      <c r="GW56" s="75"/>
      <c r="GX56" s="75"/>
      <c r="GY56" s="75"/>
      <c r="GZ56" s="75"/>
      <c r="HA56" s="75"/>
      <c r="HB56" s="75"/>
      <c r="HC56" s="75"/>
      <c r="HD56" s="75"/>
      <c r="HE56" s="75"/>
      <c r="HF56" s="75"/>
      <c r="HG56" s="75"/>
      <c r="HH56" s="75"/>
      <c r="HI56" s="75"/>
      <c r="HJ56" s="75"/>
      <c r="HK56" s="75"/>
      <c r="HL56" s="75"/>
      <c r="HM56" s="75"/>
      <c r="HN56" s="75"/>
      <c r="HO56" s="75"/>
      <c r="HP56" s="75"/>
      <c r="HQ56" s="75"/>
      <c r="HR56" s="75"/>
      <c r="HS56" s="75"/>
      <c r="HT56" s="75"/>
      <c r="HU56" s="75"/>
      <c r="HV56" s="75"/>
      <c r="HW56" s="75"/>
      <c r="HX56" s="75"/>
      <c r="HY56" s="75"/>
      <c r="HZ56" s="75"/>
      <c r="IA56" s="75"/>
      <c r="IB56" s="75"/>
      <c r="IC56" s="75"/>
      <c r="ID56" s="75"/>
      <c r="IE56" s="75"/>
      <c r="IF56" s="75"/>
      <c r="IG56" s="75"/>
      <c r="IH56" s="75"/>
      <c r="II56" s="75"/>
      <c r="IJ56" s="75"/>
      <c r="IK56" s="75"/>
      <c r="IL56" s="75"/>
      <c r="IM56" s="75"/>
      <c r="IN56" s="75"/>
      <c r="IO56" s="75"/>
      <c r="IP56" s="75"/>
      <c r="IQ56" s="75"/>
      <c r="IR56" s="75"/>
      <c r="IS56" s="75"/>
      <c r="IT56" s="75"/>
      <c r="IU56" s="75"/>
      <c r="IV56" s="75"/>
      <c r="IW56" s="75"/>
    </row>
    <row r="57" spans="1:257" ht="27" customHeight="1">
      <c r="A57" s="43" t="s">
        <v>110</v>
      </c>
      <c r="B57" s="43"/>
      <c r="C57" s="43"/>
      <c r="D57" s="121"/>
      <c r="E57" s="121"/>
      <c r="F57" s="122"/>
      <c r="G57" s="77"/>
      <c r="H57" s="77"/>
      <c r="I57" s="77"/>
      <c r="J57" s="65"/>
      <c r="K57" s="65"/>
      <c r="L57" s="77"/>
      <c r="M57" s="77"/>
      <c r="N57" s="77"/>
      <c r="O57" s="54"/>
      <c r="P57" s="44"/>
      <c r="Q57" s="44"/>
      <c r="R57" s="44"/>
      <c r="S57" s="44"/>
      <c r="T57" s="78"/>
      <c r="U57" s="44"/>
      <c r="V57" s="44"/>
      <c r="W57" s="44"/>
      <c r="X57" s="44"/>
      <c r="Y57" s="44"/>
      <c r="Z57" s="44"/>
      <c r="AA57" s="44"/>
    </row>
    <row r="58" spans="1:257" s="52" customFormat="1" ht="36">
      <c r="A58" s="45" t="s">
        <v>111</v>
      </c>
      <c r="B58" s="67" t="s">
        <v>112</v>
      </c>
      <c r="C58" s="68">
        <v>375093.36</v>
      </c>
      <c r="D58" s="48" t="s">
        <v>59</v>
      </c>
      <c r="E58" s="48" t="s">
        <v>60</v>
      </c>
      <c r="F58" s="50" t="s">
        <v>61</v>
      </c>
      <c r="G58" s="50" t="s">
        <v>61</v>
      </c>
      <c r="H58" s="50" t="s">
        <v>61</v>
      </c>
      <c r="I58" s="50" t="s">
        <v>61</v>
      </c>
      <c r="J58" s="50" t="s">
        <v>61</v>
      </c>
      <c r="K58" s="50" t="s">
        <v>61</v>
      </c>
      <c r="L58" s="50" t="s">
        <v>61</v>
      </c>
      <c r="M58" s="50" t="s">
        <v>61</v>
      </c>
      <c r="N58" s="50" t="s">
        <v>61</v>
      </c>
      <c r="O58" s="54" t="s">
        <v>113</v>
      </c>
      <c r="P58" s="50" t="s">
        <v>63</v>
      </c>
      <c r="Q58" s="50" t="s">
        <v>63</v>
      </c>
      <c r="R58" s="50" t="s">
        <v>114</v>
      </c>
      <c r="S58" s="50" t="s">
        <v>61</v>
      </c>
      <c r="T58" s="50" t="s">
        <v>61</v>
      </c>
      <c r="U58" s="50" t="s">
        <v>61</v>
      </c>
      <c r="V58" s="50" t="s">
        <v>61</v>
      </c>
      <c r="W58" s="50" t="s">
        <v>61</v>
      </c>
      <c r="X58" s="50" t="s">
        <v>61</v>
      </c>
      <c r="Y58" s="50" t="s">
        <v>61</v>
      </c>
      <c r="Z58" s="50" t="s">
        <v>61</v>
      </c>
      <c r="AA58" s="50" t="s">
        <v>61</v>
      </c>
    </row>
    <row r="59" spans="1:257" s="52" customFormat="1" ht="36">
      <c r="A59" s="45" t="s">
        <v>115</v>
      </c>
      <c r="B59" s="67" t="s">
        <v>116</v>
      </c>
      <c r="C59" s="47">
        <v>199437.6</v>
      </c>
      <c r="D59" s="79" t="s">
        <v>86</v>
      </c>
      <c r="E59" s="79" t="s">
        <v>60</v>
      </c>
      <c r="F59" s="50" t="s">
        <v>61</v>
      </c>
      <c r="G59" s="50" t="s">
        <v>61</v>
      </c>
      <c r="H59" s="50" t="s">
        <v>61</v>
      </c>
      <c r="I59" s="50" t="s">
        <v>61</v>
      </c>
      <c r="J59" s="50" t="s">
        <v>61</v>
      </c>
      <c r="K59" s="50" t="s">
        <v>61</v>
      </c>
      <c r="L59" s="50" t="s">
        <v>61</v>
      </c>
      <c r="M59" s="50" t="s">
        <v>61</v>
      </c>
      <c r="N59" s="50" t="s">
        <v>61</v>
      </c>
      <c r="O59" s="54" t="s">
        <v>62</v>
      </c>
      <c r="P59" s="50" t="s">
        <v>63</v>
      </c>
      <c r="Q59" s="50" t="s">
        <v>63</v>
      </c>
      <c r="R59" s="50" t="s">
        <v>63</v>
      </c>
      <c r="S59" s="50" t="s">
        <v>61</v>
      </c>
      <c r="T59" s="50" t="s">
        <v>61</v>
      </c>
      <c r="U59" s="50" t="s">
        <v>61</v>
      </c>
      <c r="V59" s="50" t="s">
        <v>61</v>
      </c>
      <c r="W59" s="50" t="s">
        <v>61</v>
      </c>
      <c r="X59" s="50" t="s">
        <v>61</v>
      </c>
      <c r="Y59" s="50" t="s">
        <v>61</v>
      </c>
      <c r="Z59" s="50" t="s">
        <v>61</v>
      </c>
      <c r="AA59" s="50" t="s">
        <v>61</v>
      </c>
    </row>
    <row r="60" spans="1:257" s="52" customFormat="1" ht="36">
      <c r="A60" s="45" t="s">
        <v>117</v>
      </c>
      <c r="B60" s="67" t="s">
        <v>118</v>
      </c>
      <c r="C60" s="80">
        <v>275000</v>
      </c>
      <c r="D60" s="48" t="s">
        <v>59</v>
      </c>
      <c r="E60" s="79" t="s">
        <v>60</v>
      </c>
      <c r="F60" s="50" t="s">
        <v>61</v>
      </c>
      <c r="G60" s="50" t="s">
        <v>61</v>
      </c>
      <c r="H60" s="50" t="s">
        <v>61</v>
      </c>
      <c r="I60" s="50" t="s">
        <v>61</v>
      </c>
      <c r="J60" s="50" t="s">
        <v>61</v>
      </c>
      <c r="K60" s="50" t="s">
        <v>61</v>
      </c>
      <c r="L60" s="50" t="s">
        <v>61</v>
      </c>
      <c r="M60" s="50" t="s">
        <v>61</v>
      </c>
      <c r="N60" s="50" t="s">
        <v>61</v>
      </c>
      <c r="O60" s="54" t="s">
        <v>62</v>
      </c>
      <c r="P60" s="50" t="s">
        <v>63</v>
      </c>
      <c r="Q60" s="50" t="s">
        <v>63</v>
      </c>
      <c r="R60" s="50" t="s">
        <v>63</v>
      </c>
      <c r="S60" s="50" t="s">
        <v>61</v>
      </c>
      <c r="T60" s="50" t="s">
        <v>61</v>
      </c>
      <c r="U60" s="50" t="s">
        <v>61</v>
      </c>
      <c r="V60" s="50" t="s">
        <v>61</v>
      </c>
      <c r="W60" s="50" t="s">
        <v>61</v>
      </c>
      <c r="X60" s="50" t="s">
        <v>61</v>
      </c>
      <c r="Y60" s="50" t="s">
        <v>61</v>
      </c>
      <c r="Z60" s="50" t="s">
        <v>61</v>
      </c>
      <c r="AA60" s="50" t="s">
        <v>61</v>
      </c>
    </row>
    <row r="61" spans="1:257" s="52" customFormat="1" ht="36">
      <c r="A61" s="45" t="s">
        <v>119</v>
      </c>
      <c r="B61" s="67" t="s">
        <v>120</v>
      </c>
      <c r="C61" s="68">
        <v>216533.72</v>
      </c>
      <c r="D61" s="48" t="s">
        <v>59</v>
      </c>
      <c r="E61" s="48" t="s">
        <v>60</v>
      </c>
      <c r="F61" s="50" t="s">
        <v>61</v>
      </c>
      <c r="G61" s="50" t="s">
        <v>61</v>
      </c>
      <c r="H61" s="50" t="s">
        <v>61</v>
      </c>
      <c r="I61" s="50" t="s">
        <v>61</v>
      </c>
      <c r="J61" s="50" t="s">
        <v>61</v>
      </c>
      <c r="K61" s="50" t="s">
        <v>61</v>
      </c>
      <c r="L61" s="50" t="s">
        <v>61</v>
      </c>
      <c r="M61" s="50" t="s">
        <v>61</v>
      </c>
      <c r="N61" s="50" t="s">
        <v>61</v>
      </c>
      <c r="O61" s="54" t="s">
        <v>113</v>
      </c>
      <c r="P61" s="50" t="s">
        <v>63</v>
      </c>
      <c r="Q61" s="50" t="s">
        <v>63</v>
      </c>
      <c r="R61" s="50" t="s">
        <v>114</v>
      </c>
      <c r="S61" s="50" t="s">
        <v>61</v>
      </c>
      <c r="T61" s="50" t="s">
        <v>61</v>
      </c>
      <c r="U61" s="50" t="s">
        <v>61</v>
      </c>
      <c r="V61" s="50" t="s">
        <v>61</v>
      </c>
      <c r="W61" s="50" t="s">
        <v>61</v>
      </c>
      <c r="X61" s="50" t="s">
        <v>61</v>
      </c>
      <c r="Y61" s="50" t="s">
        <v>61</v>
      </c>
      <c r="Z61" s="50" t="s">
        <v>61</v>
      </c>
      <c r="AA61" s="50" t="s">
        <v>61</v>
      </c>
    </row>
    <row r="62" spans="1:257" s="52" customFormat="1" ht="36">
      <c r="A62" s="45" t="s">
        <v>121</v>
      </c>
      <c r="B62" s="67" t="s">
        <v>122</v>
      </c>
      <c r="C62" s="68">
        <v>736307.71</v>
      </c>
      <c r="D62" s="48" t="s">
        <v>59</v>
      </c>
      <c r="E62" s="48" t="s">
        <v>123</v>
      </c>
      <c r="F62" s="50" t="s">
        <v>61</v>
      </c>
      <c r="G62" s="50" t="s">
        <v>61</v>
      </c>
      <c r="H62" s="50" t="s">
        <v>61</v>
      </c>
      <c r="I62" s="50" t="s">
        <v>61</v>
      </c>
      <c r="J62" s="68">
        <v>736307.71</v>
      </c>
      <c r="K62" s="68">
        <v>0</v>
      </c>
      <c r="L62" s="50" t="s">
        <v>61</v>
      </c>
      <c r="M62" s="50" t="s">
        <v>61</v>
      </c>
      <c r="N62" s="50" t="s">
        <v>61</v>
      </c>
      <c r="O62" s="54" t="s">
        <v>124</v>
      </c>
      <c r="P62" s="50" t="s">
        <v>63</v>
      </c>
      <c r="Q62" s="50" t="s">
        <v>63</v>
      </c>
      <c r="R62" s="50" t="s">
        <v>125</v>
      </c>
      <c r="S62" s="50" t="s">
        <v>61</v>
      </c>
      <c r="T62" s="50" t="s">
        <v>61</v>
      </c>
      <c r="U62" s="50" t="s">
        <v>61</v>
      </c>
      <c r="V62" s="50" t="s">
        <v>61</v>
      </c>
      <c r="W62" s="50" t="s">
        <v>61</v>
      </c>
      <c r="X62" s="50" t="s">
        <v>61</v>
      </c>
      <c r="Y62" s="50" t="s">
        <v>61</v>
      </c>
      <c r="Z62" s="50" t="s">
        <v>61</v>
      </c>
      <c r="AA62" s="50" t="s">
        <v>61</v>
      </c>
    </row>
    <row r="63" spans="1:257" s="52" customFormat="1" ht="36">
      <c r="A63" s="45" t="s">
        <v>126</v>
      </c>
      <c r="B63" s="67" t="s">
        <v>127</v>
      </c>
      <c r="C63" s="47">
        <v>250000</v>
      </c>
      <c r="D63" s="48" t="s">
        <v>59</v>
      </c>
      <c r="E63" s="79" t="s">
        <v>60</v>
      </c>
      <c r="F63" s="50" t="s">
        <v>61</v>
      </c>
      <c r="G63" s="50" t="s">
        <v>61</v>
      </c>
      <c r="H63" s="50" t="s">
        <v>61</v>
      </c>
      <c r="I63" s="50" t="s">
        <v>61</v>
      </c>
      <c r="J63" s="50" t="s">
        <v>61</v>
      </c>
      <c r="K63" s="50" t="s">
        <v>61</v>
      </c>
      <c r="L63" s="50" t="s">
        <v>61</v>
      </c>
      <c r="M63" s="50" t="s">
        <v>61</v>
      </c>
      <c r="N63" s="50" t="s">
        <v>61</v>
      </c>
      <c r="O63" s="54" t="s">
        <v>62</v>
      </c>
      <c r="P63" s="50" t="s">
        <v>63</v>
      </c>
      <c r="Q63" s="50" t="s">
        <v>63</v>
      </c>
      <c r="R63" s="50" t="s">
        <v>63</v>
      </c>
      <c r="S63" s="50" t="s">
        <v>61</v>
      </c>
      <c r="T63" s="50" t="s">
        <v>61</v>
      </c>
      <c r="U63" s="50" t="s">
        <v>61</v>
      </c>
      <c r="V63" s="50" t="s">
        <v>61</v>
      </c>
      <c r="W63" s="50" t="s">
        <v>61</v>
      </c>
      <c r="X63" s="50" t="s">
        <v>61</v>
      </c>
      <c r="Y63" s="50" t="s">
        <v>61</v>
      </c>
      <c r="Z63" s="50" t="s">
        <v>61</v>
      </c>
      <c r="AA63" s="50" t="s">
        <v>61</v>
      </c>
    </row>
    <row r="64" spans="1:257" s="52" customFormat="1" ht="36">
      <c r="A64" s="45" t="s">
        <v>128</v>
      </c>
      <c r="B64" s="81" t="s">
        <v>129</v>
      </c>
      <c r="C64" s="82">
        <v>940000</v>
      </c>
      <c r="D64" s="48" t="s">
        <v>59</v>
      </c>
      <c r="E64" s="79" t="s">
        <v>60</v>
      </c>
      <c r="F64" s="50" t="s">
        <v>61</v>
      </c>
      <c r="G64" s="50" t="s">
        <v>61</v>
      </c>
      <c r="H64" s="50" t="s">
        <v>61</v>
      </c>
      <c r="I64" s="50" t="s">
        <v>61</v>
      </c>
      <c r="J64" s="50" t="s">
        <v>61</v>
      </c>
      <c r="K64" s="50" t="s">
        <v>61</v>
      </c>
      <c r="L64" s="50" t="s">
        <v>61</v>
      </c>
      <c r="M64" s="50" t="s">
        <v>61</v>
      </c>
      <c r="N64" s="50" t="s">
        <v>61</v>
      </c>
      <c r="O64" s="83" t="s">
        <v>62</v>
      </c>
      <c r="P64" s="84" t="s">
        <v>63</v>
      </c>
      <c r="Q64" s="84" t="s">
        <v>63</v>
      </c>
      <c r="R64" s="84" t="s">
        <v>63</v>
      </c>
      <c r="S64" s="50" t="s">
        <v>61</v>
      </c>
      <c r="T64" s="50" t="s">
        <v>61</v>
      </c>
      <c r="U64" s="50" t="s">
        <v>61</v>
      </c>
      <c r="V64" s="50" t="s">
        <v>61</v>
      </c>
      <c r="W64" s="50" t="s">
        <v>61</v>
      </c>
      <c r="X64" s="50" t="s">
        <v>61</v>
      </c>
      <c r="Y64" s="50" t="s">
        <v>61</v>
      </c>
      <c r="Z64" s="50" t="s">
        <v>61</v>
      </c>
      <c r="AA64" s="50" t="s">
        <v>61</v>
      </c>
    </row>
    <row r="65" spans="1:27" s="52" customFormat="1" ht="36">
      <c r="A65" s="45" t="s">
        <v>130</v>
      </c>
      <c r="B65" s="67" t="s">
        <v>131</v>
      </c>
      <c r="C65" s="47">
        <v>660000</v>
      </c>
      <c r="D65" s="48" t="s">
        <v>59</v>
      </c>
      <c r="E65" s="79" t="s">
        <v>60</v>
      </c>
      <c r="F65" s="50" t="s">
        <v>61</v>
      </c>
      <c r="G65" s="50" t="s">
        <v>61</v>
      </c>
      <c r="H65" s="50" t="s">
        <v>61</v>
      </c>
      <c r="I65" s="50" t="s">
        <v>61</v>
      </c>
      <c r="J65" s="50" t="s">
        <v>61</v>
      </c>
      <c r="K65" s="50" t="s">
        <v>61</v>
      </c>
      <c r="L65" s="50" t="s">
        <v>61</v>
      </c>
      <c r="M65" s="50" t="s">
        <v>61</v>
      </c>
      <c r="N65" s="50" t="s">
        <v>61</v>
      </c>
      <c r="O65" s="54" t="s">
        <v>62</v>
      </c>
      <c r="P65" s="50" t="s">
        <v>63</v>
      </c>
      <c r="Q65" s="50" t="s">
        <v>101</v>
      </c>
      <c r="R65" s="50" t="s">
        <v>63</v>
      </c>
      <c r="S65" s="50" t="s">
        <v>61</v>
      </c>
      <c r="T65" s="50" t="s">
        <v>61</v>
      </c>
      <c r="U65" s="50" t="s">
        <v>61</v>
      </c>
      <c r="V65" s="50" t="s">
        <v>61</v>
      </c>
      <c r="W65" s="50" t="s">
        <v>61</v>
      </c>
      <c r="X65" s="50" t="s">
        <v>61</v>
      </c>
      <c r="Y65" s="50" t="s">
        <v>61</v>
      </c>
      <c r="Z65" s="50" t="s">
        <v>61</v>
      </c>
      <c r="AA65" s="50" t="s">
        <v>61</v>
      </c>
    </row>
    <row r="66" spans="1:27" s="52" customFormat="1" ht="36">
      <c r="A66" s="45" t="s">
        <v>132</v>
      </c>
      <c r="B66" s="67" t="s">
        <v>133</v>
      </c>
      <c r="C66" s="47">
        <v>432000</v>
      </c>
      <c r="D66" s="48" t="s">
        <v>59</v>
      </c>
      <c r="E66" s="79" t="s">
        <v>123</v>
      </c>
      <c r="F66" s="50" t="s">
        <v>61</v>
      </c>
      <c r="G66" s="50" t="s">
        <v>61</v>
      </c>
      <c r="H66" s="50" t="s">
        <v>61</v>
      </c>
      <c r="I66" s="50" t="s">
        <v>61</v>
      </c>
      <c r="J66" s="68">
        <v>396000</v>
      </c>
      <c r="K66" s="68">
        <v>36000</v>
      </c>
      <c r="L66" s="50" t="s">
        <v>61</v>
      </c>
      <c r="M66" s="50" t="s">
        <v>61</v>
      </c>
      <c r="N66" s="50" t="s">
        <v>61</v>
      </c>
      <c r="O66" s="54" t="s">
        <v>62</v>
      </c>
      <c r="P66" s="50" t="s">
        <v>63</v>
      </c>
      <c r="Q66" s="50" t="s">
        <v>101</v>
      </c>
      <c r="R66" s="50" t="s">
        <v>63</v>
      </c>
      <c r="S66" s="50" t="s">
        <v>61</v>
      </c>
      <c r="T66" s="50" t="s">
        <v>61</v>
      </c>
      <c r="U66" s="50" t="s">
        <v>61</v>
      </c>
      <c r="V66" s="50" t="s">
        <v>61</v>
      </c>
      <c r="W66" s="68">
        <v>396000</v>
      </c>
      <c r="X66" s="68">
        <v>36000</v>
      </c>
      <c r="Y66" s="50" t="s">
        <v>61</v>
      </c>
      <c r="Z66" s="50" t="s">
        <v>61</v>
      </c>
      <c r="AA66" s="50" t="s">
        <v>61</v>
      </c>
    </row>
    <row r="67" spans="1:27" s="52" customFormat="1" ht="36">
      <c r="A67" s="45" t="s">
        <v>134</v>
      </c>
      <c r="B67" s="46" t="s">
        <v>135</v>
      </c>
      <c r="C67" s="56">
        <v>2635200</v>
      </c>
      <c r="D67" s="48" t="s">
        <v>86</v>
      </c>
      <c r="E67" s="48" t="s">
        <v>60</v>
      </c>
      <c r="F67" s="50" t="s">
        <v>61</v>
      </c>
      <c r="G67" s="50" t="s">
        <v>61</v>
      </c>
      <c r="H67" s="50" t="s">
        <v>61</v>
      </c>
      <c r="I67" s="50" t="s">
        <v>61</v>
      </c>
      <c r="J67" s="50" t="s">
        <v>61</v>
      </c>
      <c r="K67" s="50" t="s">
        <v>61</v>
      </c>
      <c r="L67" s="50" t="s">
        <v>61</v>
      </c>
      <c r="M67" s="50" t="s">
        <v>61</v>
      </c>
      <c r="N67" s="50" t="s">
        <v>61</v>
      </c>
      <c r="O67" s="51" t="s">
        <v>136</v>
      </c>
      <c r="P67" s="85" t="s">
        <v>63</v>
      </c>
      <c r="Q67" s="85" t="s">
        <v>63</v>
      </c>
      <c r="R67" s="50" t="s">
        <v>137</v>
      </c>
      <c r="S67" s="50" t="s">
        <v>61</v>
      </c>
      <c r="T67" s="50" t="s">
        <v>61</v>
      </c>
      <c r="U67" s="50" t="s">
        <v>61</v>
      </c>
      <c r="V67" s="50" t="s">
        <v>61</v>
      </c>
      <c r="W67" s="50" t="s">
        <v>61</v>
      </c>
      <c r="X67" s="50" t="s">
        <v>61</v>
      </c>
      <c r="Y67" s="50" t="s">
        <v>61</v>
      </c>
      <c r="Z67" s="50" t="s">
        <v>61</v>
      </c>
      <c r="AA67" s="50" t="s">
        <v>61</v>
      </c>
    </row>
    <row r="68" spans="1:27" s="52" customFormat="1" ht="36">
      <c r="A68" s="45" t="s">
        <v>138</v>
      </c>
      <c r="B68" s="46" t="s">
        <v>139</v>
      </c>
      <c r="C68" s="56">
        <v>403200</v>
      </c>
      <c r="D68" s="48" t="s">
        <v>86</v>
      </c>
      <c r="E68" s="48" t="s">
        <v>140</v>
      </c>
      <c r="F68" s="50" t="s">
        <v>61</v>
      </c>
      <c r="G68" s="50" t="s">
        <v>61</v>
      </c>
      <c r="H68" s="50" t="s">
        <v>61</v>
      </c>
      <c r="I68" s="50" t="s">
        <v>61</v>
      </c>
      <c r="J68" s="68">
        <v>369600</v>
      </c>
      <c r="K68" s="68">
        <v>33600</v>
      </c>
      <c r="L68" s="50" t="s">
        <v>61</v>
      </c>
      <c r="M68" s="50" t="s">
        <v>61</v>
      </c>
      <c r="N68" s="50" t="s">
        <v>61</v>
      </c>
      <c r="O68" s="51" t="s">
        <v>136</v>
      </c>
      <c r="P68" s="85" t="s">
        <v>63</v>
      </c>
      <c r="Q68" s="85" t="s">
        <v>63</v>
      </c>
      <c r="R68" s="50" t="s">
        <v>137</v>
      </c>
      <c r="S68" s="50" t="s">
        <v>61</v>
      </c>
      <c r="T68" s="50" t="s">
        <v>61</v>
      </c>
      <c r="U68" s="50" t="s">
        <v>61</v>
      </c>
      <c r="V68" s="50" t="s">
        <v>61</v>
      </c>
      <c r="W68" s="50" t="s">
        <v>61</v>
      </c>
      <c r="X68" s="50" t="s">
        <v>61</v>
      </c>
      <c r="Y68" s="50" t="s">
        <v>61</v>
      </c>
      <c r="Z68" s="50" t="s">
        <v>61</v>
      </c>
      <c r="AA68" s="50" t="s">
        <v>61</v>
      </c>
    </row>
    <row r="69" spans="1:27" s="52" customFormat="1" ht="36">
      <c r="A69" s="45" t="s">
        <v>141</v>
      </c>
      <c r="B69" s="46" t="s">
        <v>142</v>
      </c>
      <c r="C69" s="47">
        <v>200000</v>
      </c>
      <c r="D69" s="48" t="s">
        <v>59</v>
      </c>
      <c r="E69" s="49" t="s">
        <v>140</v>
      </c>
      <c r="F69" s="50" t="s">
        <v>61</v>
      </c>
      <c r="G69" s="50" t="s">
        <v>61</v>
      </c>
      <c r="H69" s="50" t="s">
        <v>61</v>
      </c>
      <c r="I69" s="50" t="s">
        <v>61</v>
      </c>
      <c r="J69" s="68">
        <v>166700</v>
      </c>
      <c r="K69" s="68">
        <v>33300</v>
      </c>
      <c r="L69" s="50" t="s">
        <v>61</v>
      </c>
      <c r="M69" s="50" t="s">
        <v>61</v>
      </c>
      <c r="N69" s="50" t="s">
        <v>61</v>
      </c>
      <c r="O69" s="54" t="s">
        <v>62</v>
      </c>
      <c r="P69" s="50" t="s">
        <v>63</v>
      </c>
      <c r="Q69" s="50" t="s">
        <v>63</v>
      </c>
      <c r="R69" s="50" t="s">
        <v>63</v>
      </c>
      <c r="S69" s="50" t="s">
        <v>61</v>
      </c>
      <c r="T69" s="50" t="s">
        <v>61</v>
      </c>
      <c r="U69" s="50" t="s">
        <v>61</v>
      </c>
      <c r="V69" s="50" t="s">
        <v>61</v>
      </c>
      <c r="W69" s="50" t="s">
        <v>61</v>
      </c>
      <c r="X69" s="50" t="s">
        <v>61</v>
      </c>
      <c r="Y69" s="50" t="s">
        <v>61</v>
      </c>
      <c r="Z69" s="50" t="s">
        <v>61</v>
      </c>
      <c r="AA69" s="50" t="s">
        <v>61</v>
      </c>
    </row>
    <row r="70" spans="1:27" s="52" customFormat="1" ht="36">
      <c r="A70" s="45" t="s">
        <v>143</v>
      </c>
      <c r="B70" s="67" t="s">
        <v>144</v>
      </c>
      <c r="C70" s="47">
        <v>400000</v>
      </c>
      <c r="D70" s="48" t="s">
        <v>66</v>
      </c>
      <c r="E70" s="48" t="s">
        <v>140</v>
      </c>
      <c r="F70" s="50" t="s">
        <v>61</v>
      </c>
      <c r="G70" s="50" t="s">
        <v>61</v>
      </c>
      <c r="H70" s="50" t="s">
        <v>61</v>
      </c>
      <c r="I70" s="50" t="s">
        <v>61</v>
      </c>
      <c r="J70" s="68">
        <v>333300</v>
      </c>
      <c r="K70" s="68">
        <v>66700</v>
      </c>
      <c r="L70" s="50" t="s">
        <v>61</v>
      </c>
      <c r="M70" s="50" t="s">
        <v>61</v>
      </c>
      <c r="N70" s="50" t="s">
        <v>61</v>
      </c>
      <c r="O70" s="54" t="s">
        <v>62</v>
      </c>
      <c r="P70" s="50" t="s">
        <v>63</v>
      </c>
      <c r="Q70" s="50" t="s">
        <v>63</v>
      </c>
      <c r="R70" s="50" t="s">
        <v>63</v>
      </c>
      <c r="S70" s="50" t="s">
        <v>61</v>
      </c>
      <c r="T70" s="50" t="s">
        <v>61</v>
      </c>
      <c r="U70" s="50" t="s">
        <v>61</v>
      </c>
      <c r="V70" s="50" t="s">
        <v>61</v>
      </c>
      <c r="W70" s="50" t="s">
        <v>61</v>
      </c>
      <c r="X70" s="50" t="s">
        <v>61</v>
      </c>
      <c r="Y70" s="50" t="s">
        <v>61</v>
      </c>
      <c r="Z70" s="50" t="s">
        <v>61</v>
      </c>
      <c r="AA70" s="50" t="s">
        <v>61</v>
      </c>
    </row>
    <row r="71" spans="1:27" s="52" customFormat="1" ht="36">
      <c r="A71" s="45" t="s">
        <v>145</v>
      </c>
      <c r="B71" s="67" t="s">
        <v>146</v>
      </c>
      <c r="C71" s="47">
        <v>126939.7</v>
      </c>
      <c r="D71" s="48" t="s">
        <v>59</v>
      </c>
      <c r="E71" s="48" t="s">
        <v>60</v>
      </c>
      <c r="F71" s="50" t="s">
        <v>61</v>
      </c>
      <c r="G71" s="50" t="s">
        <v>61</v>
      </c>
      <c r="H71" s="50" t="s">
        <v>61</v>
      </c>
      <c r="I71" s="50" t="s">
        <v>61</v>
      </c>
      <c r="J71" s="50" t="s">
        <v>61</v>
      </c>
      <c r="K71" s="50" t="s">
        <v>61</v>
      </c>
      <c r="L71" s="50" t="s">
        <v>61</v>
      </c>
      <c r="M71" s="50" t="s">
        <v>61</v>
      </c>
      <c r="N71" s="50" t="s">
        <v>61</v>
      </c>
      <c r="O71" s="51" t="s">
        <v>147</v>
      </c>
      <c r="P71" s="50" t="s">
        <v>63</v>
      </c>
      <c r="Q71" s="50" t="s">
        <v>63</v>
      </c>
      <c r="R71" s="50" t="s">
        <v>148</v>
      </c>
      <c r="S71" s="50" t="s">
        <v>61</v>
      </c>
      <c r="T71" s="50" t="s">
        <v>61</v>
      </c>
      <c r="U71" s="50" t="s">
        <v>61</v>
      </c>
      <c r="V71" s="50" t="s">
        <v>61</v>
      </c>
      <c r="W71" s="50" t="s">
        <v>61</v>
      </c>
      <c r="X71" s="50" t="s">
        <v>61</v>
      </c>
      <c r="Y71" s="50" t="s">
        <v>61</v>
      </c>
      <c r="Z71" s="50" t="s">
        <v>61</v>
      </c>
      <c r="AA71" s="50" t="s">
        <v>61</v>
      </c>
    </row>
    <row r="72" spans="1:27" s="52" customFormat="1" ht="36">
      <c r="A72" s="45" t="s">
        <v>149</v>
      </c>
      <c r="B72" s="46" t="s">
        <v>150</v>
      </c>
      <c r="C72" s="47">
        <v>150000</v>
      </c>
      <c r="D72" s="48" t="s">
        <v>66</v>
      </c>
      <c r="E72" s="48" t="s">
        <v>60</v>
      </c>
      <c r="F72" s="50" t="s">
        <v>61</v>
      </c>
      <c r="G72" s="50" t="s">
        <v>61</v>
      </c>
      <c r="H72" s="50" t="s">
        <v>61</v>
      </c>
      <c r="I72" s="50" t="s">
        <v>61</v>
      </c>
      <c r="J72" s="50" t="s">
        <v>61</v>
      </c>
      <c r="K72" s="50" t="s">
        <v>61</v>
      </c>
      <c r="L72" s="50" t="s">
        <v>61</v>
      </c>
      <c r="M72" s="50" t="s">
        <v>61</v>
      </c>
      <c r="N72" s="50" t="s">
        <v>61</v>
      </c>
      <c r="O72" s="54" t="s">
        <v>62</v>
      </c>
      <c r="P72" s="50" t="s">
        <v>63</v>
      </c>
      <c r="Q72" s="50" t="s">
        <v>63</v>
      </c>
      <c r="R72" s="50" t="s">
        <v>63</v>
      </c>
      <c r="S72" s="50" t="s">
        <v>61</v>
      </c>
      <c r="T72" s="50" t="s">
        <v>61</v>
      </c>
      <c r="U72" s="50" t="s">
        <v>61</v>
      </c>
      <c r="V72" s="50" t="s">
        <v>61</v>
      </c>
      <c r="W72" s="50" t="s">
        <v>61</v>
      </c>
      <c r="X72" s="50" t="s">
        <v>61</v>
      </c>
      <c r="Y72" s="50" t="s">
        <v>61</v>
      </c>
      <c r="Z72" s="50" t="s">
        <v>61</v>
      </c>
      <c r="AA72" s="50" t="s">
        <v>61</v>
      </c>
    </row>
    <row r="73" spans="1:27" s="52" customFormat="1" ht="36">
      <c r="A73" s="45" t="s">
        <v>151</v>
      </c>
      <c r="B73" s="67" t="s">
        <v>152</v>
      </c>
      <c r="C73" s="47">
        <v>350000</v>
      </c>
      <c r="D73" s="48" t="s">
        <v>99</v>
      </c>
      <c r="E73" s="48" t="s">
        <v>153</v>
      </c>
      <c r="F73" s="50" t="s">
        <v>61</v>
      </c>
      <c r="G73" s="50" t="s">
        <v>61</v>
      </c>
      <c r="H73" s="50" t="s">
        <v>61</v>
      </c>
      <c r="I73" s="50" t="s">
        <v>61</v>
      </c>
      <c r="J73" s="68">
        <v>233300</v>
      </c>
      <c r="K73" s="68">
        <v>116700</v>
      </c>
      <c r="L73" s="50" t="s">
        <v>61</v>
      </c>
      <c r="M73" s="50" t="s">
        <v>61</v>
      </c>
      <c r="N73" s="50" t="s">
        <v>61</v>
      </c>
      <c r="O73" s="54" t="s">
        <v>62</v>
      </c>
      <c r="P73" s="50" t="s">
        <v>63</v>
      </c>
      <c r="Q73" s="50" t="s">
        <v>63</v>
      </c>
      <c r="R73" s="50" t="s">
        <v>63</v>
      </c>
      <c r="S73" s="50" t="s">
        <v>61</v>
      </c>
      <c r="T73" s="50" t="s">
        <v>61</v>
      </c>
      <c r="U73" s="50" t="s">
        <v>61</v>
      </c>
      <c r="V73" s="50" t="s">
        <v>61</v>
      </c>
      <c r="W73" s="50" t="s">
        <v>61</v>
      </c>
      <c r="X73" s="50" t="s">
        <v>61</v>
      </c>
      <c r="Y73" s="50" t="s">
        <v>61</v>
      </c>
      <c r="Z73" s="50" t="s">
        <v>61</v>
      </c>
      <c r="AA73" s="50" t="s">
        <v>61</v>
      </c>
    </row>
    <row r="74" spans="1:27" s="52" customFormat="1" ht="36">
      <c r="A74" s="45" t="s">
        <v>154</v>
      </c>
      <c r="B74" s="67" t="s">
        <v>155</v>
      </c>
      <c r="C74" s="47">
        <v>800000</v>
      </c>
      <c r="D74" s="48" t="s">
        <v>99</v>
      </c>
      <c r="E74" s="48" t="s">
        <v>153</v>
      </c>
      <c r="F74" s="50" t="s">
        <v>61</v>
      </c>
      <c r="G74" s="50" t="s">
        <v>61</v>
      </c>
      <c r="H74" s="50" t="s">
        <v>61</v>
      </c>
      <c r="I74" s="50" t="s">
        <v>61</v>
      </c>
      <c r="J74" s="68">
        <v>533300</v>
      </c>
      <c r="K74" s="68">
        <v>266700</v>
      </c>
      <c r="L74" s="50" t="s">
        <v>61</v>
      </c>
      <c r="M74" s="50" t="s">
        <v>61</v>
      </c>
      <c r="N74" s="50" t="s">
        <v>61</v>
      </c>
      <c r="O74" s="54" t="s">
        <v>62</v>
      </c>
      <c r="P74" s="50" t="s">
        <v>63</v>
      </c>
      <c r="Q74" s="50" t="s">
        <v>101</v>
      </c>
      <c r="R74" s="50" t="s">
        <v>63</v>
      </c>
      <c r="S74" s="50" t="s">
        <v>61</v>
      </c>
      <c r="T74" s="50" t="s">
        <v>61</v>
      </c>
      <c r="U74" s="50" t="s">
        <v>61</v>
      </c>
      <c r="V74" s="50" t="s">
        <v>61</v>
      </c>
      <c r="W74" s="68">
        <v>533300</v>
      </c>
      <c r="X74" s="68">
        <v>266700</v>
      </c>
      <c r="Y74" s="50" t="s">
        <v>61</v>
      </c>
      <c r="Z74" s="50" t="s">
        <v>61</v>
      </c>
      <c r="AA74" s="50" t="s">
        <v>61</v>
      </c>
    </row>
    <row r="75" spans="1:27" s="52" customFormat="1" ht="36">
      <c r="A75" s="45" t="s">
        <v>156</v>
      </c>
      <c r="B75" s="67" t="s">
        <v>157</v>
      </c>
      <c r="C75" s="56">
        <v>250000</v>
      </c>
      <c r="D75" s="48" t="s">
        <v>99</v>
      </c>
      <c r="E75" s="49" t="s">
        <v>158</v>
      </c>
      <c r="F75" s="50" t="s">
        <v>61</v>
      </c>
      <c r="G75" s="50" t="s">
        <v>61</v>
      </c>
      <c r="H75" s="50" t="s">
        <v>61</v>
      </c>
      <c r="I75" s="50" t="s">
        <v>61</v>
      </c>
      <c r="J75" s="68">
        <v>72900</v>
      </c>
      <c r="K75" s="68">
        <v>125000</v>
      </c>
      <c r="L75" s="68">
        <v>52100</v>
      </c>
      <c r="M75" s="50" t="s">
        <v>61</v>
      </c>
      <c r="N75" s="50" t="s">
        <v>61</v>
      </c>
      <c r="O75" s="54" t="s">
        <v>159</v>
      </c>
      <c r="P75" s="85" t="s">
        <v>63</v>
      </c>
      <c r="Q75" s="50" t="s">
        <v>63</v>
      </c>
      <c r="R75" s="85" t="s">
        <v>63</v>
      </c>
      <c r="S75" s="50" t="s">
        <v>61</v>
      </c>
      <c r="T75" s="50" t="s">
        <v>61</v>
      </c>
      <c r="U75" s="50" t="s">
        <v>61</v>
      </c>
      <c r="V75" s="50" t="s">
        <v>61</v>
      </c>
      <c r="W75" s="50" t="s">
        <v>61</v>
      </c>
      <c r="X75" s="50" t="s">
        <v>61</v>
      </c>
      <c r="Y75" s="50" t="s">
        <v>61</v>
      </c>
      <c r="Z75" s="50" t="s">
        <v>61</v>
      </c>
      <c r="AA75" s="50" t="s">
        <v>61</v>
      </c>
    </row>
    <row r="76" spans="1:27" s="52" customFormat="1" ht="36">
      <c r="A76" s="45" t="s">
        <v>160</v>
      </c>
      <c r="B76" s="67" t="s">
        <v>161</v>
      </c>
      <c r="C76" s="47">
        <v>400000</v>
      </c>
      <c r="D76" s="48" t="s">
        <v>162</v>
      </c>
      <c r="E76" s="48" t="s">
        <v>104</v>
      </c>
      <c r="F76" s="50" t="s">
        <v>61</v>
      </c>
      <c r="G76" s="50" t="s">
        <v>61</v>
      </c>
      <c r="H76" s="50" t="s">
        <v>61</v>
      </c>
      <c r="I76" s="50" t="s">
        <v>61</v>
      </c>
      <c r="J76" s="68">
        <v>233300</v>
      </c>
      <c r="K76" s="68">
        <v>166700</v>
      </c>
      <c r="L76" s="50" t="s">
        <v>61</v>
      </c>
      <c r="M76" s="50" t="s">
        <v>61</v>
      </c>
      <c r="N76" s="50" t="s">
        <v>61</v>
      </c>
      <c r="O76" s="54" t="s">
        <v>62</v>
      </c>
      <c r="P76" s="50" t="s">
        <v>63</v>
      </c>
      <c r="Q76" s="50" t="s">
        <v>101</v>
      </c>
      <c r="R76" s="50" t="s">
        <v>63</v>
      </c>
      <c r="S76" s="50" t="s">
        <v>61</v>
      </c>
      <c r="T76" s="50" t="s">
        <v>61</v>
      </c>
      <c r="U76" s="50" t="s">
        <v>61</v>
      </c>
      <c r="V76" s="50" t="s">
        <v>61</v>
      </c>
      <c r="W76" s="68">
        <v>233300</v>
      </c>
      <c r="X76" s="68">
        <v>166700</v>
      </c>
      <c r="Y76" s="50" t="s">
        <v>61</v>
      </c>
      <c r="Z76" s="50" t="s">
        <v>61</v>
      </c>
      <c r="AA76" s="50" t="s">
        <v>61</v>
      </c>
    </row>
    <row r="77" spans="1:27" s="52" customFormat="1" ht="36">
      <c r="A77" s="45" t="s">
        <v>163</v>
      </c>
      <c r="B77" s="67" t="s">
        <v>164</v>
      </c>
      <c r="C77" s="47">
        <v>1200000</v>
      </c>
      <c r="D77" s="79" t="s">
        <v>162</v>
      </c>
      <c r="E77" s="79" t="s">
        <v>165</v>
      </c>
      <c r="F77" s="50" t="s">
        <v>61</v>
      </c>
      <c r="G77" s="50" t="s">
        <v>61</v>
      </c>
      <c r="H77" s="50" t="s">
        <v>61</v>
      </c>
      <c r="I77" s="50" t="s">
        <v>61</v>
      </c>
      <c r="J77" s="68">
        <v>400000</v>
      </c>
      <c r="K77" s="68">
        <v>600000</v>
      </c>
      <c r="L77" s="68">
        <v>200000</v>
      </c>
      <c r="M77" s="50" t="s">
        <v>61</v>
      </c>
      <c r="N77" s="50" t="s">
        <v>61</v>
      </c>
      <c r="O77" s="83" t="s">
        <v>166</v>
      </c>
      <c r="P77" s="84" t="s">
        <v>63</v>
      </c>
      <c r="Q77" s="50" t="s">
        <v>63</v>
      </c>
      <c r="R77" s="84" t="s">
        <v>63</v>
      </c>
      <c r="S77" s="50" t="s">
        <v>61</v>
      </c>
      <c r="T77" s="50" t="s">
        <v>61</v>
      </c>
      <c r="U77" s="50" t="s">
        <v>61</v>
      </c>
      <c r="V77" s="50" t="s">
        <v>61</v>
      </c>
      <c r="W77" s="50" t="s">
        <v>61</v>
      </c>
      <c r="X77" s="50" t="s">
        <v>61</v>
      </c>
      <c r="Y77" s="50" t="s">
        <v>61</v>
      </c>
      <c r="Z77" s="50" t="s">
        <v>61</v>
      </c>
      <c r="AA77" s="50" t="s">
        <v>61</v>
      </c>
    </row>
    <row r="78" spans="1:27" s="52" customFormat="1" ht="36">
      <c r="A78" s="45" t="s">
        <v>167</v>
      </c>
      <c r="B78" s="67" t="s">
        <v>168</v>
      </c>
      <c r="C78" s="86">
        <v>118114</v>
      </c>
      <c r="D78" s="48" t="s">
        <v>162</v>
      </c>
      <c r="E78" s="48" t="s">
        <v>60</v>
      </c>
      <c r="F78" s="50" t="s">
        <v>61</v>
      </c>
      <c r="G78" s="50" t="s">
        <v>61</v>
      </c>
      <c r="H78" s="50" t="s">
        <v>61</v>
      </c>
      <c r="I78" s="50" t="s">
        <v>61</v>
      </c>
      <c r="J78" s="50" t="s">
        <v>61</v>
      </c>
      <c r="K78" s="50" t="s">
        <v>61</v>
      </c>
      <c r="L78" s="50" t="s">
        <v>61</v>
      </c>
      <c r="M78" s="50" t="s">
        <v>61</v>
      </c>
      <c r="N78" s="50" t="s">
        <v>61</v>
      </c>
      <c r="O78" s="54" t="s">
        <v>62</v>
      </c>
      <c r="P78" s="50" t="s">
        <v>63</v>
      </c>
      <c r="Q78" s="50" t="s">
        <v>63</v>
      </c>
      <c r="R78" s="50" t="s">
        <v>63</v>
      </c>
      <c r="S78" s="50" t="s">
        <v>61</v>
      </c>
      <c r="T78" s="50" t="s">
        <v>61</v>
      </c>
      <c r="U78" s="50" t="s">
        <v>61</v>
      </c>
      <c r="V78" s="50" t="s">
        <v>61</v>
      </c>
      <c r="W78" s="50" t="s">
        <v>61</v>
      </c>
      <c r="X78" s="50" t="s">
        <v>61</v>
      </c>
      <c r="Y78" s="50" t="s">
        <v>61</v>
      </c>
      <c r="Z78" s="50" t="s">
        <v>61</v>
      </c>
      <c r="AA78" s="50" t="s">
        <v>61</v>
      </c>
    </row>
    <row r="79" spans="1:27" s="52" customFormat="1" ht="36">
      <c r="A79" s="45" t="s">
        <v>169</v>
      </c>
      <c r="B79" s="46" t="s">
        <v>170</v>
      </c>
      <c r="C79" s="47">
        <v>650000</v>
      </c>
      <c r="D79" s="48" t="s">
        <v>171</v>
      </c>
      <c r="E79" s="49" t="s">
        <v>172</v>
      </c>
      <c r="F79" s="50" t="s">
        <v>61</v>
      </c>
      <c r="G79" s="50" t="s">
        <v>61</v>
      </c>
      <c r="H79" s="50" t="s">
        <v>61</v>
      </c>
      <c r="I79" s="50" t="s">
        <v>61</v>
      </c>
      <c r="J79" s="68">
        <v>325000</v>
      </c>
      <c r="K79" s="68">
        <v>325000</v>
      </c>
      <c r="L79" s="50" t="s">
        <v>61</v>
      </c>
      <c r="M79" s="50" t="s">
        <v>61</v>
      </c>
      <c r="N79" s="50" t="s">
        <v>61</v>
      </c>
      <c r="O79" s="54" t="s">
        <v>62</v>
      </c>
      <c r="P79" s="85" t="s">
        <v>63</v>
      </c>
      <c r="Q79" s="50" t="s">
        <v>101</v>
      </c>
      <c r="R79" s="85" t="s">
        <v>63</v>
      </c>
      <c r="S79" s="50" t="s">
        <v>61</v>
      </c>
      <c r="T79" s="50" t="s">
        <v>61</v>
      </c>
      <c r="U79" s="50" t="s">
        <v>61</v>
      </c>
      <c r="V79" s="50" t="s">
        <v>61</v>
      </c>
      <c r="W79" s="68">
        <v>325000</v>
      </c>
      <c r="X79" s="68">
        <v>325000</v>
      </c>
      <c r="Y79" s="50" t="s">
        <v>61</v>
      </c>
      <c r="Z79" s="50" t="s">
        <v>61</v>
      </c>
      <c r="AA79" s="50" t="s">
        <v>61</v>
      </c>
    </row>
    <row r="80" spans="1:27" s="52" customFormat="1" ht="36">
      <c r="A80" s="45" t="s">
        <v>173</v>
      </c>
      <c r="B80" s="67" t="s">
        <v>174</v>
      </c>
      <c r="C80" s="56">
        <v>3000000</v>
      </c>
      <c r="D80" s="48" t="s">
        <v>86</v>
      </c>
      <c r="E80" s="48" t="s">
        <v>60</v>
      </c>
      <c r="F80" s="50" t="s">
        <v>61</v>
      </c>
      <c r="G80" s="50" t="s">
        <v>61</v>
      </c>
      <c r="H80" s="50" t="s">
        <v>61</v>
      </c>
      <c r="I80" s="50" t="s">
        <v>61</v>
      </c>
      <c r="J80" s="50" t="s">
        <v>61</v>
      </c>
      <c r="K80" s="50" t="s">
        <v>61</v>
      </c>
      <c r="L80" s="50" t="s">
        <v>61</v>
      </c>
      <c r="M80" s="50" t="s">
        <v>61</v>
      </c>
      <c r="N80" s="50" t="s">
        <v>61</v>
      </c>
      <c r="O80" s="54" t="s">
        <v>166</v>
      </c>
      <c r="P80" s="50" t="s">
        <v>63</v>
      </c>
      <c r="Q80" s="50" t="s">
        <v>63</v>
      </c>
      <c r="R80" s="50" t="s">
        <v>175</v>
      </c>
      <c r="S80" s="50" t="s">
        <v>61</v>
      </c>
      <c r="T80" s="50" t="s">
        <v>61</v>
      </c>
      <c r="U80" s="50" t="s">
        <v>61</v>
      </c>
      <c r="V80" s="50" t="s">
        <v>61</v>
      </c>
      <c r="W80" s="50" t="s">
        <v>61</v>
      </c>
      <c r="X80" s="50" t="s">
        <v>61</v>
      </c>
      <c r="Y80" s="50" t="s">
        <v>61</v>
      </c>
      <c r="Z80" s="50" t="s">
        <v>61</v>
      </c>
      <c r="AA80" s="50" t="s">
        <v>61</v>
      </c>
    </row>
    <row r="81" spans="1:27" s="52" customFormat="1" ht="48">
      <c r="A81" s="45" t="s">
        <v>176</v>
      </c>
      <c r="B81" s="67" t="s">
        <v>177</v>
      </c>
      <c r="C81" s="47">
        <v>500000</v>
      </c>
      <c r="D81" s="48" t="s">
        <v>86</v>
      </c>
      <c r="E81" s="48" t="s">
        <v>60</v>
      </c>
      <c r="F81" s="50" t="s">
        <v>61</v>
      </c>
      <c r="G81" s="50" t="s">
        <v>61</v>
      </c>
      <c r="H81" s="50" t="s">
        <v>61</v>
      </c>
      <c r="I81" s="50" t="s">
        <v>61</v>
      </c>
      <c r="J81" s="50" t="s">
        <v>61</v>
      </c>
      <c r="K81" s="50" t="s">
        <v>61</v>
      </c>
      <c r="L81" s="50" t="s">
        <v>61</v>
      </c>
      <c r="M81" s="50" t="s">
        <v>61</v>
      </c>
      <c r="N81" s="50" t="s">
        <v>61</v>
      </c>
      <c r="O81" s="54" t="s">
        <v>178</v>
      </c>
      <c r="P81" s="50" t="s">
        <v>63</v>
      </c>
      <c r="Q81" s="50" t="s">
        <v>63</v>
      </c>
      <c r="R81" s="50" t="s">
        <v>63</v>
      </c>
      <c r="S81" s="50" t="s">
        <v>61</v>
      </c>
      <c r="T81" s="50" t="s">
        <v>61</v>
      </c>
      <c r="U81" s="50" t="s">
        <v>61</v>
      </c>
      <c r="V81" s="50" t="s">
        <v>61</v>
      </c>
      <c r="W81" s="50" t="s">
        <v>61</v>
      </c>
      <c r="X81" s="50" t="s">
        <v>61</v>
      </c>
      <c r="Y81" s="50" t="s">
        <v>61</v>
      </c>
      <c r="Z81" s="50" t="s">
        <v>61</v>
      </c>
      <c r="AA81" s="50" t="s">
        <v>61</v>
      </c>
    </row>
    <row r="82" spans="1:27" s="52" customFormat="1" ht="36">
      <c r="A82" s="45" t="s">
        <v>179</v>
      </c>
      <c r="B82" s="67" t="s">
        <v>180</v>
      </c>
      <c r="C82" s="47">
        <v>499000</v>
      </c>
      <c r="D82" s="48" t="s">
        <v>86</v>
      </c>
      <c r="E82" s="48" t="s">
        <v>60</v>
      </c>
      <c r="F82" s="50" t="s">
        <v>61</v>
      </c>
      <c r="G82" s="50" t="s">
        <v>61</v>
      </c>
      <c r="H82" s="50" t="s">
        <v>61</v>
      </c>
      <c r="I82" s="50" t="s">
        <v>61</v>
      </c>
      <c r="J82" s="50" t="s">
        <v>61</v>
      </c>
      <c r="K82" s="50" t="s">
        <v>61</v>
      </c>
      <c r="L82" s="50" t="s">
        <v>61</v>
      </c>
      <c r="M82" s="50" t="s">
        <v>61</v>
      </c>
      <c r="N82" s="50" t="s">
        <v>61</v>
      </c>
      <c r="O82" s="54" t="s">
        <v>62</v>
      </c>
      <c r="P82" s="50" t="s">
        <v>63</v>
      </c>
      <c r="Q82" s="50" t="s">
        <v>63</v>
      </c>
      <c r="R82" s="50" t="s">
        <v>63</v>
      </c>
      <c r="S82" s="50" t="s">
        <v>61</v>
      </c>
      <c r="T82" s="50" t="s">
        <v>61</v>
      </c>
      <c r="U82" s="50" t="s">
        <v>61</v>
      </c>
      <c r="V82" s="50" t="s">
        <v>61</v>
      </c>
      <c r="W82" s="50" t="s">
        <v>61</v>
      </c>
      <c r="X82" s="50" t="s">
        <v>61</v>
      </c>
      <c r="Y82" s="50" t="s">
        <v>61</v>
      </c>
      <c r="Z82" s="50" t="s">
        <v>61</v>
      </c>
      <c r="AA82" s="50" t="s">
        <v>61</v>
      </c>
    </row>
    <row r="83" spans="1:27" s="52" customFormat="1" ht="36">
      <c r="A83" s="45" t="s">
        <v>181</v>
      </c>
      <c r="B83" s="67" t="s">
        <v>182</v>
      </c>
      <c r="C83" s="47">
        <v>800000</v>
      </c>
      <c r="D83" s="48" t="s">
        <v>59</v>
      </c>
      <c r="E83" s="48" t="s">
        <v>60</v>
      </c>
      <c r="F83" s="50" t="s">
        <v>61</v>
      </c>
      <c r="G83" s="50" t="s">
        <v>61</v>
      </c>
      <c r="H83" s="50" t="s">
        <v>61</v>
      </c>
      <c r="I83" s="50" t="s">
        <v>61</v>
      </c>
      <c r="J83" s="50" t="s">
        <v>61</v>
      </c>
      <c r="K83" s="50" t="s">
        <v>61</v>
      </c>
      <c r="L83" s="50" t="s">
        <v>61</v>
      </c>
      <c r="M83" s="50" t="s">
        <v>61</v>
      </c>
      <c r="N83" s="50" t="s">
        <v>61</v>
      </c>
      <c r="O83" s="54" t="s">
        <v>62</v>
      </c>
      <c r="P83" s="50" t="s">
        <v>63</v>
      </c>
      <c r="Q83" s="50" t="s">
        <v>101</v>
      </c>
      <c r="R83" s="50" t="s">
        <v>63</v>
      </c>
      <c r="S83" s="50" t="s">
        <v>61</v>
      </c>
      <c r="T83" s="50" t="s">
        <v>61</v>
      </c>
      <c r="U83" s="50" t="s">
        <v>61</v>
      </c>
      <c r="V83" s="50" t="s">
        <v>61</v>
      </c>
      <c r="W83" s="50" t="s">
        <v>61</v>
      </c>
      <c r="X83" s="50" t="s">
        <v>61</v>
      </c>
      <c r="Y83" s="50" t="s">
        <v>61</v>
      </c>
      <c r="Z83" s="50" t="s">
        <v>61</v>
      </c>
      <c r="AA83" s="50" t="s">
        <v>61</v>
      </c>
    </row>
    <row r="84" spans="1:27" s="52" customFormat="1" ht="36">
      <c r="A84" s="45" t="s">
        <v>183</v>
      </c>
      <c r="B84" s="46" t="s">
        <v>184</v>
      </c>
      <c r="C84" s="86">
        <v>2816157</v>
      </c>
      <c r="D84" s="48" t="s">
        <v>86</v>
      </c>
      <c r="E84" s="48" t="s">
        <v>59</v>
      </c>
      <c r="F84" s="50" t="s">
        <v>61</v>
      </c>
      <c r="G84" s="50" t="s">
        <v>61</v>
      </c>
      <c r="H84" s="50" t="s">
        <v>61</v>
      </c>
      <c r="I84" s="50" t="s">
        <v>61</v>
      </c>
      <c r="J84" s="50" t="s">
        <v>61</v>
      </c>
      <c r="K84" s="50" t="s">
        <v>61</v>
      </c>
      <c r="L84" s="50" t="s">
        <v>61</v>
      </c>
      <c r="M84" s="50" t="s">
        <v>61</v>
      </c>
      <c r="N84" s="50" t="s">
        <v>61</v>
      </c>
      <c r="O84" s="54" t="s">
        <v>62</v>
      </c>
      <c r="P84" s="50" t="s">
        <v>63</v>
      </c>
      <c r="Q84" s="50" t="s">
        <v>101</v>
      </c>
      <c r="R84" s="50" t="s">
        <v>63</v>
      </c>
      <c r="S84" s="50" t="s">
        <v>61</v>
      </c>
      <c r="T84" s="50" t="s">
        <v>61</v>
      </c>
      <c r="U84" s="50" t="s">
        <v>61</v>
      </c>
      <c r="V84" s="50" t="s">
        <v>61</v>
      </c>
      <c r="W84" s="50" t="s">
        <v>61</v>
      </c>
      <c r="X84" s="50" t="s">
        <v>61</v>
      </c>
      <c r="Y84" s="50" t="s">
        <v>61</v>
      </c>
      <c r="Z84" s="50" t="s">
        <v>61</v>
      </c>
      <c r="AA84" s="50" t="s">
        <v>61</v>
      </c>
    </row>
    <row r="85" spans="1:27" s="52" customFormat="1" ht="36">
      <c r="A85" s="45" t="s">
        <v>185</v>
      </c>
      <c r="B85" s="67" t="s">
        <v>186</v>
      </c>
      <c r="C85" s="47">
        <v>120038</v>
      </c>
      <c r="D85" s="48" t="s">
        <v>86</v>
      </c>
      <c r="E85" s="48" t="s">
        <v>59</v>
      </c>
      <c r="F85" s="50" t="s">
        <v>61</v>
      </c>
      <c r="G85" s="50" t="s">
        <v>61</v>
      </c>
      <c r="H85" s="50" t="s">
        <v>61</v>
      </c>
      <c r="I85" s="50" t="s">
        <v>61</v>
      </c>
      <c r="J85" s="50" t="s">
        <v>61</v>
      </c>
      <c r="K85" s="50" t="s">
        <v>61</v>
      </c>
      <c r="L85" s="50" t="s">
        <v>61</v>
      </c>
      <c r="M85" s="50" t="s">
        <v>61</v>
      </c>
      <c r="N85" s="50" t="s">
        <v>61</v>
      </c>
      <c r="O85" s="54" t="s">
        <v>62</v>
      </c>
      <c r="P85" s="50" t="s">
        <v>63</v>
      </c>
      <c r="Q85" s="50" t="s">
        <v>63</v>
      </c>
      <c r="R85" s="50" t="s">
        <v>63</v>
      </c>
      <c r="S85" s="50" t="s">
        <v>61</v>
      </c>
      <c r="T85" s="50" t="s">
        <v>61</v>
      </c>
      <c r="U85" s="50" t="s">
        <v>61</v>
      </c>
      <c r="V85" s="50" t="s">
        <v>61</v>
      </c>
      <c r="W85" s="50" t="s">
        <v>61</v>
      </c>
      <c r="X85" s="50" t="s">
        <v>61</v>
      </c>
      <c r="Y85" s="50" t="s">
        <v>61</v>
      </c>
      <c r="Z85" s="50" t="s">
        <v>61</v>
      </c>
      <c r="AA85" s="50" t="s">
        <v>61</v>
      </c>
    </row>
    <row r="86" spans="1:27" s="52" customFormat="1" ht="36">
      <c r="A86" s="45" t="s">
        <v>187</v>
      </c>
      <c r="B86" s="46" t="s">
        <v>188</v>
      </c>
      <c r="C86" s="47">
        <v>976200</v>
      </c>
      <c r="D86" s="48" t="s">
        <v>86</v>
      </c>
      <c r="E86" s="48" t="s">
        <v>59</v>
      </c>
      <c r="F86" s="50" t="s">
        <v>61</v>
      </c>
      <c r="G86" s="50" t="s">
        <v>61</v>
      </c>
      <c r="H86" s="50" t="s">
        <v>61</v>
      </c>
      <c r="I86" s="50" t="s">
        <v>61</v>
      </c>
      <c r="J86" s="50" t="s">
        <v>61</v>
      </c>
      <c r="K86" s="50" t="s">
        <v>61</v>
      </c>
      <c r="L86" s="50" t="s">
        <v>61</v>
      </c>
      <c r="M86" s="50" t="s">
        <v>61</v>
      </c>
      <c r="N86" s="50" t="s">
        <v>61</v>
      </c>
      <c r="O86" s="54" t="s">
        <v>62</v>
      </c>
      <c r="P86" s="50" t="s">
        <v>63</v>
      </c>
      <c r="Q86" s="50" t="s">
        <v>63</v>
      </c>
      <c r="R86" s="50" t="s">
        <v>63</v>
      </c>
      <c r="S86" s="50" t="s">
        <v>61</v>
      </c>
      <c r="T86" s="50" t="s">
        <v>61</v>
      </c>
      <c r="U86" s="50" t="s">
        <v>61</v>
      </c>
      <c r="V86" s="50" t="s">
        <v>61</v>
      </c>
      <c r="W86" s="50" t="s">
        <v>61</v>
      </c>
      <c r="X86" s="50" t="s">
        <v>61</v>
      </c>
      <c r="Y86" s="50" t="s">
        <v>61</v>
      </c>
      <c r="Z86" s="50" t="s">
        <v>61</v>
      </c>
      <c r="AA86" s="50" t="s">
        <v>61</v>
      </c>
    </row>
    <row r="87" spans="1:27" s="52" customFormat="1" ht="36">
      <c r="A87" s="45" t="s">
        <v>189</v>
      </c>
      <c r="B87" s="46" t="s">
        <v>190</v>
      </c>
      <c r="C87" s="47">
        <v>102397.87</v>
      </c>
      <c r="D87" s="48" t="s">
        <v>86</v>
      </c>
      <c r="E87" s="48" t="s">
        <v>60</v>
      </c>
      <c r="F87" s="50" t="s">
        <v>61</v>
      </c>
      <c r="G87" s="50" t="s">
        <v>61</v>
      </c>
      <c r="H87" s="50" t="s">
        <v>61</v>
      </c>
      <c r="I87" s="50" t="s">
        <v>61</v>
      </c>
      <c r="J87" s="50" t="s">
        <v>61</v>
      </c>
      <c r="K87" s="50" t="s">
        <v>61</v>
      </c>
      <c r="L87" s="50" t="s">
        <v>61</v>
      </c>
      <c r="M87" s="50" t="s">
        <v>61</v>
      </c>
      <c r="N87" s="50" t="s">
        <v>61</v>
      </c>
      <c r="O87" s="54" t="s">
        <v>62</v>
      </c>
      <c r="P87" s="50" t="s">
        <v>63</v>
      </c>
      <c r="Q87" s="50" t="s">
        <v>63</v>
      </c>
      <c r="R87" s="50" t="s">
        <v>63</v>
      </c>
      <c r="S87" s="50" t="s">
        <v>61</v>
      </c>
      <c r="T87" s="50" t="s">
        <v>61</v>
      </c>
      <c r="U87" s="50" t="s">
        <v>61</v>
      </c>
      <c r="V87" s="50" t="s">
        <v>61</v>
      </c>
      <c r="W87" s="50" t="s">
        <v>61</v>
      </c>
      <c r="X87" s="50" t="s">
        <v>61</v>
      </c>
      <c r="Y87" s="50" t="s">
        <v>61</v>
      </c>
      <c r="Z87" s="50" t="s">
        <v>61</v>
      </c>
      <c r="AA87" s="50" t="s">
        <v>61</v>
      </c>
    </row>
    <row r="88" spans="1:27" s="52" customFormat="1" ht="36">
      <c r="A88" s="45" t="s">
        <v>191</v>
      </c>
      <c r="B88" s="67" t="s">
        <v>192</v>
      </c>
      <c r="C88" s="87">
        <v>390000</v>
      </c>
      <c r="D88" s="48" t="s">
        <v>59</v>
      </c>
      <c r="E88" s="48" t="s">
        <v>123</v>
      </c>
      <c r="F88" s="50" t="s">
        <v>61</v>
      </c>
      <c r="G88" s="50" t="s">
        <v>61</v>
      </c>
      <c r="H88" s="50" t="s">
        <v>61</v>
      </c>
      <c r="I88" s="50" t="s">
        <v>61</v>
      </c>
      <c r="J88" s="68">
        <v>357500</v>
      </c>
      <c r="K88" s="68">
        <v>32500</v>
      </c>
      <c r="L88" s="50" t="s">
        <v>61</v>
      </c>
      <c r="M88" s="50" t="s">
        <v>61</v>
      </c>
      <c r="N88" s="50" t="s">
        <v>61</v>
      </c>
      <c r="O88" s="54" t="s">
        <v>62</v>
      </c>
      <c r="P88" s="50" t="s">
        <v>63</v>
      </c>
      <c r="Q88" s="50" t="s">
        <v>63</v>
      </c>
      <c r="R88" s="50" t="s">
        <v>125</v>
      </c>
      <c r="S88" s="50" t="s">
        <v>61</v>
      </c>
      <c r="T88" s="50" t="s">
        <v>61</v>
      </c>
      <c r="U88" s="50" t="s">
        <v>61</v>
      </c>
      <c r="V88" s="50" t="s">
        <v>61</v>
      </c>
      <c r="W88" s="50" t="s">
        <v>61</v>
      </c>
      <c r="X88" s="50" t="s">
        <v>61</v>
      </c>
      <c r="Y88" s="50" t="s">
        <v>61</v>
      </c>
      <c r="Z88" s="50" t="s">
        <v>61</v>
      </c>
      <c r="AA88" s="50" t="s">
        <v>61</v>
      </c>
    </row>
    <row r="89" spans="1:27" s="52" customFormat="1" ht="36">
      <c r="A89" s="45" t="s">
        <v>193</v>
      </c>
      <c r="B89" s="67" t="s">
        <v>194</v>
      </c>
      <c r="C89" s="47">
        <v>250000</v>
      </c>
      <c r="D89" s="48" t="s">
        <v>59</v>
      </c>
      <c r="E89" s="48" t="s">
        <v>140</v>
      </c>
      <c r="F89" s="50" t="s">
        <v>61</v>
      </c>
      <c r="G89" s="50" t="s">
        <v>61</v>
      </c>
      <c r="H89" s="50" t="s">
        <v>61</v>
      </c>
      <c r="I89" s="50" t="s">
        <v>61</v>
      </c>
      <c r="J89" s="68">
        <v>208300</v>
      </c>
      <c r="K89" s="68">
        <v>41700</v>
      </c>
      <c r="L89" s="50" t="s">
        <v>61</v>
      </c>
      <c r="M89" s="50" t="s">
        <v>61</v>
      </c>
      <c r="N89" s="50" t="s">
        <v>61</v>
      </c>
      <c r="O89" s="54" t="s">
        <v>62</v>
      </c>
      <c r="P89" s="50" t="s">
        <v>63</v>
      </c>
      <c r="Q89" s="50" t="s">
        <v>101</v>
      </c>
      <c r="R89" s="50" t="s">
        <v>63</v>
      </c>
      <c r="S89" s="50" t="s">
        <v>61</v>
      </c>
      <c r="T89" s="50" t="s">
        <v>61</v>
      </c>
      <c r="U89" s="50" t="s">
        <v>61</v>
      </c>
      <c r="V89" s="50" t="s">
        <v>61</v>
      </c>
      <c r="W89" s="68">
        <v>208300</v>
      </c>
      <c r="X89" s="68">
        <v>41700</v>
      </c>
      <c r="Y89" s="50" t="s">
        <v>61</v>
      </c>
      <c r="Z89" s="50" t="s">
        <v>61</v>
      </c>
      <c r="AA89" s="50" t="s">
        <v>61</v>
      </c>
    </row>
    <row r="90" spans="1:27" s="52" customFormat="1" ht="36">
      <c r="A90" s="45" t="s">
        <v>195</v>
      </c>
      <c r="B90" s="67" t="s">
        <v>196</v>
      </c>
      <c r="C90" s="47">
        <v>440000</v>
      </c>
      <c r="D90" s="48" t="s">
        <v>59</v>
      </c>
      <c r="E90" s="48" t="s">
        <v>197</v>
      </c>
      <c r="F90" s="50" t="s">
        <v>61</v>
      </c>
      <c r="G90" s="50" t="s">
        <v>61</v>
      </c>
      <c r="H90" s="50" t="s">
        <v>61</v>
      </c>
      <c r="I90" s="50" t="s">
        <v>61</v>
      </c>
      <c r="J90" s="50" t="s">
        <v>61</v>
      </c>
      <c r="K90" s="50" t="s">
        <v>61</v>
      </c>
      <c r="L90" s="50" t="s">
        <v>61</v>
      </c>
      <c r="M90" s="50" t="s">
        <v>61</v>
      </c>
      <c r="N90" s="50" t="s">
        <v>61</v>
      </c>
      <c r="O90" s="54" t="s">
        <v>62</v>
      </c>
      <c r="P90" s="50" t="s">
        <v>63</v>
      </c>
      <c r="Q90" s="50" t="s">
        <v>63</v>
      </c>
      <c r="R90" s="50" t="s">
        <v>63</v>
      </c>
      <c r="S90" s="50" t="s">
        <v>61</v>
      </c>
      <c r="T90" s="50" t="s">
        <v>61</v>
      </c>
      <c r="U90" s="50" t="s">
        <v>61</v>
      </c>
      <c r="V90" s="50" t="s">
        <v>61</v>
      </c>
      <c r="W90" s="50" t="s">
        <v>61</v>
      </c>
      <c r="X90" s="50" t="s">
        <v>61</v>
      </c>
      <c r="Y90" s="50" t="s">
        <v>61</v>
      </c>
      <c r="Z90" s="50" t="s">
        <v>61</v>
      </c>
      <c r="AA90" s="50" t="s">
        <v>61</v>
      </c>
    </row>
    <row r="91" spans="1:27" s="52" customFormat="1" ht="36">
      <c r="A91" s="45" t="s">
        <v>198</v>
      </c>
      <c r="B91" s="46" t="s">
        <v>199</v>
      </c>
      <c r="C91" s="47">
        <v>114960</v>
      </c>
      <c r="D91" s="48" t="s">
        <v>200</v>
      </c>
      <c r="E91" s="48" t="s">
        <v>201</v>
      </c>
      <c r="F91" s="50" t="s">
        <v>61</v>
      </c>
      <c r="G91" s="50" t="s">
        <v>61</v>
      </c>
      <c r="H91" s="50" t="s">
        <v>61</v>
      </c>
      <c r="I91" s="50" t="s">
        <v>61</v>
      </c>
      <c r="J91" s="88">
        <v>19160</v>
      </c>
      <c r="K91" s="88">
        <v>95800</v>
      </c>
      <c r="L91" s="50" t="s">
        <v>61</v>
      </c>
      <c r="M91" s="50" t="s">
        <v>61</v>
      </c>
      <c r="N91" s="50" t="s">
        <v>61</v>
      </c>
      <c r="O91" s="54" t="s">
        <v>62</v>
      </c>
      <c r="P91" s="50" t="s">
        <v>63</v>
      </c>
      <c r="Q91" s="85" t="s">
        <v>101</v>
      </c>
      <c r="R91" s="50" t="s">
        <v>63</v>
      </c>
      <c r="S91" s="50" t="s">
        <v>61</v>
      </c>
      <c r="T91" s="50" t="s">
        <v>61</v>
      </c>
      <c r="U91" s="50" t="s">
        <v>61</v>
      </c>
      <c r="V91" s="50" t="s">
        <v>61</v>
      </c>
      <c r="W91" s="88">
        <v>19160</v>
      </c>
      <c r="X91" s="88">
        <v>95800</v>
      </c>
      <c r="Y91" s="50" t="s">
        <v>61</v>
      </c>
      <c r="Z91" s="50" t="s">
        <v>61</v>
      </c>
      <c r="AA91" s="50" t="s">
        <v>61</v>
      </c>
    </row>
    <row r="92" spans="1:27" s="52" customFormat="1" ht="36">
      <c r="A92" s="45" t="s">
        <v>202</v>
      </c>
      <c r="B92" s="67" t="s">
        <v>203</v>
      </c>
      <c r="C92" s="47">
        <v>148000</v>
      </c>
      <c r="D92" s="48" t="s">
        <v>59</v>
      </c>
      <c r="E92" s="48" t="s">
        <v>60</v>
      </c>
      <c r="F92" s="50" t="s">
        <v>61</v>
      </c>
      <c r="G92" s="50" t="s">
        <v>61</v>
      </c>
      <c r="H92" s="50" t="s">
        <v>61</v>
      </c>
      <c r="I92" s="50" t="s">
        <v>61</v>
      </c>
      <c r="J92" s="50" t="s">
        <v>61</v>
      </c>
      <c r="K92" s="50" t="s">
        <v>61</v>
      </c>
      <c r="L92" s="50" t="s">
        <v>61</v>
      </c>
      <c r="M92" s="50" t="s">
        <v>61</v>
      </c>
      <c r="N92" s="50" t="s">
        <v>61</v>
      </c>
      <c r="O92" s="54" t="s">
        <v>62</v>
      </c>
      <c r="P92" s="50" t="s">
        <v>63</v>
      </c>
      <c r="Q92" s="50" t="s">
        <v>63</v>
      </c>
      <c r="R92" s="50" t="s">
        <v>63</v>
      </c>
      <c r="S92" s="50" t="s">
        <v>61</v>
      </c>
      <c r="T92" s="50" t="s">
        <v>61</v>
      </c>
      <c r="U92" s="50" t="s">
        <v>61</v>
      </c>
      <c r="V92" s="50" t="s">
        <v>61</v>
      </c>
      <c r="W92" s="50" t="s">
        <v>61</v>
      </c>
      <c r="X92" s="50" t="s">
        <v>61</v>
      </c>
      <c r="Y92" s="50" t="s">
        <v>61</v>
      </c>
      <c r="Z92" s="50" t="s">
        <v>61</v>
      </c>
      <c r="AA92" s="50" t="s">
        <v>61</v>
      </c>
    </row>
    <row r="93" spans="1:27" s="52" customFormat="1" ht="36">
      <c r="A93" s="45" t="s">
        <v>204</v>
      </c>
      <c r="B93" s="123" t="s">
        <v>205</v>
      </c>
      <c r="C93" s="124">
        <v>188980</v>
      </c>
      <c r="D93" s="118" t="s">
        <v>99</v>
      </c>
      <c r="E93" s="118" t="s">
        <v>162</v>
      </c>
      <c r="F93" s="120" t="s">
        <v>61</v>
      </c>
      <c r="G93" s="50" t="s">
        <v>61</v>
      </c>
      <c r="H93" s="50" t="s">
        <v>61</v>
      </c>
      <c r="I93" s="50" t="s">
        <v>61</v>
      </c>
      <c r="J93" s="50" t="s">
        <v>61</v>
      </c>
      <c r="K93" s="50" t="s">
        <v>61</v>
      </c>
      <c r="L93" s="50" t="s">
        <v>61</v>
      </c>
      <c r="M93" s="50" t="s">
        <v>61</v>
      </c>
      <c r="N93" s="50" t="s">
        <v>61</v>
      </c>
      <c r="O93" s="54" t="s">
        <v>62</v>
      </c>
      <c r="P93" s="50" t="s">
        <v>63</v>
      </c>
      <c r="Q93" s="50" t="s">
        <v>63</v>
      </c>
      <c r="R93" s="50" t="s">
        <v>63</v>
      </c>
      <c r="S93" s="50" t="s">
        <v>61</v>
      </c>
      <c r="T93" s="50" t="s">
        <v>61</v>
      </c>
      <c r="U93" s="50" t="s">
        <v>61</v>
      </c>
      <c r="V93" s="50" t="s">
        <v>61</v>
      </c>
      <c r="W93" s="50" t="s">
        <v>61</v>
      </c>
      <c r="X93" s="50" t="s">
        <v>61</v>
      </c>
      <c r="Y93" s="50" t="s">
        <v>61</v>
      </c>
      <c r="Z93" s="50" t="s">
        <v>61</v>
      </c>
      <c r="AA93" s="50" t="s">
        <v>61</v>
      </c>
    </row>
    <row r="94" spans="1:27" s="52" customFormat="1" ht="36">
      <c r="A94" s="45" t="s">
        <v>206</v>
      </c>
      <c r="B94" s="67" t="s">
        <v>207</v>
      </c>
      <c r="C94" s="89">
        <v>600000</v>
      </c>
      <c r="D94" s="48" t="s">
        <v>66</v>
      </c>
      <c r="E94" s="48" t="s">
        <v>140</v>
      </c>
      <c r="F94" s="50" t="s">
        <v>61</v>
      </c>
      <c r="G94" s="50" t="s">
        <v>61</v>
      </c>
      <c r="H94" s="50" t="s">
        <v>61</v>
      </c>
      <c r="I94" s="50" t="s">
        <v>61</v>
      </c>
      <c r="J94" s="90">
        <v>500000</v>
      </c>
      <c r="K94" s="90">
        <v>100000</v>
      </c>
      <c r="L94" s="50" t="s">
        <v>61</v>
      </c>
      <c r="M94" s="50" t="s">
        <v>61</v>
      </c>
      <c r="N94" s="50" t="s">
        <v>61</v>
      </c>
      <c r="O94" s="83" t="s">
        <v>62</v>
      </c>
      <c r="P94" s="50" t="s">
        <v>63</v>
      </c>
      <c r="Q94" s="50" t="s">
        <v>101</v>
      </c>
      <c r="R94" s="50" t="s">
        <v>63</v>
      </c>
      <c r="S94" s="50" t="s">
        <v>61</v>
      </c>
      <c r="T94" s="50" t="s">
        <v>61</v>
      </c>
      <c r="U94" s="50" t="s">
        <v>61</v>
      </c>
      <c r="V94" s="50" t="s">
        <v>61</v>
      </c>
      <c r="W94" s="90">
        <v>500000</v>
      </c>
      <c r="X94" s="90">
        <v>100000</v>
      </c>
      <c r="Y94" s="50" t="s">
        <v>61</v>
      </c>
      <c r="Z94" s="50" t="s">
        <v>61</v>
      </c>
      <c r="AA94" s="50" t="s">
        <v>61</v>
      </c>
    </row>
    <row r="95" spans="1:27" s="129" customFormat="1" ht="36">
      <c r="A95" s="125" t="s">
        <v>208</v>
      </c>
      <c r="B95" s="123" t="s">
        <v>209</v>
      </c>
      <c r="C95" s="126">
        <v>1000000</v>
      </c>
      <c r="D95" s="118" t="s">
        <v>99</v>
      </c>
      <c r="E95" s="118" t="s">
        <v>210</v>
      </c>
      <c r="F95" s="120" t="s">
        <v>61</v>
      </c>
      <c r="G95" s="120" t="s">
        <v>61</v>
      </c>
      <c r="H95" s="120" t="s">
        <v>61</v>
      </c>
      <c r="I95" s="120" t="s">
        <v>61</v>
      </c>
      <c r="J95" s="127">
        <v>750000</v>
      </c>
      <c r="K95" s="127">
        <v>250000</v>
      </c>
      <c r="L95" s="120" t="s">
        <v>61</v>
      </c>
      <c r="M95" s="120" t="s">
        <v>61</v>
      </c>
      <c r="N95" s="120" t="s">
        <v>61</v>
      </c>
      <c r="O95" s="128" t="s">
        <v>62</v>
      </c>
      <c r="P95" s="120" t="s">
        <v>63</v>
      </c>
      <c r="Q95" s="120" t="s">
        <v>63</v>
      </c>
      <c r="R95" s="120" t="s">
        <v>63</v>
      </c>
      <c r="S95" s="120" t="s">
        <v>61</v>
      </c>
      <c r="T95" s="120" t="s">
        <v>61</v>
      </c>
      <c r="U95" s="120" t="s">
        <v>61</v>
      </c>
      <c r="V95" s="120" t="s">
        <v>61</v>
      </c>
      <c r="W95" s="120" t="s">
        <v>61</v>
      </c>
      <c r="X95" s="120" t="s">
        <v>61</v>
      </c>
      <c r="Y95" s="120" t="s">
        <v>61</v>
      </c>
      <c r="Z95" s="120" t="s">
        <v>61</v>
      </c>
      <c r="AA95" s="120" t="s">
        <v>61</v>
      </c>
    </row>
    <row r="96" spans="1:27" s="52" customFormat="1" ht="36">
      <c r="A96" s="45" t="s">
        <v>211</v>
      </c>
      <c r="B96" s="81" t="s">
        <v>212</v>
      </c>
      <c r="C96" s="82">
        <v>400000</v>
      </c>
      <c r="D96" s="48" t="s">
        <v>66</v>
      </c>
      <c r="E96" s="48" t="s">
        <v>140</v>
      </c>
      <c r="F96" s="50" t="s">
        <v>61</v>
      </c>
      <c r="G96" s="50" t="s">
        <v>61</v>
      </c>
      <c r="H96" s="50" t="s">
        <v>61</v>
      </c>
      <c r="I96" s="50" t="s">
        <v>61</v>
      </c>
      <c r="J96" s="90">
        <v>333300</v>
      </c>
      <c r="K96" s="90">
        <v>66700</v>
      </c>
      <c r="L96" s="50" t="s">
        <v>61</v>
      </c>
      <c r="M96" s="50" t="s">
        <v>61</v>
      </c>
      <c r="N96" s="50" t="s">
        <v>61</v>
      </c>
      <c r="O96" s="83" t="s">
        <v>62</v>
      </c>
      <c r="P96" s="84" t="s">
        <v>63</v>
      </c>
      <c r="Q96" s="84" t="s">
        <v>101</v>
      </c>
      <c r="R96" s="84" t="s">
        <v>63</v>
      </c>
      <c r="S96" s="50" t="s">
        <v>61</v>
      </c>
      <c r="T96" s="50" t="s">
        <v>61</v>
      </c>
      <c r="U96" s="50" t="s">
        <v>61</v>
      </c>
      <c r="V96" s="50" t="s">
        <v>61</v>
      </c>
      <c r="W96" s="90">
        <v>333300</v>
      </c>
      <c r="X96" s="90">
        <v>66700</v>
      </c>
      <c r="Y96" s="50" t="s">
        <v>61</v>
      </c>
      <c r="Z96" s="50" t="s">
        <v>61</v>
      </c>
      <c r="AA96" s="50" t="s">
        <v>61</v>
      </c>
    </row>
    <row r="97" spans="1:257" s="129" customFormat="1" ht="36">
      <c r="A97" s="125" t="s">
        <v>213</v>
      </c>
      <c r="B97" s="123" t="s">
        <v>214</v>
      </c>
      <c r="C97" s="126">
        <v>200000</v>
      </c>
      <c r="D97" s="118" t="s">
        <v>99</v>
      </c>
      <c r="E97" s="118" t="s">
        <v>210</v>
      </c>
      <c r="F97" s="120" t="s">
        <v>61</v>
      </c>
      <c r="G97" s="120" t="s">
        <v>61</v>
      </c>
      <c r="H97" s="120" t="s">
        <v>61</v>
      </c>
      <c r="I97" s="120" t="s">
        <v>61</v>
      </c>
      <c r="J97" s="127">
        <v>150000</v>
      </c>
      <c r="K97" s="127">
        <v>50000</v>
      </c>
      <c r="L97" s="120" t="s">
        <v>61</v>
      </c>
      <c r="M97" s="120" t="s">
        <v>61</v>
      </c>
      <c r="N97" s="120" t="s">
        <v>61</v>
      </c>
      <c r="O97" s="128" t="s">
        <v>62</v>
      </c>
      <c r="P97" s="120" t="s">
        <v>63</v>
      </c>
      <c r="Q97" s="120" t="s">
        <v>63</v>
      </c>
      <c r="R97" s="120" t="s">
        <v>63</v>
      </c>
      <c r="S97" s="120" t="s">
        <v>61</v>
      </c>
      <c r="T97" s="120" t="s">
        <v>61</v>
      </c>
      <c r="U97" s="120" t="s">
        <v>61</v>
      </c>
      <c r="V97" s="120" t="s">
        <v>61</v>
      </c>
      <c r="W97" s="120" t="s">
        <v>61</v>
      </c>
      <c r="X97" s="120" t="s">
        <v>61</v>
      </c>
      <c r="Y97" s="120" t="s">
        <v>61</v>
      </c>
      <c r="Z97" s="120" t="s">
        <v>61</v>
      </c>
      <c r="AA97" s="120" t="s">
        <v>61</v>
      </c>
    </row>
    <row r="98" spans="1:257" s="52" customFormat="1" ht="36">
      <c r="A98" s="45" t="s">
        <v>215</v>
      </c>
      <c r="B98" s="67" t="s">
        <v>216</v>
      </c>
      <c r="C98" s="47">
        <v>122400</v>
      </c>
      <c r="D98" s="48" t="s">
        <v>66</v>
      </c>
      <c r="E98" s="48" t="s">
        <v>99</v>
      </c>
      <c r="F98" s="50" t="s">
        <v>61</v>
      </c>
      <c r="G98" s="50" t="s">
        <v>61</v>
      </c>
      <c r="H98" s="50" t="s">
        <v>61</v>
      </c>
      <c r="I98" s="50" t="s">
        <v>61</v>
      </c>
      <c r="J98" s="50" t="s">
        <v>61</v>
      </c>
      <c r="K98" s="50" t="s">
        <v>61</v>
      </c>
      <c r="L98" s="50" t="s">
        <v>61</v>
      </c>
      <c r="M98" s="50" t="s">
        <v>61</v>
      </c>
      <c r="N98" s="50" t="s">
        <v>61</v>
      </c>
      <c r="O98" s="54" t="s">
        <v>62</v>
      </c>
      <c r="P98" s="50" t="s">
        <v>63</v>
      </c>
      <c r="Q98" s="50" t="s">
        <v>101</v>
      </c>
      <c r="R98" s="50" t="s">
        <v>63</v>
      </c>
      <c r="S98" s="50" t="s">
        <v>61</v>
      </c>
      <c r="T98" s="50" t="s">
        <v>61</v>
      </c>
      <c r="U98" s="50" t="s">
        <v>61</v>
      </c>
      <c r="V98" s="50" t="s">
        <v>61</v>
      </c>
      <c r="W98" s="50" t="s">
        <v>61</v>
      </c>
      <c r="X98" s="50" t="s">
        <v>61</v>
      </c>
      <c r="Y98" s="50" t="s">
        <v>61</v>
      </c>
      <c r="Z98" s="50" t="s">
        <v>61</v>
      </c>
      <c r="AA98" s="50" t="s">
        <v>61</v>
      </c>
    </row>
    <row r="99" spans="1:257" s="52" customFormat="1" ht="36">
      <c r="A99" s="45" t="s">
        <v>217</v>
      </c>
      <c r="B99" s="67" t="s">
        <v>218</v>
      </c>
      <c r="C99" s="47">
        <v>494160</v>
      </c>
      <c r="D99" s="118" t="s">
        <v>66</v>
      </c>
      <c r="E99" s="48" t="s">
        <v>210</v>
      </c>
      <c r="F99" s="50" t="s">
        <v>61</v>
      </c>
      <c r="G99" s="50" t="s">
        <v>61</v>
      </c>
      <c r="H99" s="50" t="s">
        <v>61</v>
      </c>
      <c r="I99" s="50" t="s">
        <v>61</v>
      </c>
      <c r="J99" s="90">
        <v>370620</v>
      </c>
      <c r="K99" s="90">
        <v>123540</v>
      </c>
      <c r="L99" s="50" t="s">
        <v>61</v>
      </c>
      <c r="M99" s="50" t="s">
        <v>61</v>
      </c>
      <c r="N99" s="50" t="s">
        <v>61</v>
      </c>
      <c r="O99" s="54" t="s">
        <v>219</v>
      </c>
      <c r="P99" s="50" t="s">
        <v>63</v>
      </c>
      <c r="Q99" s="50" t="s">
        <v>63</v>
      </c>
      <c r="R99" s="50" t="s">
        <v>63</v>
      </c>
      <c r="S99" s="50" t="s">
        <v>61</v>
      </c>
      <c r="T99" s="50" t="s">
        <v>61</v>
      </c>
      <c r="U99" s="50" t="s">
        <v>61</v>
      </c>
      <c r="V99" s="50" t="s">
        <v>61</v>
      </c>
      <c r="W99" s="50" t="s">
        <v>61</v>
      </c>
      <c r="X99" s="50" t="s">
        <v>61</v>
      </c>
      <c r="Y99" s="50" t="s">
        <v>61</v>
      </c>
      <c r="Z99" s="50" t="s">
        <v>61</v>
      </c>
      <c r="AA99" s="50" t="s">
        <v>61</v>
      </c>
    </row>
    <row r="100" spans="1:257" s="52" customFormat="1" ht="36">
      <c r="A100" s="45" t="s">
        <v>220</v>
      </c>
      <c r="B100" s="67" t="s">
        <v>221</v>
      </c>
      <c r="C100" s="47">
        <v>694302.84</v>
      </c>
      <c r="D100" s="118" t="s">
        <v>99</v>
      </c>
      <c r="E100" s="48" t="s">
        <v>60</v>
      </c>
      <c r="F100" s="50" t="s">
        <v>61</v>
      </c>
      <c r="G100" s="50" t="s">
        <v>61</v>
      </c>
      <c r="H100" s="50" t="s">
        <v>61</v>
      </c>
      <c r="I100" s="50" t="s">
        <v>61</v>
      </c>
      <c r="J100" s="50" t="s">
        <v>61</v>
      </c>
      <c r="K100" s="50" t="s">
        <v>61</v>
      </c>
      <c r="L100" s="50" t="s">
        <v>61</v>
      </c>
      <c r="M100" s="50" t="s">
        <v>61</v>
      </c>
      <c r="N100" s="50" t="s">
        <v>61</v>
      </c>
      <c r="O100" s="54" t="s">
        <v>222</v>
      </c>
      <c r="P100" s="50" t="s">
        <v>63</v>
      </c>
      <c r="Q100" s="50" t="s">
        <v>63</v>
      </c>
      <c r="R100" s="50" t="s">
        <v>63</v>
      </c>
      <c r="S100" s="50" t="s">
        <v>61</v>
      </c>
      <c r="T100" s="50" t="s">
        <v>61</v>
      </c>
      <c r="U100" s="50" t="s">
        <v>61</v>
      </c>
      <c r="V100" s="50" t="s">
        <v>61</v>
      </c>
      <c r="W100" s="50" t="s">
        <v>61</v>
      </c>
      <c r="X100" s="50" t="s">
        <v>61</v>
      </c>
      <c r="Y100" s="50" t="s">
        <v>61</v>
      </c>
      <c r="Z100" s="50" t="s">
        <v>61</v>
      </c>
      <c r="AA100" s="50" t="s">
        <v>61</v>
      </c>
    </row>
    <row r="101" spans="1:257" s="129" customFormat="1" ht="36">
      <c r="A101" s="125" t="s">
        <v>223</v>
      </c>
      <c r="B101" s="123" t="s">
        <v>224</v>
      </c>
      <c r="C101" s="130">
        <v>4200000</v>
      </c>
      <c r="D101" s="118" t="s">
        <v>99</v>
      </c>
      <c r="E101" s="118" t="s">
        <v>172</v>
      </c>
      <c r="F101" s="120" t="s">
        <v>61</v>
      </c>
      <c r="G101" s="120" t="s">
        <v>61</v>
      </c>
      <c r="H101" s="120" t="s">
        <v>61</v>
      </c>
      <c r="I101" s="120" t="s">
        <v>61</v>
      </c>
      <c r="J101" s="127">
        <v>2400000</v>
      </c>
      <c r="K101" s="127">
        <v>1800000</v>
      </c>
      <c r="L101" s="120" t="s">
        <v>61</v>
      </c>
      <c r="M101" s="120" t="s">
        <v>61</v>
      </c>
      <c r="N101" s="120" t="s">
        <v>61</v>
      </c>
      <c r="O101" s="128" t="s">
        <v>166</v>
      </c>
      <c r="P101" s="120" t="s">
        <v>63</v>
      </c>
      <c r="Q101" s="120" t="s">
        <v>63</v>
      </c>
      <c r="R101" s="120" t="s">
        <v>175</v>
      </c>
      <c r="S101" s="120" t="s">
        <v>61</v>
      </c>
      <c r="T101" s="120" t="s">
        <v>61</v>
      </c>
      <c r="U101" s="120" t="s">
        <v>61</v>
      </c>
      <c r="V101" s="120" t="s">
        <v>61</v>
      </c>
      <c r="W101" s="120" t="s">
        <v>61</v>
      </c>
      <c r="X101" s="120" t="s">
        <v>61</v>
      </c>
      <c r="Y101" s="120" t="s">
        <v>61</v>
      </c>
      <c r="Z101" s="120" t="s">
        <v>61</v>
      </c>
      <c r="AA101" s="120" t="s">
        <v>61</v>
      </c>
    </row>
    <row r="102" spans="1:257" s="52" customFormat="1" ht="36">
      <c r="A102" s="45" t="s">
        <v>225</v>
      </c>
      <c r="B102" s="67" t="s">
        <v>226</v>
      </c>
      <c r="C102" s="47">
        <v>2838688.8</v>
      </c>
      <c r="D102" s="48" t="s">
        <v>66</v>
      </c>
      <c r="E102" s="48" t="s">
        <v>66</v>
      </c>
      <c r="F102" s="50" t="s">
        <v>61</v>
      </c>
      <c r="G102" s="50" t="s">
        <v>61</v>
      </c>
      <c r="H102" s="50" t="s">
        <v>61</v>
      </c>
      <c r="I102" s="50" t="s">
        <v>61</v>
      </c>
      <c r="J102" s="50" t="s">
        <v>61</v>
      </c>
      <c r="K102" s="50" t="s">
        <v>61</v>
      </c>
      <c r="L102" s="50" t="s">
        <v>61</v>
      </c>
      <c r="M102" s="50" t="s">
        <v>61</v>
      </c>
      <c r="N102" s="50" t="s">
        <v>61</v>
      </c>
      <c r="O102" s="54" t="s">
        <v>62</v>
      </c>
      <c r="P102" s="50" t="s">
        <v>63</v>
      </c>
      <c r="Q102" s="50" t="s">
        <v>101</v>
      </c>
      <c r="R102" s="50" t="s">
        <v>63</v>
      </c>
      <c r="S102" s="50" t="s">
        <v>61</v>
      </c>
      <c r="T102" s="50" t="s">
        <v>61</v>
      </c>
      <c r="U102" s="50" t="s">
        <v>61</v>
      </c>
      <c r="V102" s="50" t="s">
        <v>61</v>
      </c>
      <c r="W102" s="50" t="s">
        <v>61</v>
      </c>
      <c r="X102" s="50" t="s">
        <v>61</v>
      </c>
      <c r="Y102" s="50" t="s">
        <v>61</v>
      </c>
      <c r="Z102" s="50" t="s">
        <v>61</v>
      </c>
      <c r="AA102" s="50" t="s">
        <v>61</v>
      </c>
    </row>
    <row r="103" spans="1:257" s="52" customFormat="1" ht="36">
      <c r="A103" s="45" t="s">
        <v>227</v>
      </c>
      <c r="B103" s="67" t="s">
        <v>228</v>
      </c>
      <c r="C103" s="47">
        <v>121750</v>
      </c>
      <c r="D103" s="48" t="s">
        <v>66</v>
      </c>
      <c r="E103" s="48" t="s">
        <v>99</v>
      </c>
      <c r="F103" s="50" t="s">
        <v>61</v>
      </c>
      <c r="G103" s="50" t="s">
        <v>61</v>
      </c>
      <c r="H103" s="50" t="s">
        <v>61</v>
      </c>
      <c r="I103" s="50" t="s">
        <v>61</v>
      </c>
      <c r="J103" s="50" t="s">
        <v>61</v>
      </c>
      <c r="K103" s="50" t="s">
        <v>61</v>
      </c>
      <c r="L103" s="50" t="s">
        <v>61</v>
      </c>
      <c r="M103" s="50" t="s">
        <v>61</v>
      </c>
      <c r="N103" s="50" t="s">
        <v>61</v>
      </c>
      <c r="O103" s="54" t="s">
        <v>62</v>
      </c>
      <c r="P103" s="50" t="s">
        <v>63</v>
      </c>
      <c r="Q103" s="50" t="s">
        <v>63</v>
      </c>
      <c r="R103" s="50" t="s">
        <v>63</v>
      </c>
      <c r="S103" s="50" t="s">
        <v>61</v>
      </c>
      <c r="T103" s="50" t="s">
        <v>61</v>
      </c>
      <c r="U103" s="50" t="s">
        <v>61</v>
      </c>
      <c r="V103" s="50" t="s">
        <v>61</v>
      </c>
      <c r="W103" s="50" t="s">
        <v>61</v>
      </c>
      <c r="X103" s="50" t="s">
        <v>61</v>
      </c>
      <c r="Y103" s="50" t="s">
        <v>61</v>
      </c>
      <c r="Z103" s="50" t="s">
        <v>61</v>
      </c>
      <c r="AA103" s="50" t="s">
        <v>61</v>
      </c>
    </row>
    <row r="104" spans="1:257" s="52" customFormat="1" ht="36">
      <c r="A104" s="45" t="s">
        <v>229</v>
      </c>
      <c r="B104" s="91" t="s">
        <v>230</v>
      </c>
      <c r="C104" s="92">
        <v>200000</v>
      </c>
      <c r="D104" s="118" t="s">
        <v>99</v>
      </c>
      <c r="E104" s="93" t="s">
        <v>60</v>
      </c>
      <c r="F104" s="50" t="s">
        <v>61</v>
      </c>
      <c r="G104" s="50" t="s">
        <v>61</v>
      </c>
      <c r="H104" s="50" t="s">
        <v>61</v>
      </c>
      <c r="I104" s="50" t="s">
        <v>61</v>
      </c>
      <c r="J104" s="50" t="s">
        <v>61</v>
      </c>
      <c r="K104" s="50" t="s">
        <v>61</v>
      </c>
      <c r="L104" s="50" t="s">
        <v>61</v>
      </c>
      <c r="M104" s="50" t="s">
        <v>61</v>
      </c>
      <c r="N104" s="50" t="s">
        <v>61</v>
      </c>
      <c r="O104" s="94" t="s">
        <v>62</v>
      </c>
      <c r="P104" s="95" t="s">
        <v>63</v>
      </c>
      <c r="Q104" s="95" t="s">
        <v>63</v>
      </c>
      <c r="R104" s="95" t="s">
        <v>63</v>
      </c>
      <c r="S104" s="50" t="s">
        <v>61</v>
      </c>
      <c r="T104" s="50" t="s">
        <v>61</v>
      </c>
      <c r="U104" s="50" t="s">
        <v>61</v>
      </c>
      <c r="V104" s="50" t="s">
        <v>61</v>
      </c>
      <c r="W104" s="50" t="s">
        <v>61</v>
      </c>
      <c r="X104" s="50" t="s">
        <v>61</v>
      </c>
      <c r="Y104" s="50" t="s">
        <v>61</v>
      </c>
      <c r="Z104" s="50" t="s">
        <v>61</v>
      </c>
      <c r="AA104" s="50" t="s">
        <v>61</v>
      </c>
    </row>
    <row r="105" spans="1:257" s="129" customFormat="1" ht="36">
      <c r="A105" s="125" t="s">
        <v>231</v>
      </c>
      <c r="B105" s="131" t="s">
        <v>232</v>
      </c>
      <c r="C105" s="126">
        <v>650000</v>
      </c>
      <c r="D105" s="118" t="s">
        <v>99</v>
      </c>
      <c r="E105" s="132" t="s">
        <v>153</v>
      </c>
      <c r="F105" s="120" t="s">
        <v>61</v>
      </c>
      <c r="G105" s="120" t="s">
        <v>61</v>
      </c>
      <c r="H105" s="120" t="s">
        <v>61</v>
      </c>
      <c r="I105" s="120" t="s">
        <v>61</v>
      </c>
      <c r="J105" s="127">
        <v>433300</v>
      </c>
      <c r="K105" s="127">
        <v>216700</v>
      </c>
      <c r="L105" s="120" t="s">
        <v>61</v>
      </c>
      <c r="M105" s="120" t="s">
        <v>61</v>
      </c>
      <c r="N105" s="120" t="s">
        <v>61</v>
      </c>
      <c r="O105" s="128" t="s">
        <v>62</v>
      </c>
      <c r="P105" s="133" t="s">
        <v>63</v>
      </c>
      <c r="Q105" s="133" t="s">
        <v>101</v>
      </c>
      <c r="R105" s="133" t="s">
        <v>63</v>
      </c>
      <c r="S105" s="120" t="s">
        <v>61</v>
      </c>
      <c r="T105" s="120" t="s">
        <v>61</v>
      </c>
      <c r="U105" s="120" t="s">
        <v>61</v>
      </c>
      <c r="V105" s="120" t="s">
        <v>61</v>
      </c>
      <c r="W105" s="127">
        <v>433300</v>
      </c>
      <c r="X105" s="127">
        <v>216700</v>
      </c>
      <c r="Y105" s="120" t="s">
        <v>61</v>
      </c>
      <c r="Z105" s="120" t="s">
        <v>61</v>
      </c>
      <c r="AA105" s="120" t="s">
        <v>61</v>
      </c>
    </row>
    <row r="106" spans="1:257" s="52" customFormat="1" ht="36">
      <c r="A106" s="45" t="s">
        <v>233</v>
      </c>
      <c r="B106" s="46" t="s">
        <v>234</v>
      </c>
      <c r="C106" s="56">
        <v>346587</v>
      </c>
      <c r="D106" s="118" t="s">
        <v>99</v>
      </c>
      <c r="E106" s="118" t="s">
        <v>162</v>
      </c>
      <c r="F106" s="50" t="s">
        <v>61</v>
      </c>
      <c r="G106" s="50" t="s">
        <v>61</v>
      </c>
      <c r="H106" s="50" t="s">
        <v>61</v>
      </c>
      <c r="I106" s="50" t="s">
        <v>61</v>
      </c>
      <c r="J106" s="50" t="s">
        <v>61</v>
      </c>
      <c r="K106" s="50" t="s">
        <v>61</v>
      </c>
      <c r="L106" s="50" t="s">
        <v>61</v>
      </c>
      <c r="M106" s="50" t="s">
        <v>61</v>
      </c>
      <c r="N106" s="50" t="s">
        <v>61</v>
      </c>
      <c r="O106" s="54" t="s">
        <v>62</v>
      </c>
      <c r="P106" s="50" t="s">
        <v>63</v>
      </c>
      <c r="Q106" s="50" t="s">
        <v>63</v>
      </c>
      <c r="R106" s="50" t="s">
        <v>63</v>
      </c>
      <c r="S106" s="50" t="s">
        <v>61</v>
      </c>
      <c r="T106" s="50" t="s">
        <v>61</v>
      </c>
      <c r="U106" s="50" t="s">
        <v>61</v>
      </c>
      <c r="V106" s="50" t="s">
        <v>61</v>
      </c>
      <c r="W106" s="50" t="s">
        <v>61</v>
      </c>
      <c r="X106" s="50" t="s">
        <v>61</v>
      </c>
      <c r="Y106" s="50" t="s">
        <v>61</v>
      </c>
      <c r="Z106" s="50" t="s">
        <v>61</v>
      </c>
      <c r="AA106" s="50" t="s">
        <v>61</v>
      </c>
    </row>
    <row r="107" spans="1:257" s="52" customFormat="1" ht="36">
      <c r="A107" s="45" t="s">
        <v>235</v>
      </c>
      <c r="B107" s="67" t="s">
        <v>236</v>
      </c>
      <c r="C107" s="56">
        <v>585600</v>
      </c>
      <c r="D107" s="96" t="s">
        <v>66</v>
      </c>
      <c r="E107" s="48" t="s">
        <v>140</v>
      </c>
      <c r="F107" s="50" t="s">
        <v>61</v>
      </c>
      <c r="G107" s="50" t="s">
        <v>61</v>
      </c>
      <c r="H107" s="50" t="s">
        <v>61</v>
      </c>
      <c r="I107" s="50" t="s">
        <v>61</v>
      </c>
      <c r="J107" s="90">
        <f>C107-K107</f>
        <v>488000</v>
      </c>
      <c r="K107" s="90">
        <v>97600</v>
      </c>
      <c r="L107" s="50" t="s">
        <v>61</v>
      </c>
      <c r="M107" s="50" t="s">
        <v>61</v>
      </c>
      <c r="N107" s="50" t="s">
        <v>61</v>
      </c>
      <c r="O107" s="54" t="s">
        <v>237</v>
      </c>
      <c r="P107" s="50" t="s">
        <v>63</v>
      </c>
      <c r="Q107" s="50" t="s">
        <v>63</v>
      </c>
      <c r="R107" s="50" t="s">
        <v>63</v>
      </c>
      <c r="S107" s="50" t="s">
        <v>61</v>
      </c>
      <c r="T107" s="50" t="s">
        <v>61</v>
      </c>
      <c r="U107" s="50" t="s">
        <v>61</v>
      </c>
      <c r="V107" s="50" t="s">
        <v>61</v>
      </c>
      <c r="W107" s="50" t="s">
        <v>61</v>
      </c>
      <c r="X107" s="50" t="s">
        <v>61</v>
      </c>
      <c r="Y107" s="50" t="s">
        <v>61</v>
      </c>
      <c r="Z107" s="50" t="s">
        <v>61</v>
      </c>
      <c r="AA107" s="50" t="s">
        <v>61</v>
      </c>
    </row>
    <row r="108" spans="1:257" s="75" customFormat="1" ht="36">
      <c r="A108" s="69" t="s">
        <v>238</v>
      </c>
      <c r="B108" s="70" t="s">
        <v>239</v>
      </c>
      <c r="C108" s="97">
        <v>102000</v>
      </c>
      <c r="D108" s="98" t="s">
        <v>99</v>
      </c>
      <c r="E108" s="98" t="s">
        <v>153</v>
      </c>
      <c r="F108" s="72" t="s">
        <v>61</v>
      </c>
      <c r="G108" s="72" t="s">
        <v>61</v>
      </c>
      <c r="H108" s="72" t="s">
        <v>61</v>
      </c>
      <c r="I108" s="72" t="s">
        <v>61</v>
      </c>
      <c r="J108" s="99">
        <v>68000</v>
      </c>
      <c r="K108" s="99">
        <v>34000</v>
      </c>
      <c r="L108" s="72" t="s">
        <v>61</v>
      </c>
      <c r="M108" s="72" t="s">
        <v>61</v>
      </c>
      <c r="N108" s="72" t="s">
        <v>61</v>
      </c>
      <c r="O108" s="100" t="s">
        <v>136</v>
      </c>
      <c r="P108" s="72" t="s">
        <v>63</v>
      </c>
      <c r="Q108" s="72" t="s">
        <v>63</v>
      </c>
      <c r="R108" s="72" t="s">
        <v>137</v>
      </c>
      <c r="S108" s="72" t="s">
        <v>61</v>
      </c>
      <c r="T108" s="72" t="s">
        <v>61</v>
      </c>
      <c r="U108" s="72" t="s">
        <v>61</v>
      </c>
      <c r="V108" s="72" t="s">
        <v>61</v>
      </c>
      <c r="W108" s="72" t="s">
        <v>61</v>
      </c>
      <c r="X108" s="72" t="s">
        <v>61</v>
      </c>
      <c r="Y108" s="72" t="s">
        <v>61</v>
      </c>
      <c r="Z108" s="72" t="s">
        <v>61</v>
      </c>
      <c r="AA108" s="72" t="s">
        <v>61</v>
      </c>
    </row>
    <row r="109" spans="1:257" ht="22.5" customHeight="1">
      <c r="A109" s="43" t="s">
        <v>240</v>
      </c>
      <c r="B109" s="43"/>
      <c r="C109" s="43"/>
      <c r="D109" s="43"/>
      <c r="E109" s="43"/>
      <c r="F109" s="50"/>
      <c r="G109" s="50"/>
      <c r="H109" s="50"/>
      <c r="I109" s="50"/>
      <c r="J109" s="50"/>
      <c r="K109" s="50"/>
      <c r="L109" s="50"/>
      <c r="M109" s="50"/>
      <c r="N109" s="50"/>
      <c r="O109" s="44"/>
      <c r="P109" s="44"/>
      <c r="Q109" s="44"/>
      <c r="R109" s="44"/>
      <c r="S109" s="101"/>
      <c r="T109" s="78"/>
      <c r="U109" s="78"/>
      <c r="V109" s="78"/>
      <c r="W109" s="78"/>
      <c r="X109" s="78"/>
      <c r="Y109" s="78"/>
      <c r="Z109" s="78"/>
      <c r="AA109" s="78"/>
    </row>
    <row r="110" spans="1:257" s="53" customFormat="1" ht="48">
      <c r="A110" s="45" t="s">
        <v>241</v>
      </c>
      <c r="B110" s="55" t="s">
        <v>242</v>
      </c>
      <c r="C110" s="47">
        <v>185741.49</v>
      </c>
      <c r="D110" s="48" t="s">
        <v>86</v>
      </c>
      <c r="E110" s="48" t="s">
        <v>66</v>
      </c>
      <c r="F110" s="50" t="s">
        <v>61</v>
      </c>
      <c r="G110" s="50" t="s">
        <v>61</v>
      </c>
      <c r="H110" s="50" t="s">
        <v>61</v>
      </c>
      <c r="I110" s="50" t="s">
        <v>61</v>
      </c>
      <c r="J110" s="50" t="s">
        <v>61</v>
      </c>
      <c r="K110" s="50" t="s">
        <v>61</v>
      </c>
      <c r="L110" s="50" t="s">
        <v>61</v>
      </c>
      <c r="M110" s="50" t="s">
        <v>61</v>
      </c>
      <c r="N110" s="50" t="s">
        <v>61</v>
      </c>
      <c r="O110" s="54" t="s">
        <v>243</v>
      </c>
      <c r="P110" s="50" t="s">
        <v>63</v>
      </c>
      <c r="Q110" s="50" t="s">
        <v>101</v>
      </c>
      <c r="R110" s="50" t="s">
        <v>63</v>
      </c>
      <c r="S110" s="50" t="s">
        <v>61</v>
      </c>
      <c r="T110" s="50" t="s">
        <v>61</v>
      </c>
      <c r="U110" s="50" t="s">
        <v>61</v>
      </c>
      <c r="V110" s="50" t="s">
        <v>61</v>
      </c>
      <c r="W110" s="50" t="s">
        <v>61</v>
      </c>
      <c r="X110" s="50" t="s">
        <v>61</v>
      </c>
      <c r="Y110" s="50" t="s">
        <v>61</v>
      </c>
      <c r="Z110" s="50" t="s">
        <v>61</v>
      </c>
      <c r="AA110" s="50" t="s">
        <v>61</v>
      </c>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c r="DA110" s="52"/>
      <c r="DB110" s="52"/>
      <c r="DC110" s="52"/>
      <c r="DD110" s="52"/>
      <c r="DE110" s="52"/>
      <c r="DF110" s="52"/>
      <c r="DG110" s="52"/>
      <c r="DH110" s="52"/>
      <c r="DI110" s="52"/>
      <c r="DJ110" s="52"/>
      <c r="DK110" s="52"/>
      <c r="DL110" s="52"/>
      <c r="DM110" s="52"/>
      <c r="DN110" s="52"/>
      <c r="DO110" s="52"/>
      <c r="DP110" s="52"/>
      <c r="DQ110" s="52"/>
      <c r="DR110" s="52"/>
      <c r="DS110" s="52"/>
      <c r="DT110" s="52"/>
      <c r="DU110" s="52"/>
      <c r="DV110" s="52"/>
      <c r="DW110" s="52"/>
      <c r="DX110" s="52"/>
      <c r="DY110" s="52"/>
      <c r="DZ110" s="52"/>
      <c r="EA110" s="52"/>
      <c r="EB110" s="52"/>
      <c r="EC110" s="52"/>
      <c r="ED110" s="52"/>
      <c r="EE110" s="52"/>
      <c r="EF110" s="52"/>
      <c r="EG110" s="52"/>
      <c r="EH110" s="52"/>
      <c r="EI110" s="52"/>
      <c r="EJ110" s="52"/>
      <c r="EK110" s="52"/>
      <c r="EL110" s="52"/>
      <c r="EM110" s="52"/>
      <c r="EN110" s="52"/>
      <c r="EO110" s="52"/>
      <c r="EP110" s="52"/>
      <c r="EQ110" s="52"/>
      <c r="ER110" s="52"/>
      <c r="ES110" s="52"/>
      <c r="ET110" s="52"/>
      <c r="EU110" s="52"/>
      <c r="EV110" s="52"/>
      <c r="EW110" s="52"/>
      <c r="EX110" s="52"/>
      <c r="EY110" s="52"/>
      <c r="EZ110" s="52"/>
      <c r="FA110" s="52"/>
      <c r="FB110" s="52"/>
      <c r="FC110" s="52"/>
      <c r="FD110" s="52"/>
      <c r="FE110" s="52"/>
      <c r="FF110" s="52"/>
      <c r="FG110" s="52"/>
      <c r="FH110" s="52"/>
      <c r="FI110" s="52"/>
      <c r="FJ110" s="52"/>
      <c r="FK110" s="52"/>
      <c r="FL110" s="52"/>
      <c r="FM110" s="52"/>
      <c r="FN110" s="52"/>
      <c r="FO110" s="52"/>
      <c r="FP110" s="52"/>
      <c r="FQ110" s="52"/>
      <c r="FR110" s="52"/>
      <c r="FS110" s="52"/>
      <c r="FT110" s="52"/>
      <c r="FU110" s="52"/>
      <c r="FV110" s="52"/>
      <c r="FW110" s="52"/>
      <c r="FX110" s="52"/>
      <c r="FY110" s="52"/>
      <c r="FZ110" s="52"/>
      <c r="GA110" s="52"/>
      <c r="GB110" s="52"/>
      <c r="GC110" s="52"/>
      <c r="GD110" s="52"/>
      <c r="GE110" s="52"/>
      <c r="GF110" s="52"/>
      <c r="GG110" s="52"/>
      <c r="GH110" s="52"/>
      <c r="GI110" s="52"/>
      <c r="GJ110" s="52"/>
      <c r="GK110" s="52"/>
      <c r="GL110" s="52"/>
      <c r="GM110" s="52"/>
      <c r="GN110" s="52"/>
      <c r="GO110" s="52"/>
      <c r="GP110" s="52"/>
      <c r="GQ110" s="52"/>
      <c r="GR110" s="52"/>
      <c r="GS110" s="52"/>
      <c r="GT110" s="52"/>
      <c r="GU110" s="52"/>
      <c r="GV110" s="52"/>
      <c r="GW110" s="52"/>
      <c r="GX110" s="52"/>
      <c r="GY110" s="52"/>
      <c r="GZ110" s="52"/>
      <c r="HA110" s="52"/>
      <c r="HB110" s="52"/>
      <c r="HC110" s="52"/>
      <c r="HD110" s="52"/>
      <c r="HE110" s="52"/>
      <c r="HF110" s="52"/>
      <c r="HG110" s="52"/>
      <c r="HH110" s="52"/>
      <c r="HI110" s="52"/>
      <c r="HJ110" s="52"/>
      <c r="HK110" s="52"/>
      <c r="HL110" s="52"/>
      <c r="HM110" s="52"/>
      <c r="HN110" s="52"/>
      <c r="HO110" s="52"/>
      <c r="HP110" s="52"/>
      <c r="HQ110" s="52"/>
      <c r="HR110" s="52"/>
      <c r="HS110" s="52"/>
      <c r="HT110" s="52"/>
      <c r="HU110" s="52"/>
      <c r="HV110" s="52"/>
      <c r="HW110" s="52"/>
      <c r="HX110" s="52"/>
      <c r="HY110" s="52"/>
      <c r="HZ110" s="52"/>
      <c r="IA110" s="52"/>
      <c r="IB110" s="52"/>
      <c r="IC110" s="52"/>
      <c r="ID110" s="52"/>
      <c r="IE110" s="52"/>
      <c r="IF110" s="52"/>
      <c r="IG110" s="52"/>
      <c r="IH110" s="52"/>
      <c r="II110" s="52"/>
      <c r="IJ110" s="52"/>
      <c r="IK110" s="52"/>
      <c r="IL110" s="52"/>
      <c r="IM110" s="52"/>
      <c r="IN110" s="52"/>
      <c r="IO110" s="52"/>
      <c r="IP110" s="52"/>
      <c r="IQ110" s="52"/>
      <c r="IR110" s="52"/>
      <c r="IS110" s="52"/>
      <c r="IT110" s="52"/>
      <c r="IU110" s="52"/>
      <c r="IV110" s="52"/>
      <c r="IW110" s="52"/>
    </row>
    <row r="111" spans="1:257" s="53" customFormat="1" ht="60">
      <c r="A111" s="45" t="s">
        <v>244</v>
      </c>
      <c r="B111" s="55" t="s">
        <v>245</v>
      </c>
      <c r="C111" s="47">
        <v>329746.45</v>
      </c>
      <c r="D111" s="48" t="s">
        <v>86</v>
      </c>
      <c r="E111" s="48" t="s">
        <v>59</v>
      </c>
      <c r="F111" s="50" t="s">
        <v>61</v>
      </c>
      <c r="G111" s="50" t="s">
        <v>61</v>
      </c>
      <c r="H111" s="50" t="s">
        <v>61</v>
      </c>
      <c r="I111" s="50" t="s">
        <v>61</v>
      </c>
      <c r="J111" s="50" t="s">
        <v>61</v>
      </c>
      <c r="K111" s="50" t="s">
        <v>61</v>
      </c>
      <c r="L111" s="50" t="s">
        <v>61</v>
      </c>
      <c r="M111" s="50" t="s">
        <v>61</v>
      </c>
      <c r="N111" s="50" t="s">
        <v>61</v>
      </c>
      <c r="O111" s="54" t="s">
        <v>243</v>
      </c>
      <c r="P111" s="50" t="s">
        <v>63</v>
      </c>
      <c r="Q111" s="50" t="s">
        <v>101</v>
      </c>
      <c r="R111" s="50" t="s">
        <v>63</v>
      </c>
      <c r="S111" s="50" t="s">
        <v>61</v>
      </c>
      <c r="T111" s="50" t="s">
        <v>61</v>
      </c>
      <c r="U111" s="50" t="s">
        <v>61</v>
      </c>
      <c r="V111" s="50" t="s">
        <v>61</v>
      </c>
      <c r="W111" s="50" t="s">
        <v>61</v>
      </c>
      <c r="X111" s="50" t="s">
        <v>61</v>
      </c>
      <c r="Y111" s="50" t="s">
        <v>61</v>
      </c>
      <c r="Z111" s="50" t="s">
        <v>61</v>
      </c>
      <c r="AA111" s="50" t="s">
        <v>61</v>
      </c>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52"/>
      <c r="DW111" s="52"/>
      <c r="DX111" s="52"/>
      <c r="DY111" s="52"/>
      <c r="DZ111" s="52"/>
      <c r="EA111" s="52"/>
      <c r="EB111" s="52"/>
      <c r="EC111" s="52"/>
      <c r="ED111" s="52"/>
      <c r="EE111" s="52"/>
      <c r="EF111" s="52"/>
      <c r="EG111" s="52"/>
      <c r="EH111" s="52"/>
      <c r="EI111" s="52"/>
      <c r="EJ111" s="52"/>
      <c r="EK111" s="52"/>
      <c r="EL111" s="52"/>
      <c r="EM111" s="52"/>
      <c r="EN111" s="52"/>
      <c r="EO111" s="52"/>
      <c r="EP111" s="52"/>
      <c r="EQ111" s="52"/>
      <c r="ER111" s="52"/>
      <c r="ES111" s="52"/>
      <c r="ET111" s="52"/>
      <c r="EU111" s="52"/>
      <c r="EV111" s="52"/>
      <c r="EW111" s="52"/>
      <c r="EX111" s="52"/>
      <c r="EY111" s="52"/>
      <c r="EZ111" s="52"/>
      <c r="FA111" s="52"/>
      <c r="FB111" s="52"/>
      <c r="FC111" s="52"/>
      <c r="FD111" s="52"/>
      <c r="FE111" s="52"/>
      <c r="FF111" s="52"/>
      <c r="FG111" s="52"/>
      <c r="FH111" s="52"/>
      <c r="FI111" s="52"/>
      <c r="FJ111" s="52"/>
      <c r="FK111" s="52"/>
      <c r="FL111" s="52"/>
      <c r="FM111" s="52"/>
      <c r="FN111" s="52"/>
      <c r="FO111" s="52"/>
      <c r="FP111" s="52"/>
      <c r="FQ111" s="52"/>
      <c r="FR111" s="52"/>
      <c r="FS111" s="52"/>
      <c r="FT111" s="52"/>
      <c r="FU111" s="52"/>
      <c r="FV111" s="52"/>
      <c r="FW111" s="52"/>
      <c r="FX111" s="52"/>
      <c r="FY111" s="52"/>
      <c r="FZ111" s="52"/>
      <c r="GA111" s="52"/>
      <c r="GB111" s="52"/>
      <c r="GC111" s="52"/>
      <c r="GD111" s="52"/>
      <c r="GE111" s="52"/>
      <c r="GF111" s="52"/>
      <c r="GG111" s="52"/>
      <c r="GH111" s="52"/>
      <c r="GI111" s="52"/>
      <c r="GJ111" s="52"/>
      <c r="GK111" s="52"/>
      <c r="GL111" s="52"/>
      <c r="GM111" s="52"/>
      <c r="GN111" s="52"/>
      <c r="GO111" s="52"/>
      <c r="GP111" s="52"/>
      <c r="GQ111" s="52"/>
      <c r="GR111" s="52"/>
      <c r="GS111" s="52"/>
      <c r="GT111" s="52"/>
      <c r="GU111" s="52"/>
      <c r="GV111" s="52"/>
      <c r="GW111" s="52"/>
      <c r="GX111" s="52"/>
      <c r="GY111" s="52"/>
      <c r="GZ111" s="52"/>
      <c r="HA111" s="52"/>
      <c r="HB111" s="52"/>
      <c r="HC111" s="52"/>
      <c r="HD111" s="52"/>
      <c r="HE111" s="52"/>
      <c r="HF111" s="52"/>
      <c r="HG111" s="52"/>
      <c r="HH111" s="52"/>
      <c r="HI111" s="52"/>
      <c r="HJ111" s="52"/>
      <c r="HK111" s="52"/>
      <c r="HL111" s="52"/>
      <c r="HM111" s="52"/>
      <c r="HN111" s="52"/>
      <c r="HO111" s="52"/>
      <c r="HP111" s="52"/>
      <c r="HQ111" s="52"/>
      <c r="HR111" s="52"/>
      <c r="HS111" s="52"/>
      <c r="HT111" s="52"/>
      <c r="HU111" s="52"/>
      <c r="HV111" s="52"/>
      <c r="HW111" s="52"/>
      <c r="HX111" s="52"/>
      <c r="HY111" s="52"/>
      <c r="HZ111" s="52"/>
      <c r="IA111" s="52"/>
      <c r="IB111" s="52"/>
      <c r="IC111" s="52"/>
      <c r="ID111" s="52"/>
      <c r="IE111" s="52"/>
      <c r="IF111" s="52"/>
      <c r="IG111" s="52"/>
      <c r="IH111" s="52"/>
      <c r="II111" s="52"/>
      <c r="IJ111" s="52"/>
      <c r="IK111" s="52"/>
      <c r="IL111" s="52"/>
      <c r="IM111" s="52"/>
      <c r="IN111" s="52"/>
      <c r="IO111" s="52"/>
      <c r="IP111" s="52"/>
      <c r="IQ111" s="52"/>
      <c r="IR111" s="52"/>
      <c r="IS111" s="52"/>
      <c r="IT111" s="52"/>
      <c r="IU111" s="52"/>
      <c r="IV111" s="52"/>
      <c r="IW111" s="52"/>
    </row>
    <row r="112" spans="1:257" s="53" customFormat="1" ht="60">
      <c r="A112" s="45" t="s">
        <v>246</v>
      </c>
      <c r="B112" s="55" t="s">
        <v>247</v>
      </c>
      <c r="C112" s="47">
        <v>435779.21</v>
      </c>
      <c r="D112" s="48" t="s">
        <v>86</v>
      </c>
      <c r="E112" s="48" t="s">
        <v>86</v>
      </c>
      <c r="F112" s="50" t="s">
        <v>61</v>
      </c>
      <c r="G112" s="50" t="s">
        <v>61</v>
      </c>
      <c r="H112" s="50" t="s">
        <v>61</v>
      </c>
      <c r="I112" s="50" t="s">
        <v>61</v>
      </c>
      <c r="J112" s="50" t="s">
        <v>61</v>
      </c>
      <c r="K112" s="50" t="s">
        <v>61</v>
      </c>
      <c r="L112" s="50" t="s">
        <v>61</v>
      </c>
      <c r="M112" s="50" t="s">
        <v>61</v>
      </c>
      <c r="N112" s="50" t="s">
        <v>61</v>
      </c>
      <c r="O112" s="54" t="s">
        <v>243</v>
      </c>
      <c r="P112" s="50" t="s">
        <v>63</v>
      </c>
      <c r="Q112" s="50" t="s">
        <v>101</v>
      </c>
      <c r="R112" s="50" t="s">
        <v>63</v>
      </c>
      <c r="S112" s="50" t="s">
        <v>61</v>
      </c>
      <c r="T112" s="50" t="s">
        <v>61</v>
      </c>
      <c r="U112" s="50" t="s">
        <v>61</v>
      </c>
      <c r="V112" s="50" t="s">
        <v>61</v>
      </c>
      <c r="W112" s="50" t="s">
        <v>61</v>
      </c>
      <c r="X112" s="50" t="s">
        <v>61</v>
      </c>
      <c r="Y112" s="50" t="s">
        <v>61</v>
      </c>
      <c r="Z112" s="50" t="s">
        <v>61</v>
      </c>
      <c r="AA112" s="50" t="s">
        <v>61</v>
      </c>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c r="CE112" s="52"/>
      <c r="CF112" s="52"/>
      <c r="CG112" s="52"/>
      <c r="CH112" s="52"/>
      <c r="CI112" s="52"/>
      <c r="CJ112" s="52"/>
      <c r="CK112" s="52"/>
      <c r="CL112" s="52"/>
      <c r="CM112" s="52"/>
      <c r="CN112" s="52"/>
      <c r="CO112" s="52"/>
      <c r="CP112" s="52"/>
      <c r="CQ112" s="52"/>
      <c r="CR112" s="52"/>
      <c r="CS112" s="52"/>
      <c r="CT112" s="52"/>
      <c r="CU112" s="52"/>
      <c r="CV112" s="52"/>
      <c r="CW112" s="52"/>
      <c r="CX112" s="52"/>
      <c r="CY112" s="52"/>
      <c r="CZ112" s="52"/>
      <c r="DA112" s="52"/>
      <c r="DB112" s="52"/>
      <c r="DC112" s="52"/>
      <c r="DD112" s="52"/>
      <c r="DE112" s="52"/>
      <c r="DF112" s="52"/>
      <c r="DG112" s="52"/>
      <c r="DH112" s="52"/>
      <c r="DI112" s="52"/>
      <c r="DJ112" s="52"/>
      <c r="DK112" s="52"/>
      <c r="DL112" s="52"/>
      <c r="DM112" s="52"/>
      <c r="DN112" s="52"/>
      <c r="DO112" s="52"/>
      <c r="DP112" s="52"/>
      <c r="DQ112" s="52"/>
      <c r="DR112" s="52"/>
      <c r="DS112" s="52"/>
      <c r="DT112" s="52"/>
      <c r="DU112" s="52"/>
      <c r="DV112" s="52"/>
      <c r="DW112" s="52"/>
      <c r="DX112" s="52"/>
      <c r="DY112" s="52"/>
      <c r="DZ112" s="52"/>
      <c r="EA112" s="52"/>
      <c r="EB112" s="52"/>
      <c r="EC112" s="52"/>
      <c r="ED112" s="52"/>
      <c r="EE112" s="52"/>
      <c r="EF112" s="52"/>
      <c r="EG112" s="52"/>
      <c r="EH112" s="52"/>
      <c r="EI112" s="52"/>
      <c r="EJ112" s="52"/>
      <c r="EK112" s="52"/>
      <c r="EL112" s="52"/>
      <c r="EM112" s="52"/>
      <c r="EN112" s="52"/>
      <c r="EO112" s="52"/>
      <c r="EP112" s="52"/>
      <c r="EQ112" s="52"/>
      <c r="ER112" s="52"/>
      <c r="ES112" s="52"/>
      <c r="ET112" s="52"/>
      <c r="EU112" s="52"/>
      <c r="EV112" s="52"/>
      <c r="EW112" s="52"/>
      <c r="EX112" s="52"/>
      <c r="EY112" s="52"/>
      <c r="EZ112" s="52"/>
      <c r="FA112" s="52"/>
      <c r="FB112" s="52"/>
      <c r="FC112" s="52"/>
      <c r="FD112" s="52"/>
      <c r="FE112" s="52"/>
      <c r="FF112" s="52"/>
      <c r="FG112" s="52"/>
      <c r="FH112" s="52"/>
      <c r="FI112" s="52"/>
      <c r="FJ112" s="52"/>
      <c r="FK112" s="52"/>
      <c r="FL112" s="52"/>
      <c r="FM112" s="52"/>
      <c r="FN112" s="52"/>
      <c r="FO112" s="52"/>
      <c r="FP112" s="52"/>
      <c r="FQ112" s="52"/>
      <c r="FR112" s="52"/>
      <c r="FS112" s="52"/>
      <c r="FT112" s="52"/>
      <c r="FU112" s="52"/>
      <c r="FV112" s="52"/>
      <c r="FW112" s="52"/>
      <c r="FX112" s="52"/>
      <c r="FY112" s="52"/>
      <c r="FZ112" s="52"/>
      <c r="GA112" s="52"/>
      <c r="GB112" s="52"/>
      <c r="GC112" s="52"/>
      <c r="GD112" s="52"/>
      <c r="GE112" s="52"/>
      <c r="GF112" s="52"/>
      <c r="GG112" s="52"/>
      <c r="GH112" s="52"/>
      <c r="GI112" s="52"/>
      <c r="GJ112" s="52"/>
      <c r="GK112" s="52"/>
      <c r="GL112" s="52"/>
      <c r="GM112" s="52"/>
      <c r="GN112" s="52"/>
      <c r="GO112" s="52"/>
      <c r="GP112" s="52"/>
      <c r="GQ112" s="52"/>
      <c r="GR112" s="52"/>
      <c r="GS112" s="52"/>
      <c r="GT112" s="52"/>
      <c r="GU112" s="52"/>
      <c r="GV112" s="52"/>
      <c r="GW112" s="52"/>
      <c r="GX112" s="52"/>
      <c r="GY112" s="52"/>
      <c r="GZ112" s="52"/>
      <c r="HA112" s="52"/>
      <c r="HB112" s="52"/>
      <c r="HC112" s="52"/>
      <c r="HD112" s="52"/>
      <c r="HE112" s="52"/>
      <c r="HF112" s="52"/>
      <c r="HG112" s="52"/>
      <c r="HH112" s="52"/>
      <c r="HI112" s="52"/>
      <c r="HJ112" s="52"/>
      <c r="HK112" s="52"/>
      <c r="HL112" s="52"/>
      <c r="HM112" s="52"/>
      <c r="HN112" s="52"/>
      <c r="HO112" s="52"/>
      <c r="HP112" s="52"/>
      <c r="HQ112" s="52"/>
      <c r="HR112" s="52"/>
      <c r="HS112" s="52"/>
      <c r="HT112" s="52"/>
      <c r="HU112" s="52"/>
      <c r="HV112" s="52"/>
      <c r="HW112" s="52"/>
      <c r="HX112" s="52"/>
      <c r="HY112" s="52"/>
      <c r="HZ112" s="52"/>
      <c r="IA112" s="52"/>
      <c r="IB112" s="52"/>
      <c r="IC112" s="52"/>
      <c r="ID112" s="52"/>
      <c r="IE112" s="52"/>
      <c r="IF112" s="52"/>
      <c r="IG112" s="52"/>
      <c r="IH112" s="52"/>
      <c r="II112" s="52"/>
      <c r="IJ112" s="52"/>
      <c r="IK112" s="52"/>
      <c r="IL112" s="52"/>
      <c r="IM112" s="52"/>
      <c r="IN112" s="52"/>
      <c r="IO112" s="52"/>
      <c r="IP112" s="52"/>
      <c r="IQ112" s="52"/>
      <c r="IR112" s="52"/>
      <c r="IS112" s="52"/>
      <c r="IT112" s="52"/>
      <c r="IU112" s="52"/>
      <c r="IV112" s="52"/>
      <c r="IW112" s="52"/>
    </row>
    <row r="113" spans="1:257" s="53" customFormat="1" ht="84">
      <c r="A113" s="45" t="s">
        <v>248</v>
      </c>
      <c r="B113" s="55" t="s">
        <v>249</v>
      </c>
      <c r="C113" s="47">
        <v>15817413.4</v>
      </c>
      <c r="D113" s="48" t="s">
        <v>86</v>
      </c>
      <c r="E113" s="48" t="s">
        <v>86</v>
      </c>
      <c r="F113" s="50" t="s">
        <v>61</v>
      </c>
      <c r="G113" s="50" t="s">
        <v>61</v>
      </c>
      <c r="H113" s="50" t="s">
        <v>61</v>
      </c>
      <c r="I113" s="50" t="s">
        <v>61</v>
      </c>
      <c r="J113" s="50" t="s">
        <v>61</v>
      </c>
      <c r="K113" s="50" t="s">
        <v>61</v>
      </c>
      <c r="L113" s="50" t="s">
        <v>61</v>
      </c>
      <c r="M113" s="50" t="s">
        <v>61</v>
      </c>
      <c r="N113" s="50" t="s">
        <v>61</v>
      </c>
      <c r="O113" s="54" t="s">
        <v>243</v>
      </c>
      <c r="P113" s="50" t="s">
        <v>63</v>
      </c>
      <c r="Q113" s="50" t="s">
        <v>101</v>
      </c>
      <c r="R113" s="50" t="s">
        <v>63</v>
      </c>
      <c r="S113" s="50" t="s">
        <v>61</v>
      </c>
      <c r="T113" s="50" t="s">
        <v>61</v>
      </c>
      <c r="U113" s="50" t="s">
        <v>61</v>
      </c>
      <c r="V113" s="50" t="s">
        <v>61</v>
      </c>
      <c r="W113" s="50" t="s">
        <v>61</v>
      </c>
      <c r="X113" s="50" t="s">
        <v>61</v>
      </c>
      <c r="Y113" s="50" t="s">
        <v>61</v>
      </c>
      <c r="Z113" s="50" t="s">
        <v>61</v>
      </c>
      <c r="AA113" s="50" t="s">
        <v>61</v>
      </c>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c r="CF113" s="52"/>
      <c r="CG113" s="52"/>
      <c r="CH113" s="52"/>
      <c r="CI113" s="52"/>
      <c r="CJ113" s="52"/>
      <c r="CK113" s="52"/>
      <c r="CL113" s="52"/>
      <c r="CM113" s="52"/>
      <c r="CN113" s="52"/>
      <c r="CO113" s="52"/>
      <c r="CP113" s="52"/>
      <c r="CQ113" s="52"/>
      <c r="CR113" s="52"/>
      <c r="CS113" s="52"/>
      <c r="CT113" s="52"/>
      <c r="CU113" s="52"/>
      <c r="CV113" s="52"/>
      <c r="CW113" s="52"/>
      <c r="CX113" s="52"/>
      <c r="CY113" s="52"/>
      <c r="CZ113" s="52"/>
      <c r="DA113" s="52"/>
      <c r="DB113" s="52"/>
      <c r="DC113" s="52"/>
      <c r="DD113" s="52"/>
      <c r="DE113" s="52"/>
      <c r="DF113" s="52"/>
      <c r="DG113" s="52"/>
      <c r="DH113" s="52"/>
      <c r="DI113" s="52"/>
      <c r="DJ113" s="52"/>
      <c r="DK113" s="52"/>
      <c r="DL113" s="52"/>
      <c r="DM113" s="52"/>
      <c r="DN113" s="52"/>
      <c r="DO113" s="52"/>
      <c r="DP113" s="52"/>
      <c r="DQ113" s="52"/>
      <c r="DR113" s="52"/>
      <c r="DS113" s="52"/>
      <c r="DT113" s="52"/>
      <c r="DU113" s="52"/>
      <c r="DV113" s="52"/>
      <c r="DW113" s="52"/>
      <c r="DX113" s="52"/>
      <c r="DY113" s="52"/>
      <c r="DZ113" s="52"/>
      <c r="EA113" s="52"/>
      <c r="EB113" s="52"/>
      <c r="EC113" s="52"/>
      <c r="ED113" s="52"/>
      <c r="EE113" s="52"/>
      <c r="EF113" s="52"/>
      <c r="EG113" s="52"/>
      <c r="EH113" s="52"/>
      <c r="EI113" s="52"/>
      <c r="EJ113" s="52"/>
      <c r="EK113" s="52"/>
      <c r="EL113" s="52"/>
      <c r="EM113" s="52"/>
      <c r="EN113" s="52"/>
      <c r="EO113" s="52"/>
      <c r="EP113" s="52"/>
      <c r="EQ113" s="52"/>
      <c r="ER113" s="52"/>
      <c r="ES113" s="52"/>
      <c r="ET113" s="52"/>
      <c r="EU113" s="52"/>
      <c r="EV113" s="52"/>
      <c r="EW113" s="52"/>
      <c r="EX113" s="52"/>
      <c r="EY113" s="52"/>
      <c r="EZ113" s="52"/>
      <c r="FA113" s="52"/>
      <c r="FB113" s="52"/>
      <c r="FC113" s="52"/>
      <c r="FD113" s="52"/>
      <c r="FE113" s="52"/>
      <c r="FF113" s="52"/>
      <c r="FG113" s="52"/>
      <c r="FH113" s="52"/>
      <c r="FI113" s="52"/>
      <c r="FJ113" s="52"/>
      <c r="FK113" s="52"/>
      <c r="FL113" s="52"/>
      <c r="FM113" s="52"/>
      <c r="FN113" s="52"/>
      <c r="FO113" s="52"/>
      <c r="FP113" s="52"/>
      <c r="FQ113" s="52"/>
      <c r="FR113" s="52"/>
      <c r="FS113" s="52"/>
      <c r="FT113" s="52"/>
      <c r="FU113" s="52"/>
      <c r="FV113" s="52"/>
      <c r="FW113" s="52"/>
      <c r="FX113" s="52"/>
      <c r="FY113" s="52"/>
      <c r="FZ113" s="52"/>
      <c r="GA113" s="52"/>
      <c r="GB113" s="52"/>
      <c r="GC113" s="52"/>
      <c r="GD113" s="52"/>
      <c r="GE113" s="52"/>
      <c r="GF113" s="52"/>
      <c r="GG113" s="52"/>
      <c r="GH113" s="52"/>
      <c r="GI113" s="52"/>
      <c r="GJ113" s="52"/>
      <c r="GK113" s="52"/>
      <c r="GL113" s="52"/>
      <c r="GM113" s="52"/>
      <c r="GN113" s="52"/>
      <c r="GO113" s="52"/>
      <c r="GP113" s="52"/>
      <c r="GQ113" s="52"/>
      <c r="GR113" s="52"/>
      <c r="GS113" s="52"/>
      <c r="GT113" s="52"/>
      <c r="GU113" s="52"/>
      <c r="GV113" s="52"/>
      <c r="GW113" s="52"/>
      <c r="GX113" s="52"/>
      <c r="GY113" s="52"/>
      <c r="GZ113" s="52"/>
      <c r="HA113" s="52"/>
      <c r="HB113" s="52"/>
      <c r="HC113" s="52"/>
      <c r="HD113" s="52"/>
      <c r="HE113" s="52"/>
      <c r="HF113" s="52"/>
      <c r="HG113" s="52"/>
      <c r="HH113" s="52"/>
      <c r="HI113" s="52"/>
      <c r="HJ113" s="52"/>
      <c r="HK113" s="52"/>
      <c r="HL113" s="52"/>
      <c r="HM113" s="52"/>
      <c r="HN113" s="52"/>
      <c r="HO113" s="52"/>
      <c r="HP113" s="52"/>
      <c r="HQ113" s="52"/>
      <c r="HR113" s="52"/>
      <c r="HS113" s="52"/>
      <c r="HT113" s="52"/>
      <c r="HU113" s="52"/>
      <c r="HV113" s="52"/>
      <c r="HW113" s="52"/>
      <c r="HX113" s="52"/>
      <c r="HY113" s="52"/>
      <c r="HZ113" s="52"/>
      <c r="IA113" s="52"/>
      <c r="IB113" s="52"/>
      <c r="IC113" s="52"/>
      <c r="ID113" s="52"/>
      <c r="IE113" s="52"/>
      <c r="IF113" s="52"/>
      <c r="IG113" s="52"/>
      <c r="IH113" s="52"/>
      <c r="II113" s="52"/>
      <c r="IJ113" s="52"/>
      <c r="IK113" s="52"/>
      <c r="IL113" s="52"/>
      <c r="IM113" s="52"/>
      <c r="IN113" s="52"/>
      <c r="IO113" s="52"/>
      <c r="IP113" s="52"/>
      <c r="IQ113" s="52"/>
      <c r="IR113" s="52"/>
      <c r="IS113" s="52"/>
      <c r="IT113" s="52"/>
      <c r="IU113" s="52"/>
      <c r="IV113" s="52"/>
      <c r="IW113" s="52"/>
    </row>
    <row r="114" spans="1:257" s="53" customFormat="1" ht="72">
      <c r="A114" s="45" t="s">
        <v>250</v>
      </c>
      <c r="B114" s="55" t="s">
        <v>251</v>
      </c>
      <c r="C114" s="47">
        <v>269709.56</v>
      </c>
      <c r="D114" s="48" t="s">
        <v>86</v>
      </c>
      <c r="E114" s="48" t="s">
        <v>99</v>
      </c>
      <c r="F114" s="50" t="s">
        <v>61</v>
      </c>
      <c r="G114" s="50" t="s">
        <v>61</v>
      </c>
      <c r="H114" s="50" t="s">
        <v>61</v>
      </c>
      <c r="I114" s="50" t="s">
        <v>61</v>
      </c>
      <c r="J114" s="50" t="s">
        <v>61</v>
      </c>
      <c r="K114" s="50" t="s">
        <v>61</v>
      </c>
      <c r="L114" s="50" t="s">
        <v>61</v>
      </c>
      <c r="M114" s="50" t="s">
        <v>61</v>
      </c>
      <c r="N114" s="50" t="s">
        <v>61</v>
      </c>
      <c r="O114" s="54" t="s">
        <v>243</v>
      </c>
      <c r="P114" s="50" t="s">
        <v>63</v>
      </c>
      <c r="Q114" s="50" t="s">
        <v>101</v>
      </c>
      <c r="R114" s="50" t="s">
        <v>63</v>
      </c>
      <c r="S114" s="50" t="s">
        <v>61</v>
      </c>
      <c r="T114" s="50" t="s">
        <v>61</v>
      </c>
      <c r="U114" s="50" t="s">
        <v>61</v>
      </c>
      <c r="V114" s="50" t="s">
        <v>61</v>
      </c>
      <c r="W114" s="50" t="s">
        <v>61</v>
      </c>
      <c r="X114" s="50" t="s">
        <v>61</v>
      </c>
      <c r="Y114" s="50" t="s">
        <v>61</v>
      </c>
      <c r="Z114" s="50" t="s">
        <v>61</v>
      </c>
      <c r="AA114" s="50" t="s">
        <v>61</v>
      </c>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c r="CH114" s="52"/>
      <c r="CI114" s="52"/>
      <c r="CJ114" s="52"/>
      <c r="CK114" s="52"/>
      <c r="CL114" s="52"/>
      <c r="CM114" s="52"/>
      <c r="CN114" s="52"/>
      <c r="CO114" s="52"/>
      <c r="CP114" s="52"/>
      <c r="CQ114" s="52"/>
      <c r="CR114" s="52"/>
      <c r="CS114" s="52"/>
      <c r="CT114" s="52"/>
      <c r="CU114" s="52"/>
      <c r="CV114" s="52"/>
      <c r="CW114" s="52"/>
      <c r="CX114" s="52"/>
      <c r="CY114" s="52"/>
      <c r="CZ114" s="52"/>
      <c r="DA114" s="52"/>
      <c r="DB114" s="52"/>
      <c r="DC114" s="52"/>
      <c r="DD114" s="52"/>
      <c r="DE114" s="52"/>
      <c r="DF114" s="52"/>
      <c r="DG114" s="52"/>
      <c r="DH114" s="52"/>
      <c r="DI114" s="52"/>
      <c r="DJ114" s="52"/>
      <c r="DK114" s="52"/>
      <c r="DL114" s="52"/>
      <c r="DM114" s="52"/>
      <c r="DN114" s="52"/>
      <c r="DO114" s="52"/>
      <c r="DP114" s="52"/>
      <c r="DQ114" s="52"/>
      <c r="DR114" s="52"/>
      <c r="DS114" s="52"/>
      <c r="DT114" s="52"/>
      <c r="DU114" s="52"/>
      <c r="DV114" s="52"/>
      <c r="DW114" s="52"/>
      <c r="DX114" s="52"/>
      <c r="DY114" s="52"/>
      <c r="DZ114" s="52"/>
      <c r="EA114" s="52"/>
      <c r="EB114" s="52"/>
      <c r="EC114" s="52"/>
      <c r="ED114" s="52"/>
      <c r="EE114" s="52"/>
      <c r="EF114" s="52"/>
      <c r="EG114" s="52"/>
      <c r="EH114" s="52"/>
      <c r="EI114" s="52"/>
      <c r="EJ114" s="52"/>
      <c r="EK114" s="52"/>
      <c r="EL114" s="52"/>
      <c r="EM114" s="52"/>
      <c r="EN114" s="52"/>
      <c r="EO114" s="52"/>
      <c r="EP114" s="52"/>
      <c r="EQ114" s="52"/>
      <c r="ER114" s="52"/>
      <c r="ES114" s="52"/>
      <c r="ET114" s="52"/>
      <c r="EU114" s="52"/>
      <c r="EV114" s="52"/>
      <c r="EW114" s="52"/>
      <c r="EX114" s="52"/>
      <c r="EY114" s="52"/>
      <c r="EZ114" s="52"/>
      <c r="FA114" s="52"/>
      <c r="FB114" s="52"/>
      <c r="FC114" s="52"/>
      <c r="FD114" s="52"/>
      <c r="FE114" s="52"/>
      <c r="FF114" s="52"/>
      <c r="FG114" s="52"/>
      <c r="FH114" s="52"/>
      <c r="FI114" s="52"/>
      <c r="FJ114" s="52"/>
      <c r="FK114" s="52"/>
      <c r="FL114" s="52"/>
      <c r="FM114" s="52"/>
      <c r="FN114" s="52"/>
      <c r="FO114" s="52"/>
      <c r="FP114" s="52"/>
      <c r="FQ114" s="52"/>
      <c r="FR114" s="52"/>
      <c r="FS114" s="52"/>
      <c r="FT114" s="52"/>
      <c r="FU114" s="52"/>
      <c r="FV114" s="52"/>
      <c r="FW114" s="52"/>
      <c r="FX114" s="52"/>
      <c r="FY114" s="52"/>
      <c r="FZ114" s="52"/>
      <c r="GA114" s="52"/>
      <c r="GB114" s="52"/>
      <c r="GC114" s="52"/>
      <c r="GD114" s="52"/>
      <c r="GE114" s="52"/>
      <c r="GF114" s="52"/>
      <c r="GG114" s="52"/>
      <c r="GH114" s="52"/>
      <c r="GI114" s="52"/>
      <c r="GJ114" s="52"/>
      <c r="GK114" s="52"/>
      <c r="GL114" s="52"/>
      <c r="GM114" s="52"/>
      <c r="GN114" s="52"/>
      <c r="GO114" s="52"/>
      <c r="GP114" s="52"/>
      <c r="GQ114" s="52"/>
      <c r="GR114" s="52"/>
      <c r="GS114" s="52"/>
      <c r="GT114" s="52"/>
      <c r="GU114" s="52"/>
      <c r="GV114" s="52"/>
      <c r="GW114" s="52"/>
      <c r="GX114" s="52"/>
      <c r="GY114" s="52"/>
      <c r="GZ114" s="52"/>
      <c r="HA114" s="52"/>
      <c r="HB114" s="52"/>
      <c r="HC114" s="52"/>
      <c r="HD114" s="52"/>
      <c r="HE114" s="52"/>
      <c r="HF114" s="52"/>
      <c r="HG114" s="52"/>
      <c r="HH114" s="52"/>
      <c r="HI114" s="52"/>
      <c r="HJ114" s="52"/>
      <c r="HK114" s="52"/>
      <c r="HL114" s="52"/>
      <c r="HM114" s="52"/>
      <c r="HN114" s="52"/>
      <c r="HO114" s="52"/>
      <c r="HP114" s="52"/>
      <c r="HQ114" s="52"/>
      <c r="HR114" s="52"/>
      <c r="HS114" s="52"/>
      <c r="HT114" s="52"/>
      <c r="HU114" s="52"/>
      <c r="HV114" s="52"/>
      <c r="HW114" s="52"/>
      <c r="HX114" s="52"/>
      <c r="HY114" s="52"/>
      <c r="HZ114" s="52"/>
      <c r="IA114" s="52"/>
      <c r="IB114" s="52"/>
      <c r="IC114" s="52"/>
      <c r="ID114" s="52"/>
      <c r="IE114" s="52"/>
      <c r="IF114" s="52"/>
      <c r="IG114" s="52"/>
      <c r="IH114" s="52"/>
      <c r="II114" s="52"/>
      <c r="IJ114" s="52"/>
      <c r="IK114" s="52"/>
      <c r="IL114" s="52"/>
      <c r="IM114" s="52"/>
      <c r="IN114" s="52"/>
      <c r="IO114" s="52"/>
      <c r="IP114" s="52"/>
      <c r="IQ114" s="52"/>
      <c r="IR114" s="52"/>
      <c r="IS114" s="52"/>
      <c r="IT114" s="52"/>
      <c r="IU114" s="52"/>
      <c r="IV114" s="52"/>
      <c r="IW114" s="52"/>
    </row>
    <row r="115" spans="1:257" s="53" customFormat="1" ht="48">
      <c r="A115" s="45" t="s">
        <v>252</v>
      </c>
      <c r="B115" s="55" t="s">
        <v>253</v>
      </c>
      <c r="C115" s="47">
        <v>138742.95000000001</v>
      </c>
      <c r="D115" s="48" t="s">
        <v>86</v>
      </c>
      <c r="E115" s="48" t="s">
        <v>99</v>
      </c>
      <c r="F115" s="50" t="s">
        <v>61</v>
      </c>
      <c r="G115" s="50" t="s">
        <v>61</v>
      </c>
      <c r="H115" s="50" t="s">
        <v>61</v>
      </c>
      <c r="I115" s="50" t="s">
        <v>61</v>
      </c>
      <c r="J115" s="50" t="s">
        <v>61</v>
      </c>
      <c r="K115" s="50" t="s">
        <v>61</v>
      </c>
      <c r="L115" s="50" t="s">
        <v>61</v>
      </c>
      <c r="M115" s="50" t="s">
        <v>61</v>
      </c>
      <c r="N115" s="50" t="s">
        <v>61</v>
      </c>
      <c r="O115" s="54" t="s">
        <v>243</v>
      </c>
      <c r="P115" s="50" t="s">
        <v>63</v>
      </c>
      <c r="Q115" s="50" t="s">
        <v>101</v>
      </c>
      <c r="R115" s="50" t="s">
        <v>63</v>
      </c>
      <c r="S115" s="50" t="s">
        <v>61</v>
      </c>
      <c r="T115" s="50" t="s">
        <v>61</v>
      </c>
      <c r="U115" s="50" t="s">
        <v>61</v>
      </c>
      <c r="V115" s="50" t="s">
        <v>61</v>
      </c>
      <c r="W115" s="50" t="s">
        <v>61</v>
      </c>
      <c r="X115" s="50" t="s">
        <v>61</v>
      </c>
      <c r="Y115" s="50" t="s">
        <v>61</v>
      </c>
      <c r="Z115" s="50" t="s">
        <v>61</v>
      </c>
      <c r="AA115" s="50" t="s">
        <v>61</v>
      </c>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c r="CF115" s="52"/>
      <c r="CG115" s="52"/>
      <c r="CH115" s="52"/>
      <c r="CI115" s="52"/>
      <c r="CJ115" s="52"/>
      <c r="CK115" s="52"/>
      <c r="CL115" s="52"/>
      <c r="CM115" s="52"/>
      <c r="CN115" s="52"/>
      <c r="CO115" s="52"/>
      <c r="CP115" s="52"/>
      <c r="CQ115" s="52"/>
      <c r="CR115" s="52"/>
      <c r="CS115" s="52"/>
      <c r="CT115" s="52"/>
      <c r="CU115" s="52"/>
      <c r="CV115" s="52"/>
      <c r="CW115" s="52"/>
      <c r="CX115" s="52"/>
      <c r="CY115" s="52"/>
      <c r="CZ115" s="52"/>
      <c r="DA115" s="52"/>
      <c r="DB115" s="52"/>
      <c r="DC115" s="52"/>
      <c r="DD115" s="52"/>
      <c r="DE115" s="52"/>
      <c r="DF115" s="52"/>
      <c r="DG115" s="52"/>
      <c r="DH115" s="52"/>
      <c r="DI115" s="52"/>
      <c r="DJ115" s="52"/>
      <c r="DK115" s="52"/>
      <c r="DL115" s="52"/>
      <c r="DM115" s="52"/>
      <c r="DN115" s="52"/>
      <c r="DO115" s="52"/>
      <c r="DP115" s="52"/>
      <c r="DQ115" s="52"/>
      <c r="DR115" s="52"/>
      <c r="DS115" s="52"/>
      <c r="DT115" s="52"/>
      <c r="DU115" s="52"/>
      <c r="DV115" s="52"/>
      <c r="DW115" s="52"/>
      <c r="DX115" s="52"/>
      <c r="DY115" s="52"/>
      <c r="DZ115" s="52"/>
      <c r="EA115" s="52"/>
      <c r="EB115" s="52"/>
      <c r="EC115" s="52"/>
      <c r="ED115" s="52"/>
      <c r="EE115" s="52"/>
      <c r="EF115" s="52"/>
      <c r="EG115" s="52"/>
      <c r="EH115" s="52"/>
      <c r="EI115" s="52"/>
      <c r="EJ115" s="52"/>
      <c r="EK115" s="52"/>
      <c r="EL115" s="52"/>
      <c r="EM115" s="52"/>
      <c r="EN115" s="52"/>
      <c r="EO115" s="52"/>
      <c r="EP115" s="52"/>
      <c r="EQ115" s="52"/>
      <c r="ER115" s="52"/>
      <c r="ES115" s="52"/>
      <c r="ET115" s="52"/>
      <c r="EU115" s="52"/>
      <c r="EV115" s="52"/>
      <c r="EW115" s="52"/>
      <c r="EX115" s="52"/>
      <c r="EY115" s="52"/>
      <c r="EZ115" s="52"/>
      <c r="FA115" s="52"/>
      <c r="FB115" s="52"/>
      <c r="FC115" s="52"/>
      <c r="FD115" s="52"/>
      <c r="FE115" s="52"/>
      <c r="FF115" s="52"/>
      <c r="FG115" s="52"/>
      <c r="FH115" s="52"/>
      <c r="FI115" s="52"/>
      <c r="FJ115" s="52"/>
      <c r="FK115" s="52"/>
      <c r="FL115" s="52"/>
      <c r="FM115" s="52"/>
      <c r="FN115" s="52"/>
      <c r="FO115" s="52"/>
      <c r="FP115" s="52"/>
      <c r="FQ115" s="52"/>
      <c r="FR115" s="52"/>
      <c r="FS115" s="52"/>
      <c r="FT115" s="52"/>
      <c r="FU115" s="52"/>
      <c r="FV115" s="52"/>
      <c r="FW115" s="52"/>
      <c r="FX115" s="52"/>
      <c r="FY115" s="52"/>
      <c r="FZ115" s="52"/>
      <c r="GA115" s="52"/>
      <c r="GB115" s="52"/>
      <c r="GC115" s="52"/>
      <c r="GD115" s="52"/>
      <c r="GE115" s="52"/>
      <c r="GF115" s="52"/>
      <c r="GG115" s="52"/>
      <c r="GH115" s="52"/>
      <c r="GI115" s="52"/>
      <c r="GJ115" s="52"/>
      <c r="GK115" s="52"/>
      <c r="GL115" s="52"/>
      <c r="GM115" s="52"/>
      <c r="GN115" s="52"/>
      <c r="GO115" s="52"/>
      <c r="GP115" s="52"/>
      <c r="GQ115" s="52"/>
      <c r="GR115" s="52"/>
      <c r="GS115" s="52"/>
      <c r="GT115" s="52"/>
      <c r="GU115" s="52"/>
      <c r="GV115" s="52"/>
      <c r="GW115" s="52"/>
      <c r="GX115" s="52"/>
      <c r="GY115" s="52"/>
      <c r="GZ115" s="52"/>
      <c r="HA115" s="52"/>
      <c r="HB115" s="52"/>
      <c r="HC115" s="52"/>
      <c r="HD115" s="52"/>
      <c r="HE115" s="52"/>
      <c r="HF115" s="52"/>
      <c r="HG115" s="52"/>
      <c r="HH115" s="52"/>
      <c r="HI115" s="52"/>
      <c r="HJ115" s="52"/>
      <c r="HK115" s="52"/>
      <c r="HL115" s="52"/>
      <c r="HM115" s="52"/>
      <c r="HN115" s="52"/>
      <c r="HO115" s="52"/>
      <c r="HP115" s="52"/>
      <c r="HQ115" s="52"/>
      <c r="HR115" s="52"/>
      <c r="HS115" s="52"/>
      <c r="HT115" s="52"/>
      <c r="HU115" s="52"/>
      <c r="HV115" s="52"/>
      <c r="HW115" s="52"/>
      <c r="HX115" s="52"/>
      <c r="HY115" s="52"/>
      <c r="HZ115" s="52"/>
      <c r="IA115" s="52"/>
      <c r="IB115" s="52"/>
      <c r="IC115" s="52"/>
      <c r="ID115" s="52"/>
      <c r="IE115" s="52"/>
      <c r="IF115" s="52"/>
      <c r="IG115" s="52"/>
      <c r="IH115" s="52"/>
      <c r="II115" s="52"/>
      <c r="IJ115" s="52"/>
      <c r="IK115" s="52"/>
      <c r="IL115" s="52"/>
      <c r="IM115" s="52"/>
      <c r="IN115" s="52"/>
      <c r="IO115" s="52"/>
      <c r="IP115" s="52"/>
      <c r="IQ115" s="52"/>
      <c r="IR115" s="52"/>
      <c r="IS115" s="52"/>
      <c r="IT115" s="52"/>
      <c r="IU115" s="52"/>
      <c r="IV115" s="52"/>
      <c r="IW115" s="52"/>
    </row>
    <row r="116" spans="1:257" s="53" customFormat="1" ht="60">
      <c r="A116" s="45" t="s">
        <v>254</v>
      </c>
      <c r="B116" s="55" t="s">
        <v>255</v>
      </c>
      <c r="C116" s="47">
        <v>240885.84</v>
      </c>
      <c r="D116" s="48" t="s">
        <v>86</v>
      </c>
      <c r="E116" s="48" t="s">
        <v>162</v>
      </c>
      <c r="F116" s="50" t="s">
        <v>61</v>
      </c>
      <c r="G116" s="50" t="s">
        <v>61</v>
      </c>
      <c r="H116" s="50" t="s">
        <v>61</v>
      </c>
      <c r="I116" s="50" t="s">
        <v>61</v>
      </c>
      <c r="J116" s="50" t="s">
        <v>61</v>
      </c>
      <c r="K116" s="50" t="s">
        <v>61</v>
      </c>
      <c r="L116" s="50" t="s">
        <v>61</v>
      </c>
      <c r="M116" s="50" t="s">
        <v>61</v>
      </c>
      <c r="N116" s="50" t="s">
        <v>61</v>
      </c>
      <c r="O116" s="54" t="s">
        <v>243</v>
      </c>
      <c r="P116" s="50" t="s">
        <v>63</v>
      </c>
      <c r="Q116" s="50" t="s">
        <v>101</v>
      </c>
      <c r="R116" s="50" t="s">
        <v>63</v>
      </c>
      <c r="S116" s="50" t="s">
        <v>61</v>
      </c>
      <c r="T116" s="50" t="s">
        <v>61</v>
      </c>
      <c r="U116" s="50" t="s">
        <v>61</v>
      </c>
      <c r="V116" s="50" t="s">
        <v>61</v>
      </c>
      <c r="W116" s="50" t="s">
        <v>61</v>
      </c>
      <c r="X116" s="50" t="s">
        <v>61</v>
      </c>
      <c r="Y116" s="50" t="s">
        <v>61</v>
      </c>
      <c r="Z116" s="50" t="s">
        <v>61</v>
      </c>
      <c r="AA116" s="50" t="s">
        <v>61</v>
      </c>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c r="DI116" s="52"/>
      <c r="DJ116" s="52"/>
      <c r="DK116" s="52"/>
      <c r="DL116" s="52"/>
      <c r="DM116" s="52"/>
      <c r="DN116" s="52"/>
      <c r="DO116" s="52"/>
      <c r="DP116" s="52"/>
      <c r="DQ116" s="52"/>
      <c r="DR116" s="52"/>
      <c r="DS116" s="52"/>
      <c r="DT116" s="52"/>
      <c r="DU116" s="52"/>
      <c r="DV116" s="52"/>
      <c r="DW116" s="52"/>
      <c r="DX116" s="52"/>
      <c r="DY116" s="52"/>
      <c r="DZ116" s="52"/>
      <c r="EA116" s="52"/>
      <c r="EB116" s="52"/>
      <c r="EC116" s="52"/>
      <c r="ED116" s="52"/>
      <c r="EE116" s="52"/>
      <c r="EF116" s="52"/>
      <c r="EG116" s="52"/>
      <c r="EH116" s="52"/>
      <c r="EI116" s="52"/>
      <c r="EJ116" s="52"/>
      <c r="EK116" s="52"/>
      <c r="EL116" s="52"/>
      <c r="EM116" s="52"/>
      <c r="EN116" s="52"/>
      <c r="EO116" s="52"/>
      <c r="EP116" s="52"/>
      <c r="EQ116" s="52"/>
      <c r="ER116" s="52"/>
      <c r="ES116" s="52"/>
      <c r="ET116" s="52"/>
      <c r="EU116" s="52"/>
      <c r="EV116" s="52"/>
      <c r="EW116" s="52"/>
      <c r="EX116" s="52"/>
      <c r="EY116" s="52"/>
      <c r="EZ116" s="52"/>
      <c r="FA116" s="52"/>
      <c r="FB116" s="52"/>
      <c r="FC116" s="52"/>
      <c r="FD116" s="52"/>
      <c r="FE116" s="52"/>
      <c r="FF116" s="52"/>
      <c r="FG116" s="52"/>
      <c r="FH116" s="52"/>
      <c r="FI116" s="52"/>
      <c r="FJ116" s="52"/>
      <c r="FK116" s="52"/>
      <c r="FL116" s="52"/>
      <c r="FM116" s="52"/>
      <c r="FN116" s="52"/>
      <c r="FO116" s="52"/>
      <c r="FP116" s="52"/>
      <c r="FQ116" s="52"/>
      <c r="FR116" s="52"/>
      <c r="FS116" s="52"/>
      <c r="FT116" s="52"/>
      <c r="FU116" s="52"/>
      <c r="FV116" s="52"/>
      <c r="FW116" s="52"/>
      <c r="FX116" s="52"/>
      <c r="FY116" s="52"/>
      <c r="FZ116" s="52"/>
      <c r="GA116" s="52"/>
      <c r="GB116" s="52"/>
      <c r="GC116" s="52"/>
      <c r="GD116" s="52"/>
      <c r="GE116" s="52"/>
      <c r="GF116" s="52"/>
      <c r="GG116" s="52"/>
      <c r="GH116" s="52"/>
      <c r="GI116" s="52"/>
      <c r="GJ116" s="52"/>
      <c r="GK116" s="52"/>
      <c r="GL116" s="52"/>
      <c r="GM116" s="52"/>
      <c r="GN116" s="52"/>
      <c r="GO116" s="52"/>
      <c r="GP116" s="52"/>
      <c r="GQ116" s="52"/>
      <c r="GR116" s="52"/>
      <c r="GS116" s="52"/>
      <c r="GT116" s="52"/>
      <c r="GU116" s="52"/>
      <c r="GV116" s="52"/>
      <c r="GW116" s="52"/>
      <c r="GX116" s="52"/>
      <c r="GY116" s="52"/>
      <c r="GZ116" s="52"/>
      <c r="HA116" s="52"/>
      <c r="HB116" s="52"/>
      <c r="HC116" s="52"/>
      <c r="HD116" s="52"/>
      <c r="HE116" s="52"/>
      <c r="HF116" s="52"/>
      <c r="HG116" s="52"/>
      <c r="HH116" s="52"/>
      <c r="HI116" s="52"/>
      <c r="HJ116" s="52"/>
      <c r="HK116" s="52"/>
      <c r="HL116" s="52"/>
      <c r="HM116" s="52"/>
      <c r="HN116" s="52"/>
      <c r="HO116" s="52"/>
      <c r="HP116" s="52"/>
      <c r="HQ116" s="52"/>
      <c r="HR116" s="52"/>
      <c r="HS116" s="52"/>
      <c r="HT116" s="52"/>
      <c r="HU116" s="52"/>
      <c r="HV116" s="52"/>
      <c r="HW116" s="52"/>
      <c r="HX116" s="52"/>
      <c r="HY116" s="52"/>
      <c r="HZ116" s="52"/>
      <c r="IA116" s="52"/>
      <c r="IB116" s="52"/>
      <c r="IC116" s="52"/>
      <c r="ID116" s="52"/>
      <c r="IE116" s="52"/>
      <c r="IF116" s="52"/>
      <c r="IG116" s="52"/>
      <c r="IH116" s="52"/>
      <c r="II116" s="52"/>
      <c r="IJ116" s="52"/>
      <c r="IK116" s="52"/>
      <c r="IL116" s="52"/>
      <c r="IM116" s="52"/>
      <c r="IN116" s="52"/>
      <c r="IO116" s="52"/>
      <c r="IP116" s="52"/>
      <c r="IQ116" s="52"/>
      <c r="IR116" s="52"/>
      <c r="IS116" s="52"/>
      <c r="IT116" s="52"/>
      <c r="IU116" s="52"/>
      <c r="IV116" s="52"/>
      <c r="IW116" s="52"/>
    </row>
    <row r="117" spans="1:257" s="53" customFormat="1" ht="48">
      <c r="A117" s="45" t="s">
        <v>256</v>
      </c>
      <c r="B117" s="55" t="s">
        <v>257</v>
      </c>
      <c r="C117" s="47">
        <v>791951</v>
      </c>
      <c r="D117" s="48" t="s">
        <v>59</v>
      </c>
      <c r="E117" s="48" t="s">
        <v>66</v>
      </c>
      <c r="F117" s="50" t="s">
        <v>61</v>
      </c>
      <c r="G117" s="50" t="s">
        <v>61</v>
      </c>
      <c r="H117" s="50" t="s">
        <v>61</v>
      </c>
      <c r="I117" s="50" t="s">
        <v>61</v>
      </c>
      <c r="J117" s="50" t="s">
        <v>61</v>
      </c>
      <c r="K117" s="50" t="s">
        <v>61</v>
      </c>
      <c r="L117" s="50" t="s">
        <v>61</v>
      </c>
      <c r="M117" s="50" t="s">
        <v>61</v>
      </c>
      <c r="N117" s="50" t="s">
        <v>61</v>
      </c>
      <c r="O117" s="54" t="s">
        <v>243</v>
      </c>
      <c r="P117" s="50" t="s">
        <v>63</v>
      </c>
      <c r="Q117" s="50" t="s">
        <v>101</v>
      </c>
      <c r="R117" s="50" t="s">
        <v>63</v>
      </c>
      <c r="S117" s="50" t="s">
        <v>61</v>
      </c>
      <c r="T117" s="50" t="s">
        <v>61</v>
      </c>
      <c r="U117" s="50" t="s">
        <v>61</v>
      </c>
      <c r="V117" s="50" t="s">
        <v>61</v>
      </c>
      <c r="W117" s="50" t="s">
        <v>61</v>
      </c>
      <c r="X117" s="50" t="s">
        <v>61</v>
      </c>
      <c r="Y117" s="50" t="s">
        <v>61</v>
      </c>
      <c r="Z117" s="50" t="s">
        <v>61</v>
      </c>
      <c r="AA117" s="50" t="s">
        <v>61</v>
      </c>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c r="DI117" s="52"/>
      <c r="DJ117" s="52"/>
      <c r="DK117" s="52"/>
      <c r="DL117" s="52"/>
      <c r="DM117" s="52"/>
      <c r="DN117" s="52"/>
      <c r="DO117" s="52"/>
      <c r="DP117" s="52"/>
      <c r="DQ117" s="52"/>
      <c r="DR117" s="52"/>
      <c r="DS117" s="52"/>
      <c r="DT117" s="52"/>
      <c r="DU117" s="52"/>
      <c r="DV117" s="52"/>
      <c r="DW117" s="52"/>
      <c r="DX117" s="52"/>
      <c r="DY117" s="52"/>
      <c r="DZ117" s="52"/>
      <c r="EA117" s="52"/>
      <c r="EB117" s="52"/>
      <c r="EC117" s="52"/>
      <c r="ED117" s="52"/>
      <c r="EE117" s="52"/>
      <c r="EF117" s="52"/>
      <c r="EG117" s="52"/>
      <c r="EH117" s="52"/>
      <c r="EI117" s="52"/>
      <c r="EJ117" s="52"/>
      <c r="EK117" s="52"/>
      <c r="EL117" s="52"/>
      <c r="EM117" s="52"/>
      <c r="EN117" s="52"/>
      <c r="EO117" s="52"/>
      <c r="EP117" s="52"/>
      <c r="EQ117" s="52"/>
      <c r="ER117" s="52"/>
      <c r="ES117" s="52"/>
      <c r="ET117" s="52"/>
      <c r="EU117" s="52"/>
      <c r="EV117" s="52"/>
      <c r="EW117" s="52"/>
      <c r="EX117" s="52"/>
      <c r="EY117" s="52"/>
      <c r="EZ117" s="52"/>
      <c r="FA117" s="52"/>
      <c r="FB117" s="52"/>
      <c r="FC117" s="52"/>
      <c r="FD117" s="52"/>
      <c r="FE117" s="52"/>
      <c r="FF117" s="52"/>
      <c r="FG117" s="52"/>
      <c r="FH117" s="52"/>
      <c r="FI117" s="52"/>
      <c r="FJ117" s="52"/>
      <c r="FK117" s="52"/>
      <c r="FL117" s="52"/>
      <c r="FM117" s="52"/>
      <c r="FN117" s="52"/>
      <c r="FO117" s="52"/>
      <c r="FP117" s="52"/>
      <c r="FQ117" s="52"/>
      <c r="FR117" s="52"/>
      <c r="FS117" s="52"/>
      <c r="FT117" s="52"/>
      <c r="FU117" s="52"/>
      <c r="FV117" s="52"/>
      <c r="FW117" s="52"/>
      <c r="FX117" s="52"/>
      <c r="FY117" s="52"/>
      <c r="FZ117" s="52"/>
      <c r="GA117" s="52"/>
      <c r="GB117" s="52"/>
      <c r="GC117" s="52"/>
      <c r="GD117" s="52"/>
      <c r="GE117" s="52"/>
      <c r="GF117" s="52"/>
      <c r="GG117" s="52"/>
      <c r="GH117" s="52"/>
      <c r="GI117" s="52"/>
      <c r="GJ117" s="52"/>
      <c r="GK117" s="52"/>
      <c r="GL117" s="52"/>
      <c r="GM117" s="52"/>
      <c r="GN117" s="52"/>
      <c r="GO117" s="52"/>
      <c r="GP117" s="52"/>
      <c r="GQ117" s="52"/>
      <c r="GR117" s="52"/>
      <c r="GS117" s="52"/>
      <c r="GT117" s="52"/>
      <c r="GU117" s="52"/>
      <c r="GV117" s="52"/>
      <c r="GW117" s="52"/>
      <c r="GX117" s="52"/>
      <c r="GY117" s="52"/>
      <c r="GZ117" s="52"/>
      <c r="HA117" s="52"/>
      <c r="HB117" s="52"/>
      <c r="HC117" s="52"/>
      <c r="HD117" s="52"/>
      <c r="HE117" s="52"/>
      <c r="HF117" s="52"/>
      <c r="HG117" s="52"/>
      <c r="HH117" s="52"/>
      <c r="HI117" s="52"/>
      <c r="HJ117" s="52"/>
      <c r="HK117" s="52"/>
      <c r="HL117" s="52"/>
      <c r="HM117" s="52"/>
      <c r="HN117" s="52"/>
      <c r="HO117" s="52"/>
      <c r="HP117" s="52"/>
      <c r="HQ117" s="52"/>
      <c r="HR117" s="52"/>
      <c r="HS117" s="52"/>
      <c r="HT117" s="52"/>
      <c r="HU117" s="52"/>
      <c r="HV117" s="52"/>
      <c r="HW117" s="52"/>
      <c r="HX117" s="52"/>
      <c r="HY117" s="52"/>
      <c r="HZ117" s="52"/>
      <c r="IA117" s="52"/>
      <c r="IB117" s="52"/>
      <c r="IC117" s="52"/>
      <c r="ID117" s="52"/>
      <c r="IE117" s="52"/>
      <c r="IF117" s="52"/>
      <c r="IG117" s="52"/>
      <c r="IH117" s="52"/>
      <c r="II117" s="52"/>
      <c r="IJ117" s="52"/>
      <c r="IK117" s="52"/>
      <c r="IL117" s="52"/>
      <c r="IM117" s="52"/>
      <c r="IN117" s="52"/>
      <c r="IO117" s="52"/>
      <c r="IP117" s="52"/>
      <c r="IQ117" s="52"/>
      <c r="IR117" s="52"/>
      <c r="IS117" s="52"/>
      <c r="IT117" s="52"/>
      <c r="IU117" s="52"/>
      <c r="IV117" s="52"/>
      <c r="IW117" s="52"/>
    </row>
    <row r="118" spans="1:257" s="53" customFormat="1" ht="48">
      <c r="A118" s="45" t="s">
        <v>258</v>
      </c>
      <c r="B118" s="55" t="s">
        <v>259</v>
      </c>
      <c r="C118" s="47">
        <v>169330.79</v>
      </c>
      <c r="D118" s="48" t="s">
        <v>59</v>
      </c>
      <c r="E118" s="48" t="s">
        <v>59</v>
      </c>
      <c r="F118" s="50" t="s">
        <v>61</v>
      </c>
      <c r="G118" s="50" t="s">
        <v>61</v>
      </c>
      <c r="H118" s="50" t="s">
        <v>61</v>
      </c>
      <c r="I118" s="50" t="s">
        <v>61</v>
      </c>
      <c r="J118" s="50" t="s">
        <v>61</v>
      </c>
      <c r="K118" s="50" t="s">
        <v>61</v>
      </c>
      <c r="L118" s="50" t="s">
        <v>61</v>
      </c>
      <c r="M118" s="50" t="s">
        <v>61</v>
      </c>
      <c r="N118" s="50" t="s">
        <v>61</v>
      </c>
      <c r="O118" s="54" t="s">
        <v>243</v>
      </c>
      <c r="P118" s="50" t="s">
        <v>63</v>
      </c>
      <c r="Q118" s="50" t="s">
        <v>101</v>
      </c>
      <c r="R118" s="50" t="s">
        <v>63</v>
      </c>
      <c r="S118" s="50" t="s">
        <v>61</v>
      </c>
      <c r="T118" s="50" t="s">
        <v>61</v>
      </c>
      <c r="U118" s="50" t="s">
        <v>61</v>
      </c>
      <c r="V118" s="50" t="s">
        <v>61</v>
      </c>
      <c r="W118" s="50" t="s">
        <v>61</v>
      </c>
      <c r="X118" s="50" t="s">
        <v>61</v>
      </c>
      <c r="Y118" s="50" t="s">
        <v>61</v>
      </c>
      <c r="Z118" s="50" t="s">
        <v>61</v>
      </c>
      <c r="AA118" s="50" t="s">
        <v>61</v>
      </c>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c r="CI118" s="52"/>
      <c r="CJ118" s="52"/>
      <c r="CK118" s="52"/>
      <c r="CL118" s="52"/>
      <c r="CM118" s="52"/>
      <c r="CN118" s="52"/>
      <c r="CO118" s="52"/>
      <c r="CP118" s="52"/>
      <c r="CQ118" s="52"/>
      <c r="CR118" s="52"/>
      <c r="CS118" s="52"/>
      <c r="CT118" s="52"/>
      <c r="CU118" s="52"/>
      <c r="CV118" s="52"/>
      <c r="CW118" s="52"/>
      <c r="CX118" s="52"/>
      <c r="CY118" s="52"/>
      <c r="CZ118" s="52"/>
      <c r="DA118" s="52"/>
      <c r="DB118" s="52"/>
      <c r="DC118" s="52"/>
      <c r="DD118" s="52"/>
      <c r="DE118" s="52"/>
      <c r="DF118" s="52"/>
      <c r="DG118" s="52"/>
      <c r="DH118" s="52"/>
      <c r="DI118" s="52"/>
      <c r="DJ118" s="52"/>
      <c r="DK118" s="52"/>
      <c r="DL118" s="52"/>
      <c r="DM118" s="52"/>
      <c r="DN118" s="52"/>
      <c r="DO118" s="52"/>
      <c r="DP118" s="52"/>
      <c r="DQ118" s="52"/>
      <c r="DR118" s="52"/>
      <c r="DS118" s="52"/>
      <c r="DT118" s="52"/>
      <c r="DU118" s="52"/>
      <c r="DV118" s="52"/>
      <c r="DW118" s="52"/>
      <c r="DX118" s="52"/>
      <c r="DY118" s="52"/>
      <c r="DZ118" s="52"/>
      <c r="EA118" s="52"/>
      <c r="EB118" s="52"/>
      <c r="EC118" s="52"/>
      <c r="ED118" s="52"/>
      <c r="EE118" s="52"/>
      <c r="EF118" s="52"/>
      <c r="EG118" s="52"/>
      <c r="EH118" s="52"/>
      <c r="EI118" s="52"/>
      <c r="EJ118" s="52"/>
      <c r="EK118" s="52"/>
      <c r="EL118" s="52"/>
      <c r="EM118" s="52"/>
      <c r="EN118" s="52"/>
      <c r="EO118" s="52"/>
      <c r="EP118" s="52"/>
      <c r="EQ118" s="52"/>
      <c r="ER118" s="52"/>
      <c r="ES118" s="52"/>
      <c r="ET118" s="52"/>
      <c r="EU118" s="52"/>
      <c r="EV118" s="52"/>
      <c r="EW118" s="52"/>
      <c r="EX118" s="52"/>
      <c r="EY118" s="52"/>
      <c r="EZ118" s="52"/>
      <c r="FA118" s="52"/>
      <c r="FB118" s="52"/>
      <c r="FC118" s="52"/>
      <c r="FD118" s="52"/>
      <c r="FE118" s="52"/>
      <c r="FF118" s="52"/>
      <c r="FG118" s="52"/>
      <c r="FH118" s="52"/>
      <c r="FI118" s="52"/>
      <c r="FJ118" s="52"/>
      <c r="FK118" s="52"/>
      <c r="FL118" s="52"/>
      <c r="FM118" s="52"/>
      <c r="FN118" s="52"/>
      <c r="FO118" s="52"/>
      <c r="FP118" s="52"/>
      <c r="FQ118" s="52"/>
      <c r="FR118" s="52"/>
      <c r="FS118" s="52"/>
      <c r="FT118" s="52"/>
      <c r="FU118" s="52"/>
      <c r="FV118" s="52"/>
      <c r="FW118" s="52"/>
      <c r="FX118" s="52"/>
      <c r="FY118" s="52"/>
      <c r="FZ118" s="52"/>
      <c r="GA118" s="52"/>
      <c r="GB118" s="52"/>
      <c r="GC118" s="52"/>
      <c r="GD118" s="52"/>
      <c r="GE118" s="52"/>
      <c r="GF118" s="52"/>
      <c r="GG118" s="52"/>
      <c r="GH118" s="52"/>
      <c r="GI118" s="52"/>
      <c r="GJ118" s="52"/>
      <c r="GK118" s="52"/>
      <c r="GL118" s="52"/>
      <c r="GM118" s="52"/>
      <c r="GN118" s="52"/>
      <c r="GO118" s="52"/>
      <c r="GP118" s="52"/>
      <c r="GQ118" s="52"/>
      <c r="GR118" s="52"/>
      <c r="GS118" s="52"/>
      <c r="GT118" s="52"/>
      <c r="GU118" s="52"/>
      <c r="GV118" s="52"/>
      <c r="GW118" s="52"/>
      <c r="GX118" s="52"/>
      <c r="GY118" s="52"/>
      <c r="GZ118" s="52"/>
      <c r="HA118" s="52"/>
      <c r="HB118" s="52"/>
      <c r="HC118" s="52"/>
      <c r="HD118" s="52"/>
      <c r="HE118" s="52"/>
      <c r="HF118" s="52"/>
      <c r="HG118" s="52"/>
      <c r="HH118" s="52"/>
      <c r="HI118" s="52"/>
      <c r="HJ118" s="52"/>
      <c r="HK118" s="52"/>
      <c r="HL118" s="52"/>
      <c r="HM118" s="52"/>
      <c r="HN118" s="52"/>
      <c r="HO118" s="52"/>
      <c r="HP118" s="52"/>
      <c r="HQ118" s="52"/>
      <c r="HR118" s="52"/>
      <c r="HS118" s="52"/>
      <c r="HT118" s="52"/>
      <c r="HU118" s="52"/>
      <c r="HV118" s="52"/>
      <c r="HW118" s="52"/>
      <c r="HX118" s="52"/>
      <c r="HY118" s="52"/>
      <c r="HZ118" s="52"/>
      <c r="IA118" s="52"/>
      <c r="IB118" s="52"/>
      <c r="IC118" s="52"/>
      <c r="ID118" s="52"/>
      <c r="IE118" s="52"/>
      <c r="IF118" s="52"/>
      <c r="IG118" s="52"/>
      <c r="IH118" s="52"/>
      <c r="II118" s="52"/>
      <c r="IJ118" s="52"/>
      <c r="IK118" s="52"/>
      <c r="IL118" s="52"/>
      <c r="IM118" s="52"/>
      <c r="IN118" s="52"/>
      <c r="IO118" s="52"/>
      <c r="IP118" s="52"/>
      <c r="IQ118" s="52"/>
      <c r="IR118" s="52"/>
      <c r="IS118" s="52"/>
      <c r="IT118" s="52"/>
      <c r="IU118" s="52"/>
      <c r="IV118" s="52"/>
      <c r="IW118" s="52"/>
    </row>
    <row r="119" spans="1:257" s="53" customFormat="1" ht="60">
      <c r="A119" s="45" t="s">
        <v>260</v>
      </c>
      <c r="B119" s="55" t="s">
        <v>261</v>
      </c>
      <c r="C119" s="47">
        <v>202710.78</v>
      </c>
      <c r="D119" s="48" t="s">
        <v>59</v>
      </c>
      <c r="E119" s="48" t="s">
        <v>162</v>
      </c>
      <c r="F119" s="50" t="s">
        <v>61</v>
      </c>
      <c r="G119" s="50" t="s">
        <v>61</v>
      </c>
      <c r="H119" s="50" t="s">
        <v>61</v>
      </c>
      <c r="I119" s="50" t="s">
        <v>61</v>
      </c>
      <c r="J119" s="50" t="s">
        <v>61</v>
      </c>
      <c r="K119" s="50" t="s">
        <v>61</v>
      </c>
      <c r="L119" s="50" t="s">
        <v>61</v>
      </c>
      <c r="M119" s="50" t="s">
        <v>61</v>
      </c>
      <c r="N119" s="50" t="s">
        <v>61</v>
      </c>
      <c r="O119" s="54" t="s">
        <v>243</v>
      </c>
      <c r="P119" s="50" t="s">
        <v>63</v>
      </c>
      <c r="Q119" s="50" t="s">
        <v>101</v>
      </c>
      <c r="R119" s="50" t="s">
        <v>63</v>
      </c>
      <c r="S119" s="50" t="s">
        <v>61</v>
      </c>
      <c r="T119" s="50" t="s">
        <v>61</v>
      </c>
      <c r="U119" s="50" t="s">
        <v>61</v>
      </c>
      <c r="V119" s="50" t="s">
        <v>61</v>
      </c>
      <c r="W119" s="50" t="s">
        <v>61</v>
      </c>
      <c r="X119" s="50" t="s">
        <v>61</v>
      </c>
      <c r="Y119" s="50" t="s">
        <v>61</v>
      </c>
      <c r="Z119" s="50" t="s">
        <v>61</v>
      </c>
      <c r="AA119" s="50" t="s">
        <v>61</v>
      </c>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c r="CI119" s="52"/>
      <c r="CJ119" s="52"/>
      <c r="CK119" s="52"/>
      <c r="CL119" s="52"/>
      <c r="CM119" s="52"/>
      <c r="CN119" s="52"/>
      <c r="CO119" s="52"/>
      <c r="CP119" s="52"/>
      <c r="CQ119" s="52"/>
      <c r="CR119" s="52"/>
      <c r="CS119" s="52"/>
      <c r="CT119" s="52"/>
      <c r="CU119" s="52"/>
      <c r="CV119" s="52"/>
      <c r="CW119" s="52"/>
      <c r="CX119" s="52"/>
      <c r="CY119" s="52"/>
      <c r="CZ119" s="52"/>
      <c r="DA119" s="52"/>
      <c r="DB119" s="52"/>
      <c r="DC119" s="52"/>
      <c r="DD119" s="52"/>
      <c r="DE119" s="52"/>
      <c r="DF119" s="52"/>
      <c r="DG119" s="52"/>
      <c r="DH119" s="52"/>
      <c r="DI119" s="52"/>
      <c r="DJ119" s="52"/>
      <c r="DK119" s="52"/>
      <c r="DL119" s="52"/>
      <c r="DM119" s="52"/>
      <c r="DN119" s="52"/>
      <c r="DO119" s="52"/>
      <c r="DP119" s="52"/>
      <c r="DQ119" s="52"/>
      <c r="DR119" s="52"/>
      <c r="DS119" s="52"/>
      <c r="DT119" s="52"/>
      <c r="DU119" s="52"/>
      <c r="DV119" s="52"/>
      <c r="DW119" s="52"/>
      <c r="DX119" s="52"/>
      <c r="DY119" s="52"/>
      <c r="DZ119" s="52"/>
      <c r="EA119" s="52"/>
      <c r="EB119" s="52"/>
      <c r="EC119" s="52"/>
      <c r="ED119" s="52"/>
      <c r="EE119" s="52"/>
      <c r="EF119" s="52"/>
      <c r="EG119" s="52"/>
      <c r="EH119" s="52"/>
      <c r="EI119" s="52"/>
      <c r="EJ119" s="52"/>
      <c r="EK119" s="52"/>
      <c r="EL119" s="52"/>
      <c r="EM119" s="52"/>
      <c r="EN119" s="52"/>
      <c r="EO119" s="52"/>
      <c r="EP119" s="52"/>
      <c r="EQ119" s="52"/>
      <c r="ER119" s="52"/>
      <c r="ES119" s="52"/>
      <c r="ET119" s="52"/>
      <c r="EU119" s="52"/>
      <c r="EV119" s="52"/>
      <c r="EW119" s="52"/>
      <c r="EX119" s="52"/>
      <c r="EY119" s="52"/>
      <c r="EZ119" s="52"/>
      <c r="FA119" s="52"/>
      <c r="FB119" s="52"/>
      <c r="FC119" s="52"/>
      <c r="FD119" s="52"/>
      <c r="FE119" s="52"/>
      <c r="FF119" s="52"/>
      <c r="FG119" s="52"/>
      <c r="FH119" s="52"/>
      <c r="FI119" s="52"/>
      <c r="FJ119" s="52"/>
      <c r="FK119" s="52"/>
      <c r="FL119" s="52"/>
      <c r="FM119" s="52"/>
      <c r="FN119" s="52"/>
      <c r="FO119" s="52"/>
      <c r="FP119" s="52"/>
      <c r="FQ119" s="52"/>
      <c r="FR119" s="52"/>
      <c r="FS119" s="52"/>
      <c r="FT119" s="52"/>
      <c r="FU119" s="52"/>
      <c r="FV119" s="52"/>
      <c r="FW119" s="52"/>
      <c r="FX119" s="52"/>
      <c r="FY119" s="52"/>
      <c r="FZ119" s="52"/>
      <c r="GA119" s="52"/>
      <c r="GB119" s="52"/>
      <c r="GC119" s="52"/>
      <c r="GD119" s="52"/>
      <c r="GE119" s="52"/>
      <c r="GF119" s="52"/>
      <c r="GG119" s="52"/>
      <c r="GH119" s="52"/>
      <c r="GI119" s="52"/>
      <c r="GJ119" s="52"/>
      <c r="GK119" s="52"/>
      <c r="GL119" s="52"/>
      <c r="GM119" s="52"/>
      <c r="GN119" s="52"/>
      <c r="GO119" s="52"/>
      <c r="GP119" s="52"/>
      <c r="GQ119" s="52"/>
      <c r="GR119" s="52"/>
      <c r="GS119" s="52"/>
      <c r="GT119" s="52"/>
      <c r="GU119" s="52"/>
      <c r="GV119" s="52"/>
      <c r="GW119" s="52"/>
      <c r="GX119" s="52"/>
      <c r="GY119" s="52"/>
      <c r="GZ119" s="52"/>
      <c r="HA119" s="52"/>
      <c r="HB119" s="52"/>
      <c r="HC119" s="52"/>
      <c r="HD119" s="52"/>
      <c r="HE119" s="52"/>
      <c r="HF119" s="52"/>
      <c r="HG119" s="52"/>
      <c r="HH119" s="52"/>
      <c r="HI119" s="52"/>
      <c r="HJ119" s="52"/>
      <c r="HK119" s="52"/>
      <c r="HL119" s="52"/>
      <c r="HM119" s="52"/>
      <c r="HN119" s="52"/>
      <c r="HO119" s="52"/>
      <c r="HP119" s="52"/>
      <c r="HQ119" s="52"/>
      <c r="HR119" s="52"/>
      <c r="HS119" s="52"/>
      <c r="HT119" s="52"/>
      <c r="HU119" s="52"/>
      <c r="HV119" s="52"/>
      <c r="HW119" s="52"/>
      <c r="HX119" s="52"/>
      <c r="HY119" s="52"/>
      <c r="HZ119" s="52"/>
      <c r="IA119" s="52"/>
      <c r="IB119" s="52"/>
      <c r="IC119" s="52"/>
      <c r="ID119" s="52"/>
      <c r="IE119" s="52"/>
      <c r="IF119" s="52"/>
      <c r="IG119" s="52"/>
      <c r="IH119" s="52"/>
      <c r="II119" s="52"/>
      <c r="IJ119" s="52"/>
      <c r="IK119" s="52"/>
      <c r="IL119" s="52"/>
      <c r="IM119" s="52"/>
      <c r="IN119" s="52"/>
      <c r="IO119" s="52"/>
      <c r="IP119" s="52"/>
      <c r="IQ119" s="52"/>
      <c r="IR119" s="52"/>
      <c r="IS119" s="52"/>
      <c r="IT119" s="52"/>
      <c r="IU119" s="52"/>
      <c r="IV119" s="52"/>
      <c r="IW119" s="52"/>
    </row>
    <row r="120" spans="1:257" s="53" customFormat="1" ht="48">
      <c r="A120" s="45" t="s">
        <v>262</v>
      </c>
      <c r="B120" s="55" t="s">
        <v>263</v>
      </c>
      <c r="C120" s="47">
        <v>198356.6</v>
      </c>
      <c r="D120" s="48" t="s">
        <v>59</v>
      </c>
      <c r="E120" s="48" t="s">
        <v>162</v>
      </c>
      <c r="F120" s="50" t="s">
        <v>61</v>
      </c>
      <c r="G120" s="50" t="s">
        <v>61</v>
      </c>
      <c r="H120" s="50" t="s">
        <v>61</v>
      </c>
      <c r="I120" s="50" t="s">
        <v>61</v>
      </c>
      <c r="J120" s="50" t="s">
        <v>61</v>
      </c>
      <c r="K120" s="50" t="s">
        <v>61</v>
      </c>
      <c r="L120" s="50" t="s">
        <v>61</v>
      </c>
      <c r="M120" s="50" t="s">
        <v>61</v>
      </c>
      <c r="N120" s="50" t="s">
        <v>61</v>
      </c>
      <c r="O120" s="54" t="s">
        <v>243</v>
      </c>
      <c r="P120" s="50" t="s">
        <v>63</v>
      </c>
      <c r="Q120" s="50" t="s">
        <v>101</v>
      </c>
      <c r="R120" s="50" t="s">
        <v>63</v>
      </c>
      <c r="S120" s="50" t="s">
        <v>61</v>
      </c>
      <c r="T120" s="50" t="s">
        <v>61</v>
      </c>
      <c r="U120" s="50" t="s">
        <v>61</v>
      </c>
      <c r="V120" s="50" t="s">
        <v>61</v>
      </c>
      <c r="W120" s="50" t="s">
        <v>61</v>
      </c>
      <c r="X120" s="50" t="s">
        <v>61</v>
      </c>
      <c r="Y120" s="50" t="s">
        <v>61</v>
      </c>
      <c r="Z120" s="50" t="s">
        <v>61</v>
      </c>
      <c r="AA120" s="50" t="s">
        <v>61</v>
      </c>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c r="CF120" s="52"/>
      <c r="CG120" s="52"/>
      <c r="CH120" s="52"/>
      <c r="CI120" s="52"/>
      <c r="CJ120" s="52"/>
      <c r="CK120" s="52"/>
      <c r="CL120" s="52"/>
      <c r="CM120" s="52"/>
      <c r="CN120" s="52"/>
      <c r="CO120" s="52"/>
      <c r="CP120" s="52"/>
      <c r="CQ120" s="52"/>
      <c r="CR120" s="52"/>
      <c r="CS120" s="52"/>
      <c r="CT120" s="52"/>
      <c r="CU120" s="52"/>
      <c r="CV120" s="52"/>
      <c r="CW120" s="52"/>
      <c r="CX120" s="52"/>
      <c r="CY120" s="52"/>
      <c r="CZ120" s="52"/>
      <c r="DA120" s="52"/>
      <c r="DB120" s="52"/>
      <c r="DC120" s="52"/>
      <c r="DD120" s="52"/>
      <c r="DE120" s="52"/>
      <c r="DF120" s="52"/>
      <c r="DG120" s="52"/>
      <c r="DH120" s="52"/>
      <c r="DI120" s="52"/>
      <c r="DJ120" s="52"/>
      <c r="DK120" s="52"/>
      <c r="DL120" s="52"/>
      <c r="DM120" s="52"/>
      <c r="DN120" s="52"/>
      <c r="DO120" s="52"/>
      <c r="DP120" s="52"/>
      <c r="DQ120" s="52"/>
      <c r="DR120" s="52"/>
      <c r="DS120" s="52"/>
      <c r="DT120" s="52"/>
      <c r="DU120" s="52"/>
      <c r="DV120" s="52"/>
      <c r="DW120" s="52"/>
      <c r="DX120" s="52"/>
      <c r="DY120" s="52"/>
      <c r="DZ120" s="52"/>
      <c r="EA120" s="52"/>
      <c r="EB120" s="52"/>
      <c r="EC120" s="52"/>
      <c r="ED120" s="52"/>
      <c r="EE120" s="52"/>
      <c r="EF120" s="52"/>
      <c r="EG120" s="52"/>
      <c r="EH120" s="52"/>
      <c r="EI120" s="52"/>
      <c r="EJ120" s="52"/>
      <c r="EK120" s="52"/>
      <c r="EL120" s="52"/>
      <c r="EM120" s="52"/>
      <c r="EN120" s="52"/>
      <c r="EO120" s="52"/>
      <c r="EP120" s="52"/>
      <c r="EQ120" s="52"/>
      <c r="ER120" s="52"/>
      <c r="ES120" s="52"/>
      <c r="ET120" s="52"/>
      <c r="EU120" s="52"/>
      <c r="EV120" s="52"/>
      <c r="EW120" s="52"/>
      <c r="EX120" s="52"/>
      <c r="EY120" s="52"/>
      <c r="EZ120" s="52"/>
      <c r="FA120" s="52"/>
      <c r="FB120" s="52"/>
      <c r="FC120" s="52"/>
      <c r="FD120" s="52"/>
      <c r="FE120" s="52"/>
      <c r="FF120" s="52"/>
      <c r="FG120" s="52"/>
      <c r="FH120" s="52"/>
      <c r="FI120" s="52"/>
      <c r="FJ120" s="52"/>
      <c r="FK120" s="52"/>
      <c r="FL120" s="52"/>
      <c r="FM120" s="52"/>
      <c r="FN120" s="52"/>
      <c r="FO120" s="52"/>
      <c r="FP120" s="52"/>
      <c r="FQ120" s="52"/>
      <c r="FR120" s="52"/>
      <c r="FS120" s="52"/>
      <c r="FT120" s="52"/>
      <c r="FU120" s="52"/>
      <c r="FV120" s="52"/>
      <c r="FW120" s="52"/>
      <c r="FX120" s="52"/>
      <c r="FY120" s="52"/>
      <c r="FZ120" s="52"/>
      <c r="GA120" s="52"/>
      <c r="GB120" s="52"/>
      <c r="GC120" s="52"/>
      <c r="GD120" s="52"/>
      <c r="GE120" s="52"/>
      <c r="GF120" s="52"/>
      <c r="GG120" s="52"/>
      <c r="GH120" s="52"/>
      <c r="GI120" s="52"/>
      <c r="GJ120" s="52"/>
      <c r="GK120" s="52"/>
      <c r="GL120" s="52"/>
      <c r="GM120" s="52"/>
      <c r="GN120" s="52"/>
      <c r="GO120" s="52"/>
      <c r="GP120" s="52"/>
      <c r="GQ120" s="52"/>
      <c r="GR120" s="52"/>
      <c r="GS120" s="52"/>
      <c r="GT120" s="52"/>
      <c r="GU120" s="52"/>
      <c r="GV120" s="52"/>
      <c r="GW120" s="52"/>
      <c r="GX120" s="52"/>
      <c r="GY120" s="52"/>
      <c r="GZ120" s="52"/>
      <c r="HA120" s="52"/>
      <c r="HB120" s="52"/>
      <c r="HC120" s="52"/>
      <c r="HD120" s="52"/>
      <c r="HE120" s="52"/>
      <c r="HF120" s="52"/>
      <c r="HG120" s="52"/>
      <c r="HH120" s="52"/>
      <c r="HI120" s="52"/>
      <c r="HJ120" s="52"/>
      <c r="HK120" s="52"/>
      <c r="HL120" s="52"/>
      <c r="HM120" s="52"/>
      <c r="HN120" s="52"/>
      <c r="HO120" s="52"/>
      <c r="HP120" s="52"/>
      <c r="HQ120" s="52"/>
      <c r="HR120" s="52"/>
      <c r="HS120" s="52"/>
      <c r="HT120" s="52"/>
      <c r="HU120" s="52"/>
      <c r="HV120" s="52"/>
      <c r="HW120" s="52"/>
      <c r="HX120" s="52"/>
      <c r="HY120" s="52"/>
      <c r="HZ120" s="52"/>
      <c r="IA120" s="52"/>
      <c r="IB120" s="52"/>
      <c r="IC120" s="52"/>
      <c r="ID120" s="52"/>
      <c r="IE120" s="52"/>
      <c r="IF120" s="52"/>
      <c r="IG120" s="52"/>
      <c r="IH120" s="52"/>
      <c r="II120" s="52"/>
      <c r="IJ120" s="52"/>
      <c r="IK120" s="52"/>
      <c r="IL120" s="52"/>
      <c r="IM120" s="52"/>
      <c r="IN120" s="52"/>
      <c r="IO120" s="52"/>
      <c r="IP120" s="52"/>
      <c r="IQ120" s="52"/>
      <c r="IR120" s="52"/>
      <c r="IS120" s="52"/>
      <c r="IT120" s="52"/>
      <c r="IU120" s="52"/>
      <c r="IV120" s="52"/>
      <c r="IW120" s="52"/>
    </row>
    <row r="121" spans="1:257" s="53" customFormat="1" ht="60">
      <c r="A121" s="45" t="s">
        <v>264</v>
      </c>
      <c r="B121" s="55" t="s">
        <v>265</v>
      </c>
      <c r="C121" s="47">
        <v>128415.6</v>
      </c>
      <c r="D121" s="48" t="s">
        <v>59</v>
      </c>
      <c r="E121" s="48" t="s">
        <v>162</v>
      </c>
      <c r="F121" s="50" t="s">
        <v>61</v>
      </c>
      <c r="G121" s="50" t="s">
        <v>61</v>
      </c>
      <c r="H121" s="50" t="s">
        <v>61</v>
      </c>
      <c r="I121" s="50" t="s">
        <v>61</v>
      </c>
      <c r="J121" s="50" t="s">
        <v>61</v>
      </c>
      <c r="K121" s="50" t="s">
        <v>61</v>
      </c>
      <c r="L121" s="50" t="s">
        <v>61</v>
      </c>
      <c r="M121" s="50" t="s">
        <v>61</v>
      </c>
      <c r="N121" s="50" t="s">
        <v>61</v>
      </c>
      <c r="O121" s="54" t="s">
        <v>243</v>
      </c>
      <c r="P121" s="50" t="s">
        <v>63</v>
      </c>
      <c r="Q121" s="50" t="s">
        <v>101</v>
      </c>
      <c r="R121" s="50" t="s">
        <v>63</v>
      </c>
      <c r="S121" s="50" t="s">
        <v>61</v>
      </c>
      <c r="T121" s="50" t="s">
        <v>61</v>
      </c>
      <c r="U121" s="50" t="s">
        <v>61</v>
      </c>
      <c r="V121" s="50" t="s">
        <v>61</v>
      </c>
      <c r="W121" s="50" t="s">
        <v>61</v>
      </c>
      <c r="X121" s="50" t="s">
        <v>61</v>
      </c>
      <c r="Y121" s="50" t="s">
        <v>61</v>
      </c>
      <c r="Z121" s="50" t="s">
        <v>61</v>
      </c>
      <c r="AA121" s="50" t="s">
        <v>61</v>
      </c>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c r="DI121" s="52"/>
      <c r="DJ121" s="52"/>
      <c r="DK121" s="52"/>
      <c r="DL121" s="52"/>
      <c r="DM121" s="52"/>
      <c r="DN121" s="52"/>
      <c r="DO121" s="52"/>
      <c r="DP121" s="52"/>
      <c r="DQ121" s="52"/>
      <c r="DR121" s="52"/>
      <c r="DS121" s="52"/>
      <c r="DT121" s="52"/>
      <c r="DU121" s="52"/>
      <c r="DV121" s="52"/>
      <c r="DW121" s="52"/>
      <c r="DX121" s="52"/>
      <c r="DY121" s="52"/>
      <c r="DZ121" s="52"/>
      <c r="EA121" s="52"/>
      <c r="EB121" s="52"/>
      <c r="EC121" s="52"/>
      <c r="ED121" s="52"/>
      <c r="EE121" s="52"/>
      <c r="EF121" s="52"/>
      <c r="EG121" s="52"/>
      <c r="EH121" s="52"/>
      <c r="EI121" s="52"/>
      <c r="EJ121" s="52"/>
      <c r="EK121" s="52"/>
      <c r="EL121" s="52"/>
      <c r="EM121" s="52"/>
      <c r="EN121" s="52"/>
      <c r="EO121" s="52"/>
      <c r="EP121" s="52"/>
      <c r="EQ121" s="52"/>
      <c r="ER121" s="52"/>
      <c r="ES121" s="52"/>
      <c r="ET121" s="52"/>
      <c r="EU121" s="52"/>
      <c r="EV121" s="52"/>
      <c r="EW121" s="52"/>
      <c r="EX121" s="52"/>
      <c r="EY121" s="52"/>
      <c r="EZ121" s="52"/>
      <c r="FA121" s="52"/>
      <c r="FB121" s="52"/>
      <c r="FC121" s="52"/>
      <c r="FD121" s="52"/>
      <c r="FE121" s="52"/>
      <c r="FF121" s="52"/>
      <c r="FG121" s="52"/>
      <c r="FH121" s="52"/>
      <c r="FI121" s="52"/>
      <c r="FJ121" s="52"/>
      <c r="FK121" s="52"/>
      <c r="FL121" s="52"/>
      <c r="FM121" s="52"/>
      <c r="FN121" s="52"/>
      <c r="FO121" s="52"/>
      <c r="FP121" s="52"/>
      <c r="FQ121" s="52"/>
      <c r="FR121" s="52"/>
      <c r="FS121" s="52"/>
      <c r="FT121" s="52"/>
      <c r="FU121" s="52"/>
      <c r="FV121" s="52"/>
      <c r="FW121" s="52"/>
      <c r="FX121" s="52"/>
      <c r="FY121" s="52"/>
      <c r="FZ121" s="52"/>
      <c r="GA121" s="52"/>
      <c r="GB121" s="52"/>
      <c r="GC121" s="52"/>
      <c r="GD121" s="52"/>
      <c r="GE121" s="52"/>
      <c r="GF121" s="52"/>
      <c r="GG121" s="52"/>
      <c r="GH121" s="52"/>
      <c r="GI121" s="52"/>
      <c r="GJ121" s="52"/>
      <c r="GK121" s="52"/>
      <c r="GL121" s="52"/>
      <c r="GM121" s="52"/>
      <c r="GN121" s="52"/>
      <c r="GO121" s="52"/>
      <c r="GP121" s="52"/>
      <c r="GQ121" s="52"/>
      <c r="GR121" s="52"/>
      <c r="GS121" s="52"/>
      <c r="GT121" s="52"/>
      <c r="GU121" s="52"/>
      <c r="GV121" s="52"/>
      <c r="GW121" s="52"/>
      <c r="GX121" s="52"/>
      <c r="GY121" s="52"/>
      <c r="GZ121" s="52"/>
      <c r="HA121" s="52"/>
      <c r="HB121" s="52"/>
      <c r="HC121" s="52"/>
      <c r="HD121" s="52"/>
      <c r="HE121" s="52"/>
      <c r="HF121" s="52"/>
      <c r="HG121" s="52"/>
      <c r="HH121" s="52"/>
      <c r="HI121" s="52"/>
      <c r="HJ121" s="52"/>
      <c r="HK121" s="52"/>
      <c r="HL121" s="52"/>
      <c r="HM121" s="52"/>
      <c r="HN121" s="52"/>
      <c r="HO121" s="52"/>
      <c r="HP121" s="52"/>
      <c r="HQ121" s="52"/>
      <c r="HR121" s="52"/>
      <c r="HS121" s="52"/>
      <c r="HT121" s="52"/>
      <c r="HU121" s="52"/>
      <c r="HV121" s="52"/>
      <c r="HW121" s="52"/>
      <c r="HX121" s="52"/>
      <c r="HY121" s="52"/>
      <c r="HZ121" s="52"/>
      <c r="IA121" s="52"/>
      <c r="IB121" s="52"/>
      <c r="IC121" s="52"/>
      <c r="ID121" s="52"/>
      <c r="IE121" s="52"/>
      <c r="IF121" s="52"/>
      <c r="IG121" s="52"/>
      <c r="IH121" s="52"/>
      <c r="II121" s="52"/>
      <c r="IJ121" s="52"/>
      <c r="IK121" s="52"/>
      <c r="IL121" s="52"/>
      <c r="IM121" s="52"/>
      <c r="IN121" s="52"/>
      <c r="IO121" s="52"/>
      <c r="IP121" s="52"/>
      <c r="IQ121" s="52"/>
      <c r="IR121" s="52"/>
      <c r="IS121" s="52"/>
      <c r="IT121" s="52"/>
      <c r="IU121" s="52"/>
      <c r="IV121" s="52"/>
      <c r="IW121" s="52"/>
    </row>
    <row r="122" spans="1:257" s="53" customFormat="1" ht="48">
      <c r="A122" s="45" t="s">
        <v>266</v>
      </c>
      <c r="B122" s="55" t="s">
        <v>267</v>
      </c>
      <c r="C122" s="47">
        <v>108858.82</v>
      </c>
      <c r="D122" s="48" t="s">
        <v>59</v>
      </c>
      <c r="E122" s="48" t="s">
        <v>66</v>
      </c>
      <c r="F122" s="50" t="s">
        <v>61</v>
      </c>
      <c r="G122" s="50" t="s">
        <v>61</v>
      </c>
      <c r="H122" s="50" t="s">
        <v>61</v>
      </c>
      <c r="I122" s="50" t="s">
        <v>61</v>
      </c>
      <c r="J122" s="50" t="s">
        <v>61</v>
      </c>
      <c r="K122" s="50" t="s">
        <v>61</v>
      </c>
      <c r="L122" s="50" t="s">
        <v>61</v>
      </c>
      <c r="M122" s="50" t="s">
        <v>61</v>
      </c>
      <c r="N122" s="50" t="s">
        <v>61</v>
      </c>
      <c r="O122" s="54" t="s">
        <v>243</v>
      </c>
      <c r="P122" s="50" t="s">
        <v>63</v>
      </c>
      <c r="Q122" s="50" t="s">
        <v>101</v>
      </c>
      <c r="R122" s="50" t="s">
        <v>63</v>
      </c>
      <c r="S122" s="50" t="s">
        <v>61</v>
      </c>
      <c r="T122" s="50" t="s">
        <v>61</v>
      </c>
      <c r="U122" s="50" t="s">
        <v>61</v>
      </c>
      <c r="V122" s="50" t="s">
        <v>61</v>
      </c>
      <c r="W122" s="50" t="s">
        <v>61</v>
      </c>
      <c r="X122" s="50" t="s">
        <v>61</v>
      </c>
      <c r="Y122" s="50" t="s">
        <v>61</v>
      </c>
      <c r="Z122" s="50" t="s">
        <v>61</v>
      </c>
      <c r="AA122" s="50" t="s">
        <v>61</v>
      </c>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c r="CW122" s="52"/>
      <c r="CX122" s="52"/>
      <c r="CY122" s="52"/>
      <c r="CZ122" s="52"/>
      <c r="DA122" s="52"/>
      <c r="DB122" s="52"/>
      <c r="DC122" s="52"/>
      <c r="DD122" s="52"/>
      <c r="DE122" s="52"/>
      <c r="DF122" s="52"/>
      <c r="DG122" s="52"/>
      <c r="DH122" s="52"/>
      <c r="DI122" s="52"/>
      <c r="DJ122" s="52"/>
      <c r="DK122" s="52"/>
      <c r="DL122" s="52"/>
      <c r="DM122" s="52"/>
      <c r="DN122" s="52"/>
      <c r="DO122" s="52"/>
      <c r="DP122" s="52"/>
      <c r="DQ122" s="52"/>
      <c r="DR122" s="52"/>
      <c r="DS122" s="52"/>
      <c r="DT122" s="52"/>
      <c r="DU122" s="52"/>
      <c r="DV122" s="52"/>
      <c r="DW122" s="52"/>
      <c r="DX122" s="52"/>
      <c r="DY122" s="52"/>
      <c r="DZ122" s="52"/>
      <c r="EA122" s="52"/>
      <c r="EB122" s="52"/>
      <c r="EC122" s="52"/>
      <c r="ED122" s="52"/>
      <c r="EE122" s="52"/>
      <c r="EF122" s="52"/>
      <c r="EG122" s="52"/>
      <c r="EH122" s="52"/>
      <c r="EI122" s="52"/>
      <c r="EJ122" s="52"/>
      <c r="EK122" s="52"/>
      <c r="EL122" s="52"/>
      <c r="EM122" s="52"/>
      <c r="EN122" s="52"/>
      <c r="EO122" s="52"/>
      <c r="EP122" s="52"/>
      <c r="EQ122" s="52"/>
      <c r="ER122" s="52"/>
      <c r="ES122" s="52"/>
      <c r="ET122" s="52"/>
      <c r="EU122" s="52"/>
      <c r="EV122" s="52"/>
      <c r="EW122" s="52"/>
      <c r="EX122" s="52"/>
      <c r="EY122" s="52"/>
      <c r="EZ122" s="52"/>
      <c r="FA122" s="52"/>
      <c r="FB122" s="52"/>
      <c r="FC122" s="52"/>
      <c r="FD122" s="52"/>
      <c r="FE122" s="52"/>
      <c r="FF122" s="52"/>
      <c r="FG122" s="52"/>
      <c r="FH122" s="52"/>
      <c r="FI122" s="52"/>
      <c r="FJ122" s="52"/>
      <c r="FK122" s="52"/>
      <c r="FL122" s="52"/>
      <c r="FM122" s="52"/>
      <c r="FN122" s="52"/>
      <c r="FO122" s="52"/>
      <c r="FP122" s="52"/>
      <c r="FQ122" s="52"/>
      <c r="FR122" s="52"/>
      <c r="FS122" s="52"/>
      <c r="FT122" s="52"/>
      <c r="FU122" s="52"/>
      <c r="FV122" s="52"/>
      <c r="FW122" s="52"/>
      <c r="FX122" s="52"/>
      <c r="FY122" s="52"/>
      <c r="FZ122" s="52"/>
      <c r="GA122" s="52"/>
      <c r="GB122" s="52"/>
      <c r="GC122" s="52"/>
      <c r="GD122" s="52"/>
      <c r="GE122" s="52"/>
      <c r="GF122" s="52"/>
      <c r="GG122" s="52"/>
      <c r="GH122" s="52"/>
      <c r="GI122" s="52"/>
      <c r="GJ122" s="52"/>
      <c r="GK122" s="52"/>
      <c r="GL122" s="52"/>
      <c r="GM122" s="52"/>
      <c r="GN122" s="52"/>
      <c r="GO122" s="52"/>
      <c r="GP122" s="52"/>
      <c r="GQ122" s="52"/>
      <c r="GR122" s="52"/>
      <c r="GS122" s="52"/>
      <c r="GT122" s="52"/>
      <c r="GU122" s="52"/>
      <c r="GV122" s="52"/>
      <c r="GW122" s="52"/>
      <c r="GX122" s="52"/>
      <c r="GY122" s="52"/>
      <c r="GZ122" s="52"/>
      <c r="HA122" s="52"/>
      <c r="HB122" s="52"/>
      <c r="HC122" s="52"/>
      <c r="HD122" s="52"/>
      <c r="HE122" s="52"/>
      <c r="HF122" s="52"/>
      <c r="HG122" s="52"/>
      <c r="HH122" s="52"/>
      <c r="HI122" s="52"/>
      <c r="HJ122" s="52"/>
      <c r="HK122" s="52"/>
      <c r="HL122" s="52"/>
      <c r="HM122" s="52"/>
      <c r="HN122" s="52"/>
      <c r="HO122" s="52"/>
      <c r="HP122" s="52"/>
      <c r="HQ122" s="52"/>
      <c r="HR122" s="52"/>
      <c r="HS122" s="52"/>
      <c r="HT122" s="52"/>
      <c r="HU122" s="52"/>
      <c r="HV122" s="52"/>
      <c r="HW122" s="52"/>
      <c r="HX122" s="52"/>
      <c r="HY122" s="52"/>
      <c r="HZ122" s="52"/>
      <c r="IA122" s="52"/>
      <c r="IB122" s="52"/>
      <c r="IC122" s="52"/>
      <c r="ID122" s="52"/>
      <c r="IE122" s="52"/>
      <c r="IF122" s="52"/>
      <c r="IG122" s="52"/>
      <c r="IH122" s="52"/>
      <c r="II122" s="52"/>
      <c r="IJ122" s="52"/>
      <c r="IK122" s="52"/>
      <c r="IL122" s="52"/>
      <c r="IM122" s="52"/>
      <c r="IN122" s="52"/>
      <c r="IO122" s="52"/>
      <c r="IP122" s="52"/>
      <c r="IQ122" s="52"/>
      <c r="IR122" s="52"/>
      <c r="IS122" s="52"/>
      <c r="IT122" s="52"/>
      <c r="IU122" s="52"/>
      <c r="IV122" s="52"/>
      <c r="IW122" s="52"/>
    </row>
    <row r="123" spans="1:257" s="53" customFormat="1" ht="84">
      <c r="A123" s="45" t="s">
        <v>268</v>
      </c>
      <c r="B123" s="55" t="s">
        <v>269</v>
      </c>
      <c r="C123" s="47">
        <v>1818089.09</v>
      </c>
      <c r="D123" s="48" t="s">
        <v>59</v>
      </c>
      <c r="E123" s="48" t="s">
        <v>66</v>
      </c>
      <c r="F123" s="50" t="s">
        <v>61</v>
      </c>
      <c r="G123" s="50" t="s">
        <v>61</v>
      </c>
      <c r="H123" s="50" t="s">
        <v>61</v>
      </c>
      <c r="I123" s="50" t="s">
        <v>61</v>
      </c>
      <c r="J123" s="50" t="s">
        <v>61</v>
      </c>
      <c r="K123" s="50" t="s">
        <v>61</v>
      </c>
      <c r="L123" s="50" t="s">
        <v>61</v>
      </c>
      <c r="M123" s="50" t="s">
        <v>61</v>
      </c>
      <c r="N123" s="50" t="s">
        <v>61</v>
      </c>
      <c r="O123" s="54" t="s">
        <v>243</v>
      </c>
      <c r="P123" s="50" t="s">
        <v>63</v>
      </c>
      <c r="Q123" s="50" t="s">
        <v>101</v>
      </c>
      <c r="R123" s="50" t="s">
        <v>63</v>
      </c>
      <c r="S123" s="50" t="s">
        <v>61</v>
      </c>
      <c r="T123" s="50" t="s">
        <v>61</v>
      </c>
      <c r="U123" s="50" t="s">
        <v>61</v>
      </c>
      <c r="V123" s="50" t="s">
        <v>61</v>
      </c>
      <c r="W123" s="50" t="s">
        <v>61</v>
      </c>
      <c r="X123" s="50" t="s">
        <v>61</v>
      </c>
      <c r="Y123" s="50" t="s">
        <v>61</v>
      </c>
      <c r="Z123" s="50" t="s">
        <v>61</v>
      </c>
      <c r="AA123" s="50" t="s">
        <v>61</v>
      </c>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c r="CI123" s="52"/>
      <c r="CJ123" s="52"/>
      <c r="CK123" s="52"/>
      <c r="CL123" s="52"/>
      <c r="CM123" s="52"/>
      <c r="CN123" s="52"/>
      <c r="CO123" s="52"/>
      <c r="CP123" s="52"/>
      <c r="CQ123" s="52"/>
      <c r="CR123" s="52"/>
      <c r="CS123" s="52"/>
      <c r="CT123" s="52"/>
      <c r="CU123" s="52"/>
      <c r="CV123" s="52"/>
      <c r="CW123" s="52"/>
      <c r="CX123" s="52"/>
      <c r="CY123" s="52"/>
      <c r="CZ123" s="52"/>
      <c r="DA123" s="52"/>
      <c r="DB123" s="52"/>
      <c r="DC123" s="52"/>
      <c r="DD123" s="52"/>
      <c r="DE123" s="52"/>
      <c r="DF123" s="52"/>
      <c r="DG123" s="52"/>
      <c r="DH123" s="52"/>
      <c r="DI123" s="52"/>
      <c r="DJ123" s="52"/>
      <c r="DK123" s="52"/>
      <c r="DL123" s="52"/>
      <c r="DM123" s="52"/>
      <c r="DN123" s="52"/>
      <c r="DO123" s="52"/>
      <c r="DP123" s="52"/>
      <c r="DQ123" s="52"/>
      <c r="DR123" s="52"/>
      <c r="DS123" s="52"/>
      <c r="DT123" s="52"/>
      <c r="DU123" s="52"/>
      <c r="DV123" s="52"/>
      <c r="DW123" s="52"/>
      <c r="DX123" s="52"/>
      <c r="DY123" s="52"/>
      <c r="DZ123" s="52"/>
      <c r="EA123" s="52"/>
      <c r="EB123" s="52"/>
      <c r="EC123" s="52"/>
      <c r="ED123" s="52"/>
      <c r="EE123" s="52"/>
      <c r="EF123" s="52"/>
      <c r="EG123" s="52"/>
      <c r="EH123" s="52"/>
      <c r="EI123" s="52"/>
      <c r="EJ123" s="52"/>
      <c r="EK123" s="52"/>
      <c r="EL123" s="52"/>
      <c r="EM123" s="52"/>
      <c r="EN123" s="52"/>
      <c r="EO123" s="52"/>
      <c r="EP123" s="52"/>
      <c r="EQ123" s="52"/>
      <c r="ER123" s="52"/>
      <c r="ES123" s="52"/>
      <c r="ET123" s="52"/>
      <c r="EU123" s="52"/>
      <c r="EV123" s="52"/>
      <c r="EW123" s="52"/>
      <c r="EX123" s="52"/>
      <c r="EY123" s="52"/>
      <c r="EZ123" s="52"/>
      <c r="FA123" s="52"/>
      <c r="FB123" s="52"/>
      <c r="FC123" s="52"/>
      <c r="FD123" s="52"/>
      <c r="FE123" s="52"/>
      <c r="FF123" s="52"/>
      <c r="FG123" s="52"/>
      <c r="FH123" s="52"/>
      <c r="FI123" s="52"/>
      <c r="FJ123" s="52"/>
      <c r="FK123" s="52"/>
      <c r="FL123" s="52"/>
      <c r="FM123" s="52"/>
      <c r="FN123" s="52"/>
      <c r="FO123" s="52"/>
      <c r="FP123" s="52"/>
      <c r="FQ123" s="52"/>
      <c r="FR123" s="52"/>
      <c r="FS123" s="52"/>
      <c r="FT123" s="52"/>
      <c r="FU123" s="52"/>
      <c r="FV123" s="52"/>
      <c r="FW123" s="52"/>
      <c r="FX123" s="52"/>
      <c r="FY123" s="52"/>
      <c r="FZ123" s="52"/>
      <c r="GA123" s="52"/>
      <c r="GB123" s="52"/>
      <c r="GC123" s="52"/>
      <c r="GD123" s="52"/>
      <c r="GE123" s="52"/>
      <c r="GF123" s="52"/>
      <c r="GG123" s="52"/>
      <c r="GH123" s="52"/>
      <c r="GI123" s="52"/>
      <c r="GJ123" s="52"/>
      <c r="GK123" s="52"/>
      <c r="GL123" s="52"/>
      <c r="GM123" s="52"/>
      <c r="GN123" s="52"/>
      <c r="GO123" s="52"/>
      <c r="GP123" s="52"/>
      <c r="GQ123" s="52"/>
      <c r="GR123" s="52"/>
      <c r="GS123" s="52"/>
      <c r="GT123" s="52"/>
      <c r="GU123" s="52"/>
      <c r="GV123" s="52"/>
      <c r="GW123" s="52"/>
      <c r="GX123" s="52"/>
      <c r="GY123" s="52"/>
      <c r="GZ123" s="52"/>
      <c r="HA123" s="52"/>
      <c r="HB123" s="52"/>
      <c r="HC123" s="52"/>
      <c r="HD123" s="52"/>
      <c r="HE123" s="52"/>
      <c r="HF123" s="52"/>
      <c r="HG123" s="52"/>
      <c r="HH123" s="52"/>
      <c r="HI123" s="52"/>
      <c r="HJ123" s="52"/>
      <c r="HK123" s="52"/>
      <c r="HL123" s="52"/>
      <c r="HM123" s="52"/>
      <c r="HN123" s="52"/>
      <c r="HO123" s="52"/>
      <c r="HP123" s="52"/>
      <c r="HQ123" s="52"/>
      <c r="HR123" s="52"/>
      <c r="HS123" s="52"/>
      <c r="HT123" s="52"/>
      <c r="HU123" s="52"/>
      <c r="HV123" s="52"/>
      <c r="HW123" s="52"/>
      <c r="HX123" s="52"/>
      <c r="HY123" s="52"/>
      <c r="HZ123" s="52"/>
      <c r="IA123" s="52"/>
      <c r="IB123" s="52"/>
      <c r="IC123" s="52"/>
      <c r="ID123" s="52"/>
      <c r="IE123" s="52"/>
      <c r="IF123" s="52"/>
      <c r="IG123" s="52"/>
      <c r="IH123" s="52"/>
      <c r="II123" s="52"/>
      <c r="IJ123" s="52"/>
      <c r="IK123" s="52"/>
      <c r="IL123" s="52"/>
      <c r="IM123" s="52"/>
      <c r="IN123" s="52"/>
      <c r="IO123" s="52"/>
      <c r="IP123" s="52"/>
      <c r="IQ123" s="52"/>
      <c r="IR123" s="52"/>
      <c r="IS123" s="52"/>
      <c r="IT123" s="52"/>
      <c r="IU123" s="52"/>
      <c r="IV123" s="52"/>
      <c r="IW123" s="52"/>
    </row>
    <row r="124" spans="1:257" s="53" customFormat="1" ht="60">
      <c r="A124" s="45" t="s">
        <v>270</v>
      </c>
      <c r="B124" s="55" t="s">
        <v>271</v>
      </c>
      <c r="C124" s="47">
        <v>128812.99</v>
      </c>
      <c r="D124" s="48" t="s">
        <v>59</v>
      </c>
      <c r="E124" s="48" t="s">
        <v>162</v>
      </c>
      <c r="F124" s="50" t="s">
        <v>61</v>
      </c>
      <c r="G124" s="50" t="s">
        <v>61</v>
      </c>
      <c r="H124" s="50" t="s">
        <v>61</v>
      </c>
      <c r="I124" s="50" t="s">
        <v>61</v>
      </c>
      <c r="J124" s="50" t="s">
        <v>61</v>
      </c>
      <c r="K124" s="50" t="s">
        <v>61</v>
      </c>
      <c r="L124" s="50" t="s">
        <v>61</v>
      </c>
      <c r="M124" s="50" t="s">
        <v>61</v>
      </c>
      <c r="N124" s="50" t="s">
        <v>61</v>
      </c>
      <c r="O124" s="54" t="s">
        <v>243</v>
      </c>
      <c r="P124" s="50" t="s">
        <v>63</v>
      </c>
      <c r="Q124" s="50" t="s">
        <v>101</v>
      </c>
      <c r="R124" s="50" t="s">
        <v>63</v>
      </c>
      <c r="S124" s="50" t="s">
        <v>61</v>
      </c>
      <c r="T124" s="50" t="s">
        <v>61</v>
      </c>
      <c r="U124" s="50" t="s">
        <v>61</v>
      </c>
      <c r="V124" s="50" t="s">
        <v>61</v>
      </c>
      <c r="W124" s="50" t="s">
        <v>61</v>
      </c>
      <c r="X124" s="50" t="s">
        <v>61</v>
      </c>
      <c r="Y124" s="50" t="s">
        <v>61</v>
      </c>
      <c r="Z124" s="50" t="s">
        <v>61</v>
      </c>
      <c r="AA124" s="50" t="s">
        <v>61</v>
      </c>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c r="CF124" s="52"/>
      <c r="CG124" s="52"/>
      <c r="CH124" s="52"/>
      <c r="CI124" s="52"/>
      <c r="CJ124" s="52"/>
      <c r="CK124" s="52"/>
      <c r="CL124" s="52"/>
      <c r="CM124" s="52"/>
      <c r="CN124" s="52"/>
      <c r="CO124" s="52"/>
      <c r="CP124" s="52"/>
      <c r="CQ124" s="52"/>
      <c r="CR124" s="52"/>
      <c r="CS124" s="52"/>
      <c r="CT124" s="52"/>
      <c r="CU124" s="52"/>
      <c r="CV124" s="52"/>
      <c r="CW124" s="52"/>
      <c r="CX124" s="52"/>
      <c r="CY124" s="52"/>
      <c r="CZ124" s="52"/>
      <c r="DA124" s="52"/>
      <c r="DB124" s="52"/>
      <c r="DC124" s="52"/>
      <c r="DD124" s="52"/>
      <c r="DE124" s="52"/>
      <c r="DF124" s="52"/>
      <c r="DG124" s="52"/>
      <c r="DH124" s="52"/>
      <c r="DI124" s="52"/>
      <c r="DJ124" s="52"/>
      <c r="DK124" s="52"/>
      <c r="DL124" s="52"/>
      <c r="DM124" s="52"/>
      <c r="DN124" s="52"/>
      <c r="DO124" s="52"/>
      <c r="DP124" s="52"/>
      <c r="DQ124" s="52"/>
      <c r="DR124" s="52"/>
      <c r="DS124" s="52"/>
      <c r="DT124" s="52"/>
      <c r="DU124" s="52"/>
      <c r="DV124" s="52"/>
      <c r="DW124" s="52"/>
      <c r="DX124" s="52"/>
      <c r="DY124" s="52"/>
      <c r="DZ124" s="52"/>
      <c r="EA124" s="52"/>
      <c r="EB124" s="52"/>
      <c r="EC124" s="52"/>
      <c r="ED124" s="52"/>
      <c r="EE124" s="52"/>
      <c r="EF124" s="52"/>
      <c r="EG124" s="52"/>
      <c r="EH124" s="52"/>
      <c r="EI124" s="52"/>
      <c r="EJ124" s="52"/>
      <c r="EK124" s="52"/>
      <c r="EL124" s="52"/>
      <c r="EM124" s="52"/>
      <c r="EN124" s="52"/>
      <c r="EO124" s="52"/>
      <c r="EP124" s="52"/>
      <c r="EQ124" s="52"/>
      <c r="ER124" s="52"/>
      <c r="ES124" s="52"/>
      <c r="ET124" s="52"/>
      <c r="EU124" s="52"/>
      <c r="EV124" s="52"/>
      <c r="EW124" s="52"/>
      <c r="EX124" s="52"/>
      <c r="EY124" s="52"/>
      <c r="EZ124" s="52"/>
      <c r="FA124" s="52"/>
      <c r="FB124" s="52"/>
      <c r="FC124" s="52"/>
      <c r="FD124" s="52"/>
      <c r="FE124" s="52"/>
      <c r="FF124" s="52"/>
      <c r="FG124" s="52"/>
      <c r="FH124" s="52"/>
      <c r="FI124" s="52"/>
      <c r="FJ124" s="52"/>
      <c r="FK124" s="52"/>
      <c r="FL124" s="52"/>
      <c r="FM124" s="52"/>
      <c r="FN124" s="52"/>
      <c r="FO124" s="52"/>
      <c r="FP124" s="52"/>
      <c r="FQ124" s="52"/>
      <c r="FR124" s="52"/>
      <c r="FS124" s="52"/>
      <c r="FT124" s="52"/>
      <c r="FU124" s="52"/>
      <c r="FV124" s="52"/>
      <c r="FW124" s="52"/>
      <c r="FX124" s="52"/>
      <c r="FY124" s="52"/>
      <c r="FZ124" s="52"/>
      <c r="GA124" s="52"/>
      <c r="GB124" s="52"/>
      <c r="GC124" s="52"/>
      <c r="GD124" s="52"/>
      <c r="GE124" s="52"/>
      <c r="GF124" s="52"/>
      <c r="GG124" s="52"/>
      <c r="GH124" s="52"/>
      <c r="GI124" s="52"/>
      <c r="GJ124" s="52"/>
      <c r="GK124" s="52"/>
      <c r="GL124" s="52"/>
      <c r="GM124" s="52"/>
      <c r="GN124" s="52"/>
      <c r="GO124" s="52"/>
      <c r="GP124" s="52"/>
      <c r="GQ124" s="52"/>
      <c r="GR124" s="52"/>
      <c r="GS124" s="52"/>
      <c r="GT124" s="52"/>
      <c r="GU124" s="52"/>
      <c r="GV124" s="52"/>
      <c r="GW124" s="52"/>
      <c r="GX124" s="52"/>
      <c r="GY124" s="52"/>
      <c r="GZ124" s="52"/>
      <c r="HA124" s="52"/>
      <c r="HB124" s="52"/>
      <c r="HC124" s="52"/>
      <c r="HD124" s="52"/>
      <c r="HE124" s="52"/>
      <c r="HF124" s="52"/>
      <c r="HG124" s="52"/>
      <c r="HH124" s="52"/>
      <c r="HI124" s="52"/>
      <c r="HJ124" s="52"/>
      <c r="HK124" s="52"/>
      <c r="HL124" s="52"/>
      <c r="HM124" s="52"/>
      <c r="HN124" s="52"/>
      <c r="HO124" s="52"/>
      <c r="HP124" s="52"/>
      <c r="HQ124" s="52"/>
      <c r="HR124" s="52"/>
      <c r="HS124" s="52"/>
      <c r="HT124" s="52"/>
      <c r="HU124" s="52"/>
      <c r="HV124" s="52"/>
      <c r="HW124" s="52"/>
      <c r="HX124" s="52"/>
      <c r="HY124" s="52"/>
      <c r="HZ124" s="52"/>
      <c r="IA124" s="52"/>
      <c r="IB124" s="52"/>
      <c r="IC124" s="52"/>
      <c r="ID124" s="52"/>
      <c r="IE124" s="52"/>
      <c r="IF124" s="52"/>
      <c r="IG124" s="52"/>
      <c r="IH124" s="52"/>
      <c r="II124" s="52"/>
      <c r="IJ124" s="52"/>
      <c r="IK124" s="52"/>
      <c r="IL124" s="52"/>
      <c r="IM124" s="52"/>
      <c r="IN124" s="52"/>
      <c r="IO124" s="52"/>
      <c r="IP124" s="52"/>
      <c r="IQ124" s="52"/>
      <c r="IR124" s="52"/>
      <c r="IS124" s="52"/>
      <c r="IT124" s="52"/>
      <c r="IU124" s="52"/>
      <c r="IV124" s="52"/>
      <c r="IW124" s="52"/>
    </row>
    <row r="125" spans="1:257" s="53" customFormat="1" ht="48">
      <c r="A125" s="45" t="s">
        <v>272</v>
      </c>
      <c r="B125" s="55" t="s">
        <v>273</v>
      </c>
      <c r="C125" s="47">
        <v>1814368.51</v>
      </c>
      <c r="D125" s="48" t="s">
        <v>59</v>
      </c>
      <c r="E125" s="48" t="s">
        <v>66</v>
      </c>
      <c r="F125" s="50" t="s">
        <v>61</v>
      </c>
      <c r="G125" s="50" t="s">
        <v>61</v>
      </c>
      <c r="H125" s="50" t="s">
        <v>61</v>
      </c>
      <c r="I125" s="50" t="s">
        <v>61</v>
      </c>
      <c r="J125" s="50" t="s">
        <v>61</v>
      </c>
      <c r="K125" s="50" t="s">
        <v>61</v>
      </c>
      <c r="L125" s="50" t="s">
        <v>61</v>
      </c>
      <c r="M125" s="50" t="s">
        <v>61</v>
      </c>
      <c r="N125" s="50" t="s">
        <v>61</v>
      </c>
      <c r="O125" s="54" t="s">
        <v>243</v>
      </c>
      <c r="P125" s="50" t="s">
        <v>63</v>
      </c>
      <c r="Q125" s="50" t="s">
        <v>101</v>
      </c>
      <c r="R125" s="50" t="s">
        <v>63</v>
      </c>
      <c r="S125" s="50" t="s">
        <v>61</v>
      </c>
      <c r="T125" s="50" t="s">
        <v>61</v>
      </c>
      <c r="U125" s="50" t="s">
        <v>61</v>
      </c>
      <c r="V125" s="50" t="s">
        <v>61</v>
      </c>
      <c r="W125" s="50" t="s">
        <v>61</v>
      </c>
      <c r="X125" s="50" t="s">
        <v>61</v>
      </c>
      <c r="Y125" s="50" t="s">
        <v>61</v>
      </c>
      <c r="Z125" s="50" t="s">
        <v>61</v>
      </c>
      <c r="AA125" s="50" t="s">
        <v>61</v>
      </c>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c r="CB125" s="52"/>
      <c r="CC125" s="52"/>
      <c r="CD125" s="52"/>
      <c r="CE125" s="52"/>
      <c r="CF125" s="52"/>
      <c r="CG125" s="52"/>
      <c r="CH125" s="52"/>
      <c r="CI125" s="52"/>
      <c r="CJ125" s="52"/>
      <c r="CK125" s="52"/>
      <c r="CL125" s="52"/>
      <c r="CM125" s="52"/>
      <c r="CN125" s="52"/>
      <c r="CO125" s="52"/>
      <c r="CP125" s="52"/>
      <c r="CQ125" s="52"/>
      <c r="CR125" s="52"/>
      <c r="CS125" s="52"/>
      <c r="CT125" s="52"/>
      <c r="CU125" s="52"/>
      <c r="CV125" s="52"/>
      <c r="CW125" s="52"/>
      <c r="CX125" s="52"/>
      <c r="CY125" s="52"/>
      <c r="CZ125" s="52"/>
      <c r="DA125" s="52"/>
      <c r="DB125" s="52"/>
      <c r="DC125" s="52"/>
      <c r="DD125" s="52"/>
      <c r="DE125" s="52"/>
      <c r="DF125" s="52"/>
      <c r="DG125" s="52"/>
      <c r="DH125" s="52"/>
      <c r="DI125" s="52"/>
      <c r="DJ125" s="52"/>
      <c r="DK125" s="52"/>
      <c r="DL125" s="52"/>
      <c r="DM125" s="52"/>
      <c r="DN125" s="52"/>
      <c r="DO125" s="52"/>
      <c r="DP125" s="52"/>
      <c r="DQ125" s="52"/>
      <c r="DR125" s="52"/>
      <c r="DS125" s="52"/>
      <c r="DT125" s="52"/>
      <c r="DU125" s="52"/>
      <c r="DV125" s="52"/>
      <c r="DW125" s="52"/>
      <c r="DX125" s="52"/>
      <c r="DY125" s="52"/>
      <c r="DZ125" s="52"/>
      <c r="EA125" s="52"/>
      <c r="EB125" s="52"/>
      <c r="EC125" s="52"/>
      <c r="ED125" s="52"/>
      <c r="EE125" s="52"/>
      <c r="EF125" s="52"/>
      <c r="EG125" s="52"/>
      <c r="EH125" s="52"/>
      <c r="EI125" s="52"/>
      <c r="EJ125" s="52"/>
      <c r="EK125" s="52"/>
      <c r="EL125" s="52"/>
      <c r="EM125" s="52"/>
      <c r="EN125" s="52"/>
      <c r="EO125" s="52"/>
      <c r="EP125" s="52"/>
      <c r="EQ125" s="52"/>
      <c r="ER125" s="52"/>
      <c r="ES125" s="52"/>
      <c r="ET125" s="52"/>
      <c r="EU125" s="52"/>
      <c r="EV125" s="52"/>
      <c r="EW125" s="52"/>
      <c r="EX125" s="52"/>
      <c r="EY125" s="52"/>
      <c r="EZ125" s="52"/>
      <c r="FA125" s="52"/>
      <c r="FB125" s="52"/>
      <c r="FC125" s="52"/>
      <c r="FD125" s="52"/>
      <c r="FE125" s="52"/>
      <c r="FF125" s="52"/>
      <c r="FG125" s="52"/>
      <c r="FH125" s="52"/>
      <c r="FI125" s="52"/>
      <c r="FJ125" s="52"/>
      <c r="FK125" s="52"/>
      <c r="FL125" s="52"/>
      <c r="FM125" s="52"/>
      <c r="FN125" s="52"/>
      <c r="FO125" s="52"/>
      <c r="FP125" s="52"/>
      <c r="FQ125" s="52"/>
      <c r="FR125" s="52"/>
      <c r="FS125" s="52"/>
      <c r="FT125" s="52"/>
      <c r="FU125" s="52"/>
      <c r="FV125" s="52"/>
      <c r="FW125" s="52"/>
      <c r="FX125" s="52"/>
      <c r="FY125" s="52"/>
      <c r="FZ125" s="52"/>
      <c r="GA125" s="52"/>
      <c r="GB125" s="52"/>
      <c r="GC125" s="52"/>
      <c r="GD125" s="52"/>
      <c r="GE125" s="52"/>
      <c r="GF125" s="52"/>
      <c r="GG125" s="52"/>
      <c r="GH125" s="52"/>
      <c r="GI125" s="52"/>
      <c r="GJ125" s="52"/>
      <c r="GK125" s="52"/>
      <c r="GL125" s="52"/>
      <c r="GM125" s="52"/>
      <c r="GN125" s="52"/>
      <c r="GO125" s="52"/>
      <c r="GP125" s="52"/>
      <c r="GQ125" s="52"/>
      <c r="GR125" s="52"/>
      <c r="GS125" s="52"/>
      <c r="GT125" s="52"/>
      <c r="GU125" s="52"/>
      <c r="GV125" s="52"/>
      <c r="GW125" s="52"/>
      <c r="GX125" s="52"/>
      <c r="GY125" s="52"/>
      <c r="GZ125" s="52"/>
      <c r="HA125" s="52"/>
      <c r="HB125" s="52"/>
      <c r="HC125" s="52"/>
      <c r="HD125" s="52"/>
      <c r="HE125" s="52"/>
      <c r="HF125" s="52"/>
      <c r="HG125" s="52"/>
      <c r="HH125" s="52"/>
      <c r="HI125" s="52"/>
      <c r="HJ125" s="52"/>
      <c r="HK125" s="52"/>
      <c r="HL125" s="52"/>
      <c r="HM125" s="52"/>
      <c r="HN125" s="52"/>
      <c r="HO125" s="52"/>
      <c r="HP125" s="52"/>
      <c r="HQ125" s="52"/>
      <c r="HR125" s="52"/>
      <c r="HS125" s="52"/>
      <c r="HT125" s="52"/>
      <c r="HU125" s="52"/>
      <c r="HV125" s="52"/>
      <c r="HW125" s="52"/>
      <c r="HX125" s="52"/>
      <c r="HY125" s="52"/>
      <c r="HZ125" s="52"/>
      <c r="IA125" s="52"/>
      <c r="IB125" s="52"/>
      <c r="IC125" s="52"/>
      <c r="ID125" s="52"/>
      <c r="IE125" s="52"/>
      <c r="IF125" s="52"/>
      <c r="IG125" s="52"/>
      <c r="IH125" s="52"/>
      <c r="II125" s="52"/>
      <c r="IJ125" s="52"/>
      <c r="IK125" s="52"/>
      <c r="IL125" s="52"/>
      <c r="IM125" s="52"/>
      <c r="IN125" s="52"/>
      <c r="IO125" s="52"/>
      <c r="IP125" s="52"/>
      <c r="IQ125" s="52"/>
      <c r="IR125" s="52"/>
      <c r="IS125" s="52"/>
      <c r="IT125" s="52"/>
      <c r="IU125" s="52"/>
      <c r="IV125" s="52"/>
      <c r="IW125" s="52"/>
    </row>
    <row r="126" spans="1:257" s="53" customFormat="1" ht="48">
      <c r="A126" s="45" t="s">
        <v>274</v>
      </c>
      <c r="B126" s="55" t="s">
        <v>275</v>
      </c>
      <c r="C126" s="47">
        <v>134334.18</v>
      </c>
      <c r="D126" s="48" t="s">
        <v>59</v>
      </c>
      <c r="E126" s="48" t="s">
        <v>66</v>
      </c>
      <c r="F126" s="50" t="s">
        <v>61</v>
      </c>
      <c r="G126" s="50" t="s">
        <v>61</v>
      </c>
      <c r="H126" s="50" t="s">
        <v>61</v>
      </c>
      <c r="I126" s="50" t="s">
        <v>61</v>
      </c>
      <c r="J126" s="50" t="s">
        <v>61</v>
      </c>
      <c r="K126" s="50" t="s">
        <v>61</v>
      </c>
      <c r="L126" s="50" t="s">
        <v>61</v>
      </c>
      <c r="M126" s="50" t="s">
        <v>61</v>
      </c>
      <c r="N126" s="50" t="s">
        <v>61</v>
      </c>
      <c r="O126" s="54" t="s">
        <v>243</v>
      </c>
      <c r="P126" s="50" t="s">
        <v>63</v>
      </c>
      <c r="Q126" s="50" t="s">
        <v>101</v>
      </c>
      <c r="R126" s="50" t="s">
        <v>63</v>
      </c>
      <c r="S126" s="50" t="s">
        <v>61</v>
      </c>
      <c r="T126" s="50" t="s">
        <v>61</v>
      </c>
      <c r="U126" s="50" t="s">
        <v>61</v>
      </c>
      <c r="V126" s="50" t="s">
        <v>61</v>
      </c>
      <c r="W126" s="50" t="s">
        <v>61</v>
      </c>
      <c r="X126" s="50" t="s">
        <v>61</v>
      </c>
      <c r="Y126" s="50" t="s">
        <v>61</v>
      </c>
      <c r="Z126" s="50" t="s">
        <v>61</v>
      </c>
      <c r="AA126" s="50" t="s">
        <v>61</v>
      </c>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52"/>
      <c r="CC126" s="52"/>
      <c r="CD126" s="52"/>
      <c r="CE126" s="52"/>
      <c r="CF126" s="52"/>
      <c r="CG126" s="52"/>
      <c r="CH126" s="52"/>
      <c r="CI126" s="52"/>
      <c r="CJ126" s="52"/>
      <c r="CK126" s="52"/>
      <c r="CL126" s="52"/>
      <c r="CM126" s="52"/>
      <c r="CN126" s="52"/>
      <c r="CO126" s="52"/>
      <c r="CP126" s="52"/>
      <c r="CQ126" s="52"/>
      <c r="CR126" s="52"/>
      <c r="CS126" s="52"/>
      <c r="CT126" s="52"/>
      <c r="CU126" s="52"/>
      <c r="CV126" s="52"/>
      <c r="CW126" s="52"/>
      <c r="CX126" s="52"/>
      <c r="CY126" s="52"/>
      <c r="CZ126" s="52"/>
      <c r="DA126" s="52"/>
      <c r="DB126" s="52"/>
      <c r="DC126" s="52"/>
      <c r="DD126" s="52"/>
      <c r="DE126" s="52"/>
      <c r="DF126" s="52"/>
      <c r="DG126" s="52"/>
      <c r="DH126" s="52"/>
      <c r="DI126" s="52"/>
      <c r="DJ126" s="52"/>
      <c r="DK126" s="52"/>
      <c r="DL126" s="52"/>
      <c r="DM126" s="52"/>
      <c r="DN126" s="52"/>
      <c r="DO126" s="52"/>
      <c r="DP126" s="52"/>
      <c r="DQ126" s="52"/>
      <c r="DR126" s="52"/>
      <c r="DS126" s="52"/>
      <c r="DT126" s="52"/>
      <c r="DU126" s="52"/>
      <c r="DV126" s="52"/>
      <c r="DW126" s="52"/>
      <c r="DX126" s="52"/>
      <c r="DY126" s="52"/>
      <c r="DZ126" s="52"/>
      <c r="EA126" s="52"/>
      <c r="EB126" s="52"/>
      <c r="EC126" s="52"/>
      <c r="ED126" s="52"/>
      <c r="EE126" s="52"/>
      <c r="EF126" s="52"/>
      <c r="EG126" s="52"/>
      <c r="EH126" s="52"/>
      <c r="EI126" s="52"/>
      <c r="EJ126" s="52"/>
      <c r="EK126" s="52"/>
      <c r="EL126" s="52"/>
      <c r="EM126" s="52"/>
      <c r="EN126" s="52"/>
      <c r="EO126" s="52"/>
      <c r="EP126" s="52"/>
      <c r="EQ126" s="52"/>
      <c r="ER126" s="52"/>
      <c r="ES126" s="52"/>
      <c r="ET126" s="52"/>
      <c r="EU126" s="52"/>
      <c r="EV126" s="52"/>
      <c r="EW126" s="52"/>
      <c r="EX126" s="52"/>
      <c r="EY126" s="52"/>
      <c r="EZ126" s="52"/>
      <c r="FA126" s="52"/>
      <c r="FB126" s="52"/>
      <c r="FC126" s="52"/>
      <c r="FD126" s="52"/>
      <c r="FE126" s="52"/>
      <c r="FF126" s="52"/>
      <c r="FG126" s="52"/>
      <c r="FH126" s="52"/>
      <c r="FI126" s="52"/>
      <c r="FJ126" s="52"/>
      <c r="FK126" s="52"/>
      <c r="FL126" s="52"/>
      <c r="FM126" s="52"/>
      <c r="FN126" s="52"/>
      <c r="FO126" s="52"/>
      <c r="FP126" s="52"/>
      <c r="FQ126" s="52"/>
      <c r="FR126" s="52"/>
      <c r="FS126" s="52"/>
      <c r="FT126" s="52"/>
      <c r="FU126" s="52"/>
      <c r="FV126" s="52"/>
      <c r="FW126" s="52"/>
      <c r="FX126" s="52"/>
      <c r="FY126" s="52"/>
      <c r="FZ126" s="52"/>
      <c r="GA126" s="52"/>
      <c r="GB126" s="52"/>
      <c r="GC126" s="52"/>
      <c r="GD126" s="52"/>
      <c r="GE126" s="52"/>
      <c r="GF126" s="52"/>
      <c r="GG126" s="52"/>
      <c r="GH126" s="52"/>
      <c r="GI126" s="52"/>
      <c r="GJ126" s="52"/>
      <c r="GK126" s="52"/>
      <c r="GL126" s="52"/>
      <c r="GM126" s="52"/>
      <c r="GN126" s="52"/>
      <c r="GO126" s="52"/>
      <c r="GP126" s="52"/>
      <c r="GQ126" s="52"/>
      <c r="GR126" s="52"/>
      <c r="GS126" s="52"/>
      <c r="GT126" s="52"/>
      <c r="GU126" s="52"/>
      <c r="GV126" s="52"/>
      <c r="GW126" s="52"/>
      <c r="GX126" s="52"/>
      <c r="GY126" s="52"/>
      <c r="GZ126" s="52"/>
      <c r="HA126" s="52"/>
      <c r="HB126" s="52"/>
      <c r="HC126" s="52"/>
      <c r="HD126" s="52"/>
      <c r="HE126" s="52"/>
      <c r="HF126" s="52"/>
      <c r="HG126" s="52"/>
      <c r="HH126" s="52"/>
      <c r="HI126" s="52"/>
      <c r="HJ126" s="52"/>
      <c r="HK126" s="52"/>
      <c r="HL126" s="52"/>
      <c r="HM126" s="52"/>
      <c r="HN126" s="52"/>
      <c r="HO126" s="52"/>
      <c r="HP126" s="52"/>
      <c r="HQ126" s="52"/>
      <c r="HR126" s="52"/>
      <c r="HS126" s="52"/>
      <c r="HT126" s="52"/>
      <c r="HU126" s="52"/>
      <c r="HV126" s="52"/>
      <c r="HW126" s="52"/>
      <c r="HX126" s="52"/>
      <c r="HY126" s="52"/>
      <c r="HZ126" s="52"/>
      <c r="IA126" s="52"/>
      <c r="IB126" s="52"/>
      <c r="IC126" s="52"/>
      <c r="ID126" s="52"/>
      <c r="IE126" s="52"/>
      <c r="IF126" s="52"/>
      <c r="IG126" s="52"/>
      <c r="IH126" s="52"/>
      <c r="II126" s="52"/>
      <c r="IJ126" s="52"/>
      <c r="IK126" s="52"/>
      <c r="IL126" s="52"/>
      <c r="IM126" s="52"/>
      <c r="IN126" s="52"/>
      <c r="IO126" s="52"/>
      <c r="IP126" s="52"/>
      <c r="IQ126" s="52"/>
      <c r="IR126" s="52"/>
      <c r="IS126" s="52"/>
      <c r="IT126" s="52"/>
      <c r="IU126" s="52"/>
      <c r="IV126" s="52"/>
      <c r="IW126" s="52"/>
    </row>
    <row r="127" spans="1:257" s="53" customFormat="1" ht="84">
      <c r="A127" s="45" t="s">
        <v>276</v>
      </c>
      <c r="B127" s="55" t="s">
        <v>277</v>
      </c>
      <c r="C127" s="47">
        <v>387255</v>
      </c>
      <c r="D127" s="48" t="s">
        <v>59</v>
      </c>
      <c r="E127" s="48" t="s">
        <v>99</v>
      </c>
      <c r="F127" s="50" t="s">
        <v>61</v>
      </c>
      <c r="G127" s="50" t="s">
        <v>61</v>
      </c>
      <c r="H127" s="50" t="s">
        <v>61</v>
      </c>
      <c r="I127" s="50" t="s">
        <v>61</v>
      </c>
      <c r="J127" s="50" t="s">
        <v>61</v>
      </c>
      <c r="K127" s="50" t="s">
        <v>61</v>
      </c>
      <c r="L127" s="50" t="s">
        <v>61</v>
      </c>
      <c r="M127" s="50" t="s">
        <v>61</v>
      </c>
      <c r="N127" s="50" t="s">
        <v>61</v>
      </c>
      <c r="O127" s="54" t="s">
        <v>243</v>
      </c>
      <c r="P127" s="50" t="s">
        <v>63</v>
      </c>
      <c r="Q127" s="50" t="s">
        <v>101</v>
      </c>
      <c r="R127" s="50" t="s">
        <v>63</v>
      </c>
      <c r="S127" s="50" t="s">
        <v>61</v>
      </c>
      <c r="T127" s="50" t="s">
        <v>61</v>
      </c>
      <c r="U127" s="50" t="s">
        <v>61</v>
      </c>
      <c r="V127" s="50" t="s">
        <v>61</v>
      </c>
      <c r="W127" s="50" t="s">
        <v>61</v>
      </c>
      <c r="X127" s="50" t="s">
        <v>61</v>
      </c>
      <c r="Y127" s="50" t="s">
        <v>61</v>
      </c>
      <c r="Z127" s="50" t="s">
        <v>61</v>
      </c>
      <c r="AA127" s="50" t="s">
        <v>61</v>
      </c>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52"/>
      <c r="CC127" s="52"/>
      <c r="CD127" s="52"/>
      <c r="CE127" s="52"/>
      <c r="CF127" s="52"/>
      <c r="CG127" s="52"/>
      <c r="CH127" s="52"/>
      <c r="CI127" s="52"/>
      <c r="CJ127" s="52"/>
      <c r="CK127" s="52"/>
      <c r="CL127" s="52"/>
      <c r="CM127" s="52"/>
      <c r="CN127" s="52"/>
      <c r="CO127" s="52"/>
      <c r="CP127" s="52"/>
      <c r="CQ127" s="52"/>
      <c r="CR127" s="52"/>
      <c r="CS127" s="52"/>
      <c r="CT127" s="52"/>
      <c r="CU127" s="52"/>
      <c r="CV127" s="52"/>
      <c r="CW127" s="52"/>
      <c r="CX127" s="52"/>
      <c r="CY127" s="52"/>
      <c r="CZ127" s="52"/>
      <c r="DA127" s="52"/>
      <c r="DB127" s="52"/>
      <c r="DC127" s="52"/>
      <c r="DD127" s="52"/>
      <c r="DE127" s="52"/>
      <c r="DF127" s="52"/>
      <c r="DG127" s="52"/>
      <c r="DH127" s="52"/>
      <c r="DI127" s="52"/>
      <c r="DJ127" s="52"/>
      <c r="DK127" s="52"/>
      <c r="DL127" s="52"/>
      <c r="DM127" s="52"/>
      <c r="DN127" s="52"/>
      <c r="DO127" s="52"/>
      <c r="DP127" s="52"/>
      <c r="DQ127" s="52"/>
      <c r="DR127" s="52"/>
      <c r="DS127" s="52"/>
      <c r="DT127" s="52"/>
      <c r="DU127" s="52"/>
      <c r="DV127" s="52"/>
      <c r="DW127" s="52"/>
      <c r="DX127" s="52"/>
      <c r="DY127" s="52"/>
      <c r="DZ127" s="52"/>
      <c r="EA127" s="52"/>
      <c r="EB127" s="52"/>
      <c r="EC127" s="52"/>
      <c r="ED127" s="52"/>
      <c r="EE127" s="52"/>
      <c r="EF127" s="52"/>
      <c r="EG127" s="52"/>
      <c r="EH127" s="52"/>
      <c r="EI127" s="52"/>
      <c r="EJ127" s="52"/>
      <c r="EK127" s="52"/>
      <c r="EL127" s="52"/>
      <c r="EM127" s="52"/>
      <c r="EN127" s="52"/>
      <c r="EO127" s="52"/>
      <c r="EP127" s="52"/>
      <c r="EQ127" s="52"/>
      <c r="ER127" s="52"/>
      <c r="ES127" s="52"/>
      <c r="ET127" s="52"/>
      <c r="EU127" s="52"/>
      <c r="EV127" s="52"/>
      <c r="EW127" s="52"/>
      <c r="EX127" s="52"/>
      <c r="EY127" s="52"/>
      <c r="EZ127" s="52"/>
      <c r="FA127" s="52"/>
      <c r="FB127" s="52"/>
      <c r="FC127" s="52"/>
      <c r="FD127" s="52"/>
      <c r="FE127" s="52"/>
      <c r="FF127" s="52"/>
      <c r="FG127" s="52"/>
      <c r="FH127" s="52"/>
      <c r="FI127" s="52"/>
      <c r="FJ127" s="52"/>
      <c r="FK127" s="52"/>
      <c r="FL127" s="52"/>
      <c r="FM127" s="52"/>
      <c r="FN127" s="52"/>
      <c r="FO127" s="52"/>
      <c r="FP127" s="52"/>
      <c r="FQ127" s="52"/>
      <c r="FR127" s="52"/>
      <c r="FS127" s="52"/>
      <c r="FT127" s="52"/>
      <c r="FU127" s="52"/>
      <c r="FV127" s="52"/>
      <c r="FW127" s="52"/>
      <c r="FX127" s="52"/>
      <c r="FY127" s="52"/>
      <c r="FZ127" s="52"/>
      <c r="GA127" s="52"/>
      <c r="GB127" s="52"/>
      <c r="GC127" s="52"/>
      <c r="GD127" s="52"/>
      <c r="GE127" s="52"/>
      <c r="GF127" s="52"/>
      <c r="GG127" s="52"/>
      <c r="GH127" s="52"/>
      <c r="GI127" s="52"/>
      <c r="GJ127" s="52"/>
      <c r="GK127" s="52"/>
      <c r="GL127" s="52"/>
      <c r="GM127" s="52"/>
      <c r="GN127" s="52"/>
      <c r="GO127" s="52"/>
      <c r="GP127" s="52"/>
      <c r="GQ127" s="52"/>
      <c r="GR127" s="52"/>
      <c r="GS127" s="52"/>
      <c r="GT127" s="52"/>
      <c r="GU127" s="52"/>
      <c r="GV127" s="52"/>
      <c r="GW127" s="52"/>
      <c r="GX127" s="52"/>
      <c r="GY127" s="52"/>
      <c r="GZ127" s="52"/>
      <c r="HA127" s="52"/>
      <c r="HB127" s="52"/>
      <c r="HC127" s="52"/>
      <c r="HD127" s="52"/>
      <c r="HE127" s="52"/>
      <c r="HF127" s="52"/>
      <c r="HG127" s="52"/>
      <c r="HH127" s="52"/>
      <c r="HI127" s="52"/>
      <c r="HJ127" s="52"/>
      <c r="HK127" s="52"/>
      <c r="HL127" s="52"/>
      <c r="HM127" s="52"/>
      <c r="HN127" s="52"/>
      <c r="HO127" s="52"/>
      <c r="HP127" s="52"/>
      <c r="HQ127" s="52"/>
      <c r="HR127" s="52"/>
      <c r="HS127" s="52"/>
      <c r="HT127" s="52"/>
      <c r="HU127" s="52"/>
      <c r="HV127" s="52"/>
      <c r="HW127" s="52"/>
      <c r="HX127" s="52"/>
      <c r="HY127" s="52"/>
      <c r="HZ127" s="52"/>
      <c r="IA127" s="52"/>
      <c r="IB127" s="52"/>
      <c r="IC127" s="52"/>
      <c r="ID127" s="52"/>
      <c r="IE127" s="52"/>
      <c r="IF127" s="52"/>
      <c r="IG127" s="52"/>
      <c r="IH127" s="52"/>
      <c r="II127" s="52"/>
      <c r="IJ127" s="52"/>
      <c r="IK127" s="52"/>
      <c r="IL127" s="52"/>
      <c r="IM127" s="52"/>
      <c r="IN127" s="52"/>
      <c r="IO127" s="52"/>
      <c r="IP127" s="52"/>
      <c r="IQ127" s="52"/>
      <c r="IR127" s="52"/>
      <c r="IS127" s="52"/>
      <c r="IT127" s="52"/>
      <c r="IU127" s="52"/>
      <c r="IV127" s="52"/>
      <c r="IW127" s="52"/>
    </row>
    <row r="128" spans="1:257" s="53" customFormat="1" ht="60">
      <c r="A128" s="45" t="s">
        <v>278</v>
      </c>
      <c r="B128" s="55" t="s">
        <v>279</v>
      </c>
      <c r="C128" s="47">
        <v>5257991.13</v>
      </c>
      <c r="D128" s="48" t="s">
        <v>66</v>
      </c>
      <c r="E128" s="48" t="s">
        <v>99</v>
      </c>
      <c r="F128" s="50" t="s">
        <v>61</v>
      </c>
      <c r="G128" s="50" t="s">
        <v>61</v>
      </c>
      <c r="H128" s="50" t="s">
        <v>61</v>
      </c>
      <c r="I128" s="50" t="s">
        <v>61</v>
      </c>
      <c r="J128" s="50" t="s">
        <v>61</v>
      </c>
      <c r="K128" s="50" t="s">
        <v>61</v>
      </c>
      <c r="L128" s="50" t="s">
        <v>61</v>
      </c>
      <c r="M128" s="50" t="s">
        <v>61</v>
      </c>
      <c r="N128" s="50" t="s">
        <v>61</v>
      </c>
      <c r="O128" s="54" t="s">
        <v>243</v>
      </c>
      <c r="P128" s="50" t="s">
        <v>63</v>
      </c>
      <c r="Q128" s="50" t="s">
        <v>101</v>
      </c>
      <c r="R128" s="50" t="s">
        <v>63</v>
      </c>
      <c r="S128" s="50" t="s">
        <v>61</v>
      </c>
      <c r="T128" s="50" t="s">
        <v>61</v>
      </c>
      <c r="U128" s="50" t="s">
        <v>61</v>
      </c>
      <c r="V128" s="50" t="s">
        <v>61</v>
      </c>
      <c r="W128" s="50" t="s">
        <v>61</v>
      </c>
      <c r="X128" s="50" t="s">
        <v>61</v>
      </c>
      <c r="Y128" s="50" t="s">
        <v>61</v>
      </c>
      <c r="Z128" s="50" t="s">
        <v>61</v>
      </c>
      <c r="AA128" s="50" t="s">
        <v>61</v>
      </c>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c r="CA128" s="52"/>
      <c r="CB128" s="52"/>
      <c r="CC128" s="52"/>
      <c r="CD128" s="52"/>
      <c r="CE128" s="52"/>
      <c r="CF128" s="52"/>
      <c r="CG128" s="52"/>
      <c r="CH128" s="52"/>
      <c r="CI128" s="52"/>
      <c r="CJ128" s="52"/>
      <c r="CK128" s="52"/>
      <c r="CL128" s="52"/>
      <c r="CM128" s="52"/>
      <c r="CN128" s="52"/>
      <c r="CO128" s="52"/>
      <c r="CP128" s="52"/>
      <c r="CQ128" s="52"/>
      <c r="CR128" s="52"/>
      <c r="CS128" s="52"/>
      <c r="CT128" s="52"/>
      <c r="CU128" s="52"/>
      <c r="CV128" s="52"/>
      <c r="CW128" s="52"/>
      <c r="CX128" s="52"/>
      <c r="CY128" s="52"/>
      <c r="CZ128" s="52"/>
      <c r="DA128" s="52"/>
      <c r="DB128" s="52"/>
      <c r="DC128" s="52"/>
      <c r="DD128" s="52"/>
      <c r="DE128" s="52"/>
      <c r="DF128" s="52"/>
      <c r="DG128" s="52"/>
      <c r="DH128" s="52"/>
      <c r="DI128" s="52"/>
      <c r="DJ128" s="52"/>
      <c r="DK128" s="52"/>
      <c r="DL128" s="52"/>
      <c r="DM128" s="52"/>
      <c r="DN128" s="52"/>
      <c r="DO128" s="52"/>
      <c r="DP128" s="52"/>
      <c r="DQ128" s="52"/>
      <c r="DR128" s="52"/>
      <c r="DS128" s="52"/>
      <c r="DT128" s="52"/>
      <c r="DU128" s="52"/>
      <c r="DV128" s="52"/>
      <c r="DW128" s="52"/>
      <c r="DX128" s="52"/>
      <c r="DY128" s="52"/>
      <c r="DZ128" s="52"/>
      <c r="EA128" s="52"/>
      <c r="EB128" s="52"/>
      <c r="EC128" s="52"/>
      <c r="ED128" s="52"/>
      <c r="EE128" s="52"/>
      <c r="EF128" s="52"/>
      <c r="EG128" s="52"/>
      <c r="EH128" s="52"/>
      <c r="EI128" s="52"/>
      <c r="EJ128" s="52"/>
      <c r="EK128" s="52"/>
      <c r="EL128" s="52"/>
      <c r="EM128" s="52"/>
      <c r="EN128" s="52"/>
      <c r="EO128" s="52"/>
      <c r="EP128" s="52"/>
      <c r="EQ128" s="52"/>
      <c r="ER128" s="52"/>
      <c r="ES128" s="52"/>
      <c r="ET128" s="52"/>
      <c r="EU128" s="52"/>
      <c r="EV128" s="52"/>
      <c r="EW128" s="52"/>
      <c r="EX128" s="52"/>
      <c r="EY128" s="52"/>
      <c r="EZ128" s="52"/>
      <c r="FA128" s="52"/>
      <c r="FB128" s="52"/>
      <c r="FC128" s="52"/>
      <c r="FD128" s="52"/>
      <c r="FE128" s="52"/>
      <c r="FF128" s="52"/>
      <c r="FG128" s="52"/>
      <c r="FH128" s="52"/>
      <c r="FI128" s="52"/>
      <c r="FJ128" s="52"/>
      <c r="FK128" s="52"/>
      <c r="FL128" s="52"/>
      <c r="FM128" s="52"/>
      <c r="FN128" s="52"/>
      <c r="FO128" s="52"/>
      <c r="FP128" s="52"/>
      <c r="FQ128" s="52"/>
      <c r="FR128" s="52"/>
      <c r="FS128" s="52"/>
      <c r="FT128" s="52"/>
      <c r="FU128" s="52"/>
      <c r="FV128" s="52"/>
      <c r="FW128" s="52"/>
      <c r="FX128" s="52"/>
      <c r="FY128" s="52"/>
      <c r="FZ128" s="52"/>
      <c r="GA128" s="52"/>
      <c r="GB128" s="52"/>
      <c r="GC128" s="52"/>
      <c r="GD128" s="52"/>
      <c r="GE128" s="52"/>
      <c r="GF128" s="52"/>
      <c r="GG128" s="52"/>
      <c r="GH128" s="52"/>
      <c r="GI128" s="52"/>
      <c r="GJ128" s="52"/>
      <c r="GK128" s="52"/>
      <c r="GL128" s="52"/>
      <c r="GM128" s="52"/>
      <c r="GN128" s="52"/>
      <c r="GO128" s="52"/>
      <c r="GP128" s="52"/>
      <c r="GQ128" s="52"/>
      <c r="GR128" s="52"/>
      <c r="GS128" s="52"/>
      <c r="GT128" s="52"/>
      <c r="GU128" s="52"/>
      <c r="GV128" s="52"/>
      <c r="GW128" s="52"/>
      <c r="GX128" s="52"/>
      <c r="GY128" s="52"/>
      <c r="GZ128" s="52"/>
      <c r="HA128" s="52"/>
      <c r="HB128" s="52"/>
      <c r="HC128" s="52"/>
      <c r="HD128" s="52"/>
      <c r="HE128" s="52"/>
      <c r="HF128" s="52"/>
      <c r="HG128" s="52"/>
      <c r="HH128" s="52"/>
      <c r="HI128" s="52"/>
      <c r="HJ128" s="52"/>
      <c r="HK128" s="52"/>
      <c r="HL128" s="52"/>
      <c r="HM128" s="52"/>
      <c r="HN128" s="52"/>
      <c r="HO128" s="52"/>
      <c r="HP128" s="52"/>
      <c r="HQ128" s="52"/>
      <c r="HR128" s="52"/>
      <c r="HS128" s="52"/>
      <c r="HT128" s="52"/>
      <c r="HU128" s="52"/>
      <c r="HV128" s="52"/>
      <c r="HW128" s="52"/>
      <c r="HX128" s="52"/>
      <c r="HY128" s="52"/>
      <c r="HZ128" s="52"/>
      <c r="IA128" s="52"/>
      <c r="IB128" s="52"/>
      <c r="IC128" s="52"/>
      <c r="ID128" s="52"/>
      <c r="IE128" s="52"/>
      <c r="IF128" s="52"/>
      <c r="IG128" s="52"/>
      <c r="IH128" s="52"/>
      <c r="II128" s="52"/>
      <c r="IJ128" s="52"/>
      <c r="IK128" s="52"/>
      <c r="IL128" s="52"/>
      <c r="IM128" s="52"/>
      <c r="IN128" s="52"/>
      <c r="IO128" s="52"/>
      <c r="IP128" s="52"/>
      <c r="IQ128" s="52"/>
      <c r="IR128" s="52"/>
      <c r="IS128" s="52"/>
      <c r="IT128" s="52"/>
      <c r="IU128" s="52"/>
      <c r="IV128" s="52"/>
      <c r="IW128" s="52"/>
    </row>
    <row r="129" spans="1:257" s="53" customFormat="1" ht="48">
      <c r="A129" s="45" t="s">
        <v>280</v>
      </c>
      <c r="B129" s="55" t="s">
        <v>281</v>
      </c>
      <c r="C129" s="47">
        <v>5024418.4000000004</v>
      </c>
      <c r="D129" s="48" t="s">
        <v>66</v>
      </c>
      <c r="E129" s="48" t="s">
        <v>99</v>
      </c>
      <c r="F129" s="50" t="s">
        <v>61</v>
      </c>
      <c r="G129" s="50" t="s">
        <v>61</v>
      </c>
      <c r="H129" s="50" t="s">
        <v>61</v>
      </c>
      <c r="I129" s="50" t="s">
        <v>61</v>
      </c>
      <c r="J129" s="50" t="s">
        <v>61</v>
      </c>
      <c r="K129" s="50" t="s">
        <v>61</v>
      </c>
      <c r="L129" s="50" t="s">
        <v>61</v>
      </c>
      <c r="M129" s="50" t="s">
        <v>61</v>
      </c>
      <c r="N129" s="50" t="s">
        <v>61</v>
      </c>
      <c r="O129" s="54" t="s">
        <v>243</v>
      </c>
      <c r="P129" s="50" t="s">
        <v>63</v>
      </c>
      <c r="Q129" s="50" t="s">
        <v>101</v>
      </c>
      <c r="R129" s="50" t="s">
        <v>63</v>
      </c>
      <c r="S129" s="50" t="s">
        <v>61</v>
      </c>
      <c r="T129" s="50" t="s">
        <v>61</v>
      </c>
      <c r="U129" s="50" t="s">
        <v>61</v>
      </c>
      <c r="V129" s="50" t="s">
        <v>61</v>
      </c>
      <c r="W129" s="50" t="s">
        <v>61</v>
      </c>
      <c r="X129" s="50" t="s">
        <v>61</v>
      </c>
      <c r="Y129" s="50" t="s">
        <v>61</v>
      </c>
      <c r="Z129" s="50" t="s">
        <v>61</v>
      </c>
      <c r="AA129" s="50" t="s">
        <v>61</v>
      </c>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c r="BY129" s="52"/>
      <c r="BZ129" s="52"/>
      <c r="CA129" s="52"/>
      <c r="CB129" s="52"/>
      <c r="CC129" s="52"/>
      <c r="CD129" s="52"/>
      <c r="CE129" s="52"/>
      <c r="CF129" s="52"/>
      <c r="CG129" s="52"/>
      <c r="CH129" s="52"/>
      <c r="CI129" s="52"/>
      <c r="CJ129" s="52"/>
      <c r="CK129" s="52"/>
      <c r="CL129" s="52"/>
      <c r="CM129" s="52"/>
      <c r="CN129" s="52"/>
      <c r="CO129" s="52"/>
      <c r="CP129" s="52"/>
      <c r="CQ129" s="52"/>
      <c r="CR129" s="52"/>
      <c r="CS129" s="52"/>
      <c r="CT129" s="52"/>
      <c r="CU129" s="52"/>
      <c r="CV129" s="52"/>
      <c r="CW129" s="52"/>
      <c r="CX129" s="52"/>
      <c r="CY129" s="52"/>
      <c r="CZ129" s="52"/>
      <c r="DA129" s="52"/>
      <c r="DB129" s="52"/>
      <c r="DC129" s="52"/>
      <c r="DD129" s="52"/>
      <c r="DE129" s="52"/>
      <c r="DF129" s="52"/>
      <c r="DG129" s="52"/>
      <c r="DH129" s="52"/>
      <c r="DI129" s="52"/>
      <c r="DJ129" s="52"/>
      <c r="DK129" s="52"/>
      <c r="DL129" s="52"/>
      <c r="DM129" s="52"/>
      <c r="DN129" s="52"/>
      <c r="DO129" s="52"/>
      <c r="DP129" s="52"/>
      <c r="DQ129" s="52"/>
      <c r="DR129" s="52"/>
      <c r="DS129" s="52"/>
      <c r="DT129" s="52"/>
      <c r="DU129" s="52"/>
      <c r="DV129" s="52"/>
      <c r="DW129" s="52"/>
      <c r="DX129" s="52"/>
      <c r="DY129" s="52"/>
      <c r="DZ129" s="52"/>
      <c r="EA129" s="52"/>
      <c r="EB129" s="52"/>
      <c r="EC129" s="52"/>
      <c r="ED129" s="52"/>
      <c r="EE129" s="52"/>
      <c r="EF129" s="52"/>
      <c r="EG129" s="52"/>
      <c r="EH129" s="52"/>
      <c r="EI129" s="52"/>
      <c r="EJ129" s="52"/>
      <c r="EK129" s="52"/>
      <c r="EL129" s="52"/>
      <c r="EM129" s="52"/>
      <c r="EN129" s="52"/>
      <c r="EO129" s="52"/>
      <c r="EP129" s="52"/>
      <c r="EQ129" s="52"/>
      <c r="ER129" s="52"/>
      <c r="ES129" s="52"/>
      <c r="ET129" s="52"/>
      <c r="EU129" s="52"/>
      <c r="EV129" s="52"/>
      <c r="EW129" s="52"/>
      <c r="EX129" s="52"/>
      <c r="EY129" s="52"/>
      <c r="EZ129" s="52"/>
      <c r="FA129" s="52"/>
      <c r="FB129" s="52"/>
      <c r="FC129" s="52"/>
      <c r="FD129" s="52"/>
      <c r="FE129" s="52"/>
      <c r="FF129" s="52"/>
      <c r="FG129" s="52"/>
      <c r="FH129" s="52"/>
      <c r="FI129" s="52"/>
      <c r="FJ129" s="52"/>
      <c r="FK129" s="52"/>
      <c r="FL129" s="52"/>
      <c r="FM129" s="52"/>
      <c r="FN129" s="52"/>
      <c r="FO129" s="52"/>
      <c r="FP129" s="52"/>
      <c r="FQ129" s="52"/>
      <c r="FR129" s="52"/>
      <c r="FS129" s="52"/>
      <c r="FT129" s="52"/>
      <c r="FU129" s="52"/>
      <c r="FV129" s="52"/>
      <c r="FW129" s="52"/>
      <c r="FX129" s="52"/>
      <c r="FY129" s="52"/>
      <c r="FZ129" s="52"/>
      <c r="GA129" s="52"/>
      <c r="GB129" s="52"/>
      <c r="GC129" s="52"/>
      <c r="GD129" s="52"/>
      <c r="GE129" s="52"/>
      <c r="GF129" s="52"/>
      <c r="GG129" s="52"/>
      <c r="GH129" s="52"/>
      <c r="GI129" s="52"/>
      <c r="GJ129" s="52"/>
      <c r="GK129" s="52"/>
      <c r="GL129" s="52"/>
      <c r="GM129" s="52"/>
      <c r="GN129" s="52"/>
      <c r="GO129" s="52"/>
      <c r="GP129" s="52"/>
      <c r="GQ129" s="52"/>
      <c r="GR129" s="52"/>
      <c r="GS129" s="52"/>
      <c r="GT129" s="52"/>
      <c r="GU129" s="52"/>
      <c r="GV129" s="52"/>
      <c r="GW129" s="52"/>
      <c r="GX129" s="52"/>
      <c r="GY129" s="52"/>
      <c r="GZ129" s="52"/>
      <c r="HA129" s="52"/>
      <c r="HB129" s="52"/>
      <c r="HC129" s="52"/>
      <c r="HD129" s="52"/>
      <c r="HE129" s="52"/>
      <c r="HF129" s="52"/>
      <c r="HG129" s="52"/>
      <c r="HH129" s="52"/>
      <c r="HI129" s="52"/>
      <c r="HJ129" s="52"/>
      <c r="HK129" s="52"/>
      <c r="HL129" s="52"/>
      <c r="HM129" s="52"/>
      <c r="HN129" s="52"/>
      <c r="HO129" s="52"/>
      <c r="HP129" s="52"/>
      <c r="HQ129" s="52"/>
      <c r="HR129" s="52"/>
      <c r="HS129" s="52"/>
      <c r="HT129" s="52"/>
      <c r="HU129" s="52"/>
      <c r="HV129" s="52"/>
      <c r="HW129" s="52"/>
      <c r="HX129" s="52"/>
      <c r="HY129" s="52"/>
      <c r="HZ129" s="52"/>
      <c r="IA129" s="52"/>
      <c r="IB129" s="52"/>
      <c r="IC129" s="52"/>
      <c r="ID129" s="52"/>
      <c r="IE129" s="52"/>
      <c r="IF129" s="52"/>
      <c r="IG129" s="52"/>
      <c r="IH129" s="52"/>
      <c r="II129" s="52"/>
      <c r="IJ129" s="52"/>
      <c r="IK129" s="52"/>
      <c r="IL129" s="52"/>
      <c r="IM129" s="52"/>
      <c r="IN129" s="52"/>
      <c r="IO129" s="52"/>
      <c r="IP129" s="52"/>
      <c r="IQ129" s="52"/>
      <c r="IR129" s="52"/>
      <c r="IS129" s="52"/>
      <c r="IT129" s="52"/>
      <c r="IU129" s="52"/>
      <c r="IV129" s="52"/>
      <c r="IW129" s="52"/>
    </row>
    <row r="130" spans="1:257" s="53" customFormat="1" ht="60">
      <c r="A130" s="45" t="s">
        <v>282</v>
      </c>
      <c r="B130" s="55" t="s">
        <v>283</v>
      </c>
      <c r="C130" s="47">
        <v>374286.5</v>
      </c>
      <c r="D130" s="48" t="s">
        <v>66</v>
      </c>
      <c r="E130" s="48" t="s">
        <v>99</v>
      </c>
      <c r="F130" s="50" t="s">
        <v>61</v>
      </c>
      <c r="G130" s="50" t="s">
        <v>61</v>
      </c>
      <c r="H130" s="50" t="s">
        <v>61</v>
      </c>
      <c r="I130" s="50" t="s">
        <v>61</v>
      </c>
      <c r="J130" s="50" t="s">
        <v>61</v>
      </c>
      <c r="K130" s="50" t="s">
        <v>61</v>
      </c>
      <c r="L130" s="50" t="s">
        <v>61</v>
      </c>
      <c r="M130" s="50" t="s">
        <v>61</v>
      </c>
      <c r="N130" s="50" t="s">
        <v>61</v>
      </c>
      <c r="O130" s="54" t="s">
        <v>243</v>
      </c>
      <c r="P130" s="50" t="s">
        <v>63</v>
      </c>
      <c r="Q130" s="50" t="s">
        <v>101</v>
      </c>
      <c r="R130" s="50" t="s">
        <v>63</v>
      </c>
      <c r="S130" s="50" t="s">
        <v>61</v>
      </c>
      <c r="T130" s="50" t="s">
        <v>61</v>
      </c>
      <c r="U130" s="50" t="s">
        <v>61</v>
      </c>
      <c r="V130" s="50" t="s">
        <v>61</v>
      </c>
      <c r="W130" s="50" t="s">
        <v>61</v>
      </c>
      <c r="X130" s="50" t="s">
        <v>61</v>
      </c>
      <c r="Y130" s="50" t="s">
        <v>61</v>
      </c>
      <c r="Z130" s="50" t="s">
        <v>61</v>
      </c>
      <c r="AA130" s="50" t="s">
        <v>61</v>
      </c>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52"/>
      <c r="CC130" s="52"/>
      <c r="CD130" s="52"/>
      <c r="CE130" s="52"/>
      <c r="CF130" s="52"/>
      <c r="CG130" s="52"/>
      <c r="CH130" s="52"/>
      <c r="CI130" s="52"/>
      <c r="CJ130" s="52"/>
      <c r="CK130" s="52"/>
      <c r="CL130" s="52"/>
      <c r="CM130" s="52"/>
      <c r="CN130" s="52"/>
      <c r="CO130" s="52"/>
      <c r="CP130" s="52"/>
      <c r="CQ130" s="52"/>
      <c r="CR130" s="52"/>
      <c r="CS130" s="52"/>
      <c r="CT130" s="52"/>
      <c r="CU130" s="52"/>
      <c r="CV130" s="52"/>
      <c r="CW130" s="52"/>
      <c r="CX130" s="52"/>
      <c r="CY130" s="52"/>
      <c r="CZ130" s="52"/>
      <c r="DA130" s="52"/>
      <c r="DB130" s="52"/>
      <c r="DC130" s="52"/>
      <c r="DD130" s="52"/>
      <c r="DE130" s="52"/>
      <c r="DF130" s="52"/>
      <c r="DG130" s="52"/>
      <c r="DH130" s="52"/>
      <c r="DI130" s="52"/>
      <c r="DJ130" s="52"/>
      <c r="DK130" s="52"/>
      <c r="DL130" s="52"/>
      <c r="DM130" s="52"/>
      <c r="DN130" s="52"/>
      <c r="DO130" s="52"/>
      <c r="DP130" s="52"/>
      <c r="DQ130" s="52"/>
      <c r="DR130" s="52"/>
      <c r="DS130" s="52"/>
      <c r="DT130" s="52"/>
      <c r="DU130" s="52"/>
      <c r="DV130" s="52"/>
      <c r="DW130" s="52"/>
      <c r="DX130" s="52"/>
      <c r="DY130" s="52"/>
      <c r="DZ130" s="52"/>
      <c r="EA130" s="52"/>
      <c r="EB130" s="52"/>
      <c r="EC130" s="52"/>
      <c r="ED130" s="52"/>
      <c r="EE130" s="52"/>
      <c r="EF130" s="52"/>
      <c r="EG130" s="52"/>
      <c r="EH130" s="52"/>
      <c r="EI130" s="52"/>
      <c r="EJ130" s="52"/>
      <c r="EK130" s="52"/>
      <c r="EL130" s="52"/>
      <c r="EM130" s="52"/>
      <c r="EN130" s="52"/>
      <c r="EO130" s="52"/>
      <c r="EP130" s="52"/>
      <c r="EQ130" s="52"/>
      <c r="ER130" s="52"/>
      <c r="ES130" s="52"/>
      <c r="ET130" s="52"/>
      <c r="EU130" s="52"/>
      <c r="EV130" s="52"/>
      <c r="EW130" s="52"/>
      <c r="EX130" s="52"/>
      <c r="EY130" s="52"/>
      <c r="EZ130" s="52"/>
      <c r="FA130" s="52"/>
      <c r="FB130" s="52"/>
      <c r="FC130" s="52"/>
      <c r="FD130" s="52"/>
      <c r="FE130" s="52"/>
      <c r="FF130" s="52"/>
      <c r="FG130" s="52"/>
      <c r="FH130" s="52"/>
      <c r="FI130" s="52"/>
      <c r="FJ130" s="52"/>
      <c r="FK130" s="52"/>
      <c r="FL130" s="52"/>
      <c r="FM130" s="52"/>
      <c r="FN130" s="52"/>
      <c r="FO130" s="52"/>
      <c r="FP130" s="52"/>
      <c r="FQ130" s="52"/>
      <c r="FR130" s="52"/>
      <c r="FS130" s="52"/>
      <c r="FT130" s="52"/>
      <c r="FU130" s="52"/>
      <c r="FV130" s="52"/>
      <c r="FW130" s="52"/>
      <c r="FX130" s="52"/>
      <c r="FY130" s="52"/>
      <c r="FZ130" s="52"/>
      <c r="GA130" s="52"/>
      <c r="GB130" s="52"/>
      <c r="GC130" s="52"/>
      <c r="GD130" s="52"/>
      <c r="GE130" s="52"/>
      <c r="GF130" s="52"/>
      <c r="GG130" s="52"/>
      <c r="GH130" s="52"/>
      <c r="GI130" s="52"/>
      <c r="GJ130" s="52"/>
      <c r="GK130" s="52"/>
      <c r="GL130" s="52"/>
      <c r="GM130" s="52"/>
      <c r="GN130" s="52"/>
      <c r="GO130" s="52"/>
      <c r="GP130" s="52"/>
      <c r="GQ130" s="52"/>
      <c r="GR130" s="52"/>
      <c r="GS130" s="52"/>
      <c r="GT130" s="52"/>
      <c r="GU130" s="52"/>
      <c r="GV130" s="52"/>
      <c r="GW130" s="52"/>
      <c r="GX130" s="52"/>
      <c r="GY130" s="52"/>
      <c r="GZ130" s="52"/>
      <c r="HA130" s="52"/>
      <c r="HB130" s="52"/>
      <c r="HC130" s="52"/>
      <c r="HD130" s="52"/>
      <c r="HE130" s="52"/>
      <c r="HF130" s="52"/>
      <c r="HG130" s="52"/>
      <c r="HH130" s="52"/>
      <c r="HI130" s="52"/>
      <c r="HJ130" s="52"/>
      <c r="HK130" s="52"/>
      <c r="HL130" s="52"/>
      <c r="HM130" s="52"/>
      <c r="HN130" s="52"/>
      <c r="HO130" s="52"/>
      <c r="HP130" s="52"/>
      <c r="HQ130" s="52"/>
      <c r="HR130" s="52"/>
      <c r="HS130" s="52"/>
      <c r="HT130" s="52"/>
      <c r="HU130" s="52"/>
      <c r="HV130" s="52"/>
      <c r="HW130" s="52"/>
      <c r="HX130" s="52"/>
      <c r="HY130" s="52"/>
      <c r="HZ130" s="52"/>
      <c r="IA130" s="52"/>
      <c r="IB130" s="52"/>
      <c r="IC130" s="52"/>
      <c r="ID130" s="52"/>
      <c r="IE130" s="52"/>
      <c r="IF130" s="52"/>
      <c r="IG130" s="52"/>
      <c r="IH130" s="52"/>
      <c r="II130" s="52"/>
      <c r="IJ130" s="52"/>
      <c r="IK130" s="52"/>
      <c r="IL130" s="52"/>
      <c r="IM130" s="52"/>
      <c r="IN130" s="52"/>
      <c r="IO130" s="52"/>
      <c r="IP130" s="52"/>
      <c r="IQ130" s="52"/>
      <c r="IR130" s="52"/>
      <c r="IS130" s="52"/>
      <c r="IT130" s="52"/>
      <c r="IU130" s="52"/>
      <c r="IV130" s="52"/>
      <c r="IW130" s="52"/>
    </row>
    <row r="131" spans="1:257" s="53" customFormat="1" ht="60">
      <c r="A131" s="45" t="s">
        <v>284</v>
      </c>
      <c r="B131" s="55" t="s">
        <v>285</v>
      </c>
      <c r="C131" s="47">
        <v>1936197.16</v>
      </c>
      <c r="D131" s="48" t="s">
        <v>66</v>
      </c>
      <c r="E131" s="48" t="s">
        <v>66</v>
      </c>
      <c r="F131" s="50" t="s">
        <v>61</v>
      </c>
      <c r="G131" s="50" t="s">
        <v>61</v>
      </c>
      <c r="H131" s="50" t="s">
        <v>61</v>
      </c>
      <c r="I131" s="50" t="s">
        <v>61</v>
      </c>
      <c r="J131" s="50" t="s">
        <v>61</v>
      </c>
      <c r="K131" s="50" t="s">
        <v>61</v>
      </c>
      <c r="L131" s="50" t="s">
        <v>61</v>
      </c>
      <c r="M131" s="50" t="s">
        <v>61</v>
      </c>
      <c r="N131" s="50" t="s">
        <v>61</v>
      </c>
      <c r="O131" s="54" t="s">
        <v>243</v>
      </c>
      <c r="P131" s="50" t="s">
        <v>63</v>
      </c>
      <c r="Q131" s="50" t="s">
        <v>101</v>
      </c>
      <c r="R131" s="50" t="s">
        <v>63</v>
      </c>
      <c r="S131" s="50" t="s">
        <v>61</v>
      </c>
      <c r="T131" s="50" t="s">
        <v>61</v>
      </c>
      <c r="U131" s="50" t="s">
        <v>61</v>
      </c>
      <c r="V131" s="50" t="s">
        <v>61</v>
      </c>
      <c r="W131" s="50" t="s">
        <v>61</v>
      </c>
      <c r="X131" s="50" t="s">
        <v>61</v>
      </c>
      <c r="Y131" s="50" t="s">
        <v>61</v>
      </c>
      <c r="Z131" s="50" t="s">
        <v>61</v>
      </c>
      <c r="AA131" s="50" t="s">
        <v>61</v>
      </c>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c r="CF131" s="52"/>
      <c r="CG131" s="52"/>
      <c r="CH131" s="52"/>
      <c r="CI131" s="52"/>
      <c r="CJ131" s="52"/>
      <c r="CK131" s="52"/>
      <c r="CL131" s="52"/>
      <c r="CM131" s="52"/>
      <c r="CN131" s="52"/>
      <c r="CO131" s="52"/>
      <c r="CP131" s="52"/>
      <c r="CQ131" s="52"/>
      <c r="CR131" s="52"/>
      <c r="CS131" s="52"/>
      <c r="CT131" s="52"/>
      <c r="CU131" s="52"/>
      <c r="CV131" s="52"/>
      <c r="CW131" s="52"/>
      <c r="CX131" s="52"/>
      <c r="CY131" s="52"/>
      <c r="CZ131" s="52"/>
      <c r="DA131" s="52"/>
      <c r="DB131" s="52"/>
      <c r="DC131" s="52"/>
      <c r="DD131" s="52"/>
      <c r="DE131" s="52"/>
      <c r="DF131" s="52"/>
      <c r="DG131" s="52"/>
      <c r="DH131" s="52"/>
      <c r="DI131" s="52"/>
      <c r="DJ131" s="52"/>
      <c r="DK131" s="52"/>
      <c r="DL131" s="52"/>
      <c r="DM131" s="52"/>
      <c r="DN131" s="52"/>
      <c r="DO131" s="52"/>
      <c r="DP131" s="52"/>
      <c r="DQ131" s="52"/>
      <c r="DR131" s="52"/>
      <c r="DS131" s="52"/>
      <c r="DT131" s="52"/>
      <c r="DU131" s="52"/>
      <c r="DV131" s="52"/>
      <c r="DW131" s="52"/>
      <c r="DX131" s="52"/>
      <c r="DY131" s="52"/>
      <c r="DZ131" s="52"/>
      <c r="EA131" s="52"/>
      <c r="EB131" s="52"/>
      <c r="EC131" s="52"/>
      <c r="ED131" s="52"/>
      <c r="EE131" s="52"/>
      <c r="EF131" s="52"/>
      <c r="EG131" s="52"/>
      <c r="EH131" s="52"/>
      <c r="EI131" s="52"/>
      <c r="EJ131" s="52"/>
      <c r="EK131" s="52"/>
      <c r="EL131" s="52"/>
      <c r="EM131" s="52"/>
      <c r="EN131" s="52"/>
      <c r="EO131" s="52"/>
      <c r="EP131" s="52"/>
      <c r="EQ131" s="52"/>
      <c r="ER131" s="52"/>
      <c r="ES131" s="52"/>
      <c r="ET131" s="52"/>
      <c r="EU131" s="52"/>
      <c r="EV131" s="52"/>
      <c r="EW131" s="52"/>
      <c r="EX131" s="52"/>
      <c r="EY131" s="52"/>
      <c r="EZ131" s="52"/>
      <c r="FA131" s="52"/>
      <c r="FB131" s="52"/>
      <c r="FC131" s="52"/>
      <c r="FD131" s="52"/>
      <c r="FE131" s="52"/>
      <c r="FF131" s="52"/>
      <c r="FG131" s="52"/>
      <c r="FH131" s="52"/>
      <c r="FI131" s="52"/>
      <c r="FJ131" s="52"/>
      <c r="FK131" s="52"/>
      <c r="FL131" s="52"/>
      <c r="FM131" s="52"/>
      <c r="FN131" s="52"/>
      <c r="FO131" s="52"/>
      <c r="FP131" s="52"/>
      <c r="FQ131" s="52"/>
      <c r="FR131" s="52"/>
      <c r="FS131" s="52"/>
      <c r="FT131" s="52"/>
      <c r="FU131" s="52"/>
      <c r="FV131" s="52"/>
      <c r="FW131" s="52"/>
      <c r="FX131" s="52"/>
      <c r="FY131" s="52"/>
      <c r="FZ131" s="52"/>
      <c r="GA131" s="52"/>
      <c r="GB131" s="52"/>
      <c r="GC131" s="52"/>
      <c r="GD131" s="52"/>
      <c r="GE131" s="52"/>
      <c r="GF131" s="52"/>
      <c r="GG131" s="52"/>
      <c r="GH131" s="52"/>
      <c r="GI131" s="52"/>
      <c r="GJ131" s="52"/>
      <c r="GK131" s="52"/>
      <c r="GL131" s="52"/>
      <c r="GM131" s="52"/>
      <c r="GN131" s="52"/>
      <c r="GO131" s="52"/>
      <c r="GP131" s="52"/>
      <c r="GQ131" s="52"/>
      <c r="GR131" s="52"/>
      <c r="GS131" s="52"/>
      <c r="GT131" s="52"/>
      <c r="GU131" s="52"/>
      <c r="GV131" s="52"/>
      <c r="GW131" s="52"/>
      <c r="GX131" s="52"/>
      <c r="GY131" s="52"/>
      <c r="GZ131" s="52"/>
      <c r="HA131" s="52"/>
      <c r="HB131" s="52"/>
      <c r="HC131" s="52"/>
      <c r="HD131" s="52"/>
      <c r="HE131" s="52"/>
      <c r="HF131" s="52"/>
      <c r="HG131" s="52"/>
      <c r="HH131" s="52"/>
      <c r="HI131" s="52"/>
      <c r="HJ131" s="52"/>
      <c r="HK131" s="52"/>
      <c r="HL131" s="52"/>
      <c r="HM131" s="52"/>
      <c r="HN131" s="52"/>
      <c r="HO131" s="52"/>
      <c r="HP131" s="52"/>
      <c r="HQ131" s="52"/>
      <c r="HR131" s="52"/>
      <c r="HS131" s="52"/>
      <c r="HT131" s="52"/>
      <c r="HU131" s="52"/>
      <c r="HV131" s="52"/>
      <c r="HW131" s="52"/>
      <c r="HX131" s="52"/>
      <c r="HY131" s="52"/>
      <c r="HZ131" s="52"/>
      <c r="IA131" s="52"/>
      <c r="IB131" s="52"/>
      <c r="IC131" s="52"/>
      <c r="ID131" s="52"/>
      <c r="IE131" s="52"/>
      <c r="IF131" s="52"/>
      <c r="IG131" s="52"/>
      <c r="IH131" s="52"/>
      <c r="II131" s="52"/>
      <c r="IJ131" s="52"/>
      <c r="IK131" s="52"/>
      <c r="IL131" s="52"/>
      <c r="IM131" s="52"/>
      <c r="IN131" s="52"/>
      <c r="IO131" s="52"/>
      <c r="IP131" s="52"/>
      <c r="IQ131" s="52"/>
      <c r="IR131" s="52"/>
      <c r="IS131" s="52"/>
      <c r="IT131" s="52"/>
      <c r="IU131" s="52"/>
      <c r="IV131" s="52"/>
      <c r="IW131" s="52"/>
    </row>
    <row r="132" spans="1:257" s="53" customFormat="1" ht="60">
      <c r="A132" s="45" t="s">
        <v>286</v>
      </c>
      <c r="B132" s="55" t="s">
        <v>287</v>
      </c>
      <c r="C132" s="47">
        <v>828881.53</v>
      </c>
      <c r="D132" s="48" t="s">
        <v>66</v>
      </c>
      <c r="E132" s="48" t="s">
        <v>171</v>
      </c>
      <c r="F132" s="50" t="s">
        <v>61</v>
      </c>
      <c r="G132" s="50" t="s">
        <v>61</v>
      </c>
      <c r="H132" s="50" t="s">
        <v>61</v>
      </c>
      <c r="I132" s="50" t="s">
        <v>61</v>
      </c>
      <c r="J132" s="50" t="s">
        <v>61</v>
      </c>
      <c r="K132" s="50" t="s">
        <v>61</v>
      </c>
      <c r="L132" s="50" t="s">
        <v>61</v>
      </c>
      <c r="M132" s="50" t="s">
        <v>61</v>
      </c>
      <c r="N132" s="50" t="s">
        <v>61</v>
      </c>
      <c r="O132" s="54" t="s">
        <v>243</v>
      </c>
      <c r="P132" s="50" t="s">
        <v>63</v>
      </c>
      <c r="Q132" s="50" t="s">
        <v>101</v>
      </c>
      <c r="R132" s="50" t="s">
        <v>63</v>
      </c>
      <c r="S132" s="50" t="s">
        <v>61</v>
      </c>
      <c r="T132" s="50" t="s">
        <v>61</v>
      </c>
      <c r="U132" s="50" t="s">
        <v>61</v>
      </c>
      <c r="V132" s="50" t="s">
        <v>61</v>
      </c>
      <c r="W132" s="50" t="s">
        <v>61</v>
      </c>
      <c r="X132" s="50" t="s">
        <v>61</v>
      </c>
      <c r="Y132" s="50" t="s">
        <v>61</v>
      </c>
      <c r="Z132" s="50" t="s">
        <v>61</v>
      </c>
      <c r="AA132" s="50" t="s">
        <v>61</v>
      </c>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c r="BX132" s="52"/>
      <c r="BY132" s="52"/>
      <c r="BZ132" s="52"/>
      <c r="CA132" s="52"/>
      <c r="CB132" s="52"/>
      <c r="CC132" s="52"/>
      <c r="CD132" s="52"/>
      <c r="CE132" s="52"/>
      <c r="CF132" s="52"/>
      <c r="CG132" s="52"/>
      <c r="CH132" s="52"/>
      <c r="CI132" s="52"/>
      <c r="CJ132" s="52"/>
      <c r="CK132" s="52"/>
      <c r="CL132" s="52"/>
      <c r="CM132" s="52"/>
      <c r="CN132" s="52"/>
      <c r="CO132" s="52"/>
      <c r="CP132" s="52"/>
      <c r="CQ132" s="52"/>
      <c r="CR132" s="52"/>
      <c r="CS132" s="52"/>
      <c r="CT132" s="52"/>
      <c r="CU132" s="52"/>
      <c r="CV132" s="52"/>
      <c r="CW132" s="52"/>
      <c r="CX132" s="52"/>
      <c r="CY132" s="52"/>
      <c r="CZ132" s="52"/>
      <c r="DA132" s="52"/>
      <c r="DB132" s="52"/>
      <c r="DC132" s="52"/>
      <c r="DD132" s="52"/>
      <c r="DE132" s="52"/>
      <c r="DF132" s="52"/>
      <c r="DG132" s="52"/>
      <c r="DH132" s="52"/>
      <c r="DI132" s="52"/>
      <c r="DJ132" s="52"/>
      <c r="DK132" s="52"/>
      <c r="DL132" s="52"/>
      <c r="DM132" s="52"/>
      <c r="DN132" s="52"/>
      <c r="DO132" s="52"/>
      <c r="DP132" s="52"/>
      <c r="DQ132" s="52"/>
      <c r="DR132" s="52"/>
      <c r="DS132" s="52"/>
      <c r="DT132" s="52"/>
      <c r="DU132" s="52"/>
      <c r="DV132" s="52"/>
      <c r="DW132" s="52"/>
      <c r="DX132" s="52"/>
      <c r="DY132" s="52"/>
      <c r="DZ132" s="52"/>
      <c r="EA132" s="52"/>
      <c r="EB132" s="52"/>
      <c r="EC132" s="52"/>
      <c r="ED132" s="52"/>
      <c r="EE132" s="52"/>
      <c r="EF132" s="52"/>
      <c r="EG132" s="52"/>
      <c r="EH132" s="52"/>
      <c r="EI132" s="52"/>
      <c r="EJ132" s="52"/>
      <c r="EK132" s="52"/>
      <c r="EL132" s="52"/>
      <c r="EM132" s="52"/>
      <c r="EN132" s="52"/>
      <c r="EO132" s="52"/>
      <c r="EP132" s="52"/>
      <c r="EQ132" s="52"/>
      <c r="ER132" s="52"/>
      <c r="ES132" s="52"/>
      <c r="ET132" s="52"/>
      <c r="EU132" s="52"/>
      <c r="EV132" s="52"/>
      <c r="EW132" s="52"/>
      <c r="EX132" s="52"/>
      <c r="EY132" s="52"/>
      <c r="EZ132" s="52"/>
      <c r="FA132" s="52"/>
      <c r="FB132" s="52"/>
      <c r="FC132" s="52"/>
      <c r="FD132" s="52"/>
      <c r="FE132" s="52"/>
      <c r="FF132" s="52"/>
      <c r="FG132" s="52"/>
      <c r="FH132" s="52"/>
      <c r="FI132" s="52"/>
      <c r="FJ132" s="52"/>
      <c r="FK132" s="52"/>
      <c r="FL132" s="52"/>
      <c r="FM132" s="52"/>
      <c r="FN132" s="52"/>
      <c r="FO132" s="52"/>
      <c r="FP132" s="52"/>
      <c r="FQ132" s="52"/>
      <c r="FR132" s="52"/>
      <c r="FS132" s="52"/>
      <c r="FT132" s="52"/>
      <c r="FU132" s="52"/>
      <c r="FV132" s="52"/>
      <c r="FW132" s="52"/>
      <c r="FX132" s="52"/>
      <c r="FY132" s="52"/>
      <c r="FZ132" s="52"/>
      <c r="GA132" s="52"/>
      <c r="GB132" s="52"/>
      <c r="GC132" s="52"/>
      <c r="GD132" s="52"/>
      <c r="GE132" s="52"/>
      <c r="GF132" s="52"/>
      <c r="GG132" s="52"/>
      <c r="GH132" s="52"/>
      <c r="GI132" s="52"/>
      <c r="GJ132" s="52"/>
      <c r="GK132" s="52"/>
      <c r="GL132" s="52"/>
      <c r="GM132" s="52"/>
      <c r="GN132" s="52"/>
      <c r="GO132" s="52"/>
      <c r="GP132" s="52"/>
      <c r="GQ132" s="52"/>
      <c r="GR132" s="52"/>
      <c r="GS132" s="52"/>
      <c r="GT132" s="52"/>
      <c r="GU132" s="52"/>
      <c r="GV132" s="52"/>
      <c r="GW132" s="52"/>
      <c r="GX132" s="52"/>
      <c r="GY132" s="52"/>
      <c r="GZ132" s="52"/>
      <c r="HA132" s="52"/>
      <c r="HB132" s="52"/>
      <c r="HC132" s="52"/>
      <c r="HD132" s="52"/>
      <c r="HE132" s="52"/>
      <c r="HF132" s="52"/>
      <c r="HG132" s="52"/>
      <c r="HH132" s="52"/>
      <c r="HI132" s="52"/>
      <c r="HJ132" s="52"/>
      <c r="HK132" s="52"/>
      <c r="HL132" s="52"/>
      <c r="HM132" s="52"/>
      <c r="HN132" s="52"/>
      <c r="HO132" s="52"/>
      <c r="HP132" s="52"/>
      <c r="HQ132" s="52"/>
      <c r="HR132" s="52"/>
      <c r="HS132" s="52"/>
      <c r="HT132" s="52"/>
      <c r="HU132" s="52"/>
      <c r="HV132" s="52"/>
      <c r="HW132" s="52"/>
      <c r="HX132" s="52"/>
      <c r="HY132" s="52"/>
      <c r="HZ132" s="52"/>
      <c r="IA132" s="52"/>
      <c r="IB132" s="52"/>
      <c r="IC132" s="52"/>
      <c r="ID132" s="52"/>
      <c r="IE132" s="52"/>
      <c r="IF132" s="52"/>
      <c r="IG132" s="52"/>
      <c r="IH132" s="52"/>
      <c r="II132" s="52"/>
      <c r="IJ132" s="52"/>
      <c r="IK132" s="52"/>
      <c r="IL132" s="52"/>
      <c r="IM132" s="52"/>
      <c r="IN132" s="52"/>
      <c r="IO132" s="52"/>
      <c r="IP132" s="52"/>
      <c r="IQ132" s="52"/>
      <c r="IR132" s="52"/>
      <c r="IS132" s="52"/>
      <c r="IT132" s="52"/>
      <c r="IU132" s="52"/>
      <c r="IV132" s="52"/>
      <c r="IW132" s="52"/>
    </row>
    <row r="133" spans="1:257" s="53" customFormat="1" ht="36">
      <c r="A133" s="45" t="s">
        <v>288</v>
      </c>
      <c r="B133" s="55" t="s">
        <v>289</v>
      </c>
      <c r="C133" s="47">
        <v>619338.15</v>
      </c>
      <c r="D133" s="48" t="s">
        <v>66</v>
      </c>
      <c r="E133" s="48" t="s">
        <v>100</v>
      </c>
      <c r="F133" s="50" t="s">
        <v>61</v>
      </c>
      <c r="G133" s="50" t="s">
        <v>61</v>
      </c>
      <c r="H133" s="50" t="s">
        <v>61</v>
      </c>
      <c r="I133" s="50" t="s">
        <v>61</v>
      </c>
      <c r="J133" s="50" t="s">
        <v>61</v>
      </c>
      <c r="K133" s="50" t="s">
        <v>61</v>
      </c>
      <c r="L133" s="50" t="s">
        <v>61</v>
      </c>
      <c r="M133" s="50" t="s">
        <v>61</v>
      </c>
      <c r="N133" s="50" t="s">
        <v>61</v>
      </c>
      <c r="O133" s="54" t="s">
        <v>243</v>
      </c>
      <c r="P133" s="50" t="s">
        <v>63</v>
      </c>
      <c r="Q133" s="50" t="s">
        <v>101</v>
      </c>
      <c r="R133" s="50" t="s">
        <v>63</v>
      </c>
      <c r="S133" s="50" t="s">
        <v>61</v>
      </c>
      <c r="T133" s="50" t="s">
        <v>61</v>
      </c>
      <c r="U133" s="50" t="s">
        <v>61</v>
      </c>
      <c r="V133" s="50" t="s">
        <v>61</v>
      </c>
      <c r="W133" s="50" t="s">
        <v>61</v>
      </c>
      <c r="X133" s="50" t="s">
        <v>61</v>
      </c>
      <c r="Y133" s="50" t="s">
        <v>61</v>
      </c>
      <c r="Z133" s="50" t="s">
        <v>61</v>
      </c>
      <c r="AA133" s="50" t="s">
        <v>61</v>
      </c>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2"/>
      <c r="BQ133" s="52"/>
      <c r="BR133" s="52"/>
      <c r="BS133" s="52"/>
      <c r="BT133" s="52"/>
      <c r="BU133" s="52"/>
      <c r="BV133" s="52"/>
      <c r="BW133" s="52"/>
      <c r="BX133" s="52"/>
      <c r="BY133" s="52"/>
      <c r="BZ133" s="52"/>
      <c r="CA133" s="52"/>
      <c r="CB133" s="52"/>
      <c r="CC133" s="52"/>
      <c r="CD133" s="52"/>
      <c r="CE133" s="52"/>
      <c r="CF133" s="52"/>
      <c r="CG133" s="52"/>
      <c r="CH133" s="52"/>
      <c r="CI133" s="52"/>
      <c r="CJ133" s="52"/>
      <c r="CK133" s="52"/>
      <c r="CL133" s="52"/>
      <c r="CM133" s="52"/>
      <c r="CN133" s="52"/>
      <c r="CO133" s="52"/>
      <c r="CP133" s="52"/>
      <c r="CQ133" s="52"/>
      <c r="CR133" s="52"/>
      <c r="CS133" s="52"/>
      <c r="CT133" s="52"/>
      <c r="CU133" s="52"/>
      <c r="CV133" s="52"/>
      <c r="CW133" s="52"/>
      <c r="CX133" s="52"/>
      <c r="CY133" s="52"/>
      <c r="CZ133" s="52"/>
      <c r="DA133" s="52"/>
      <c r="DB133" s="52"/>
      <c r="DC133" s="52"/>
      <c r="DD133" s="52"/>
      <c r="DE133" s="52"/>
      <c r="DF133" s="52"/>
      <c r="DG133" s="52"/>
      <c r="DH133" s="52"/>
      <c r="DI133" s="52"/>
      <c r="DJ133" s="52"/>
      <c r="DK133" s="52"/>
      <c r="DL133" s="52"/>
      <c r="DM133" s="52"/>
      <c r="DN133" s="52"/>
      <c r="DO133" s="52"/>
      <c r="DP133" s="52"/>
      <c r="DQ133" s="52"/>
      <c r="DR133" s="52"/>
      <c r="DS133" s="52"/>
      <c r="DT133" s="52"/>
      <c r="DU133" s="52"/>
      <c r="DV133" s="52"/>
      <c r="DW133" s="52"/>
      <c r="DX133" s="52"/>
      <c r="DY133" s="52"/>
      <c r="DZ133" s="52"/>
      <c r="EA133" s="52"/>
      <c r="EB133" s="52"/>
      <c r="EC133" s="52"/>
      <c r="ED133" s="52"/>
      <c r="EE133" s="52"/>
      <c r="EF133" s="52"/>
      <c r="EG133" s="52"/>
      <c r="EH133" s="52"/>
      <c r="EI133" s="52"/>
      <c r="EJ133" s="52"/>
      <c r="EK133" s="52"/>
      <c r="EL133" s="52"/>
      <c r="EM133" s="52"/>
      <c r="EN133" s="52"/>
      <c r="EO133" s="52"/>
      <c r="EP133" s="52"/>
      <c r="EQ133" s="52"/>
      <c r="ER133" s="52"/>
      <c r="ES133" s="52"/>
      <c r="ET133" s="52"/>
      <c r="EU133" s="52"/>
      <c r="EV133" s="52"/>
      <c r="EW133" s="52"/>
      <c r="EX133" s="52"/>
      <c r="EY133" s="52"/>
      <c r="EZ133" s="52"/>
      <c r="FA133" s="52"/>
      <c r="FB133" s="52"/>
      <c r="FC133" s="52"/>
      <c r="FD133" s="52"/>
      <c r="FE133" s="52"/>
      <c r="FF133" s="52"/>
      <c r="FG133" s="52"/>
      <c r="FH133" s="52"/>
      <c r="FI133" s="52"/>
      <c r="FJ133" s="52"/>
      <c r="FK133" s="52"/>
      <c r="FL133" s="52"/>
      <c r="FM133" s="52"/>
      <c r="FN133" s="52"/>
      <c r="FO133" s="52"/>
      <c r="FP133" s="52"/>
      <c r="FQ133" s="52"/>
      <c r="FR133" s="52"/>
      <c r="FS133" s="52"/>
      <c r="FT133" s="52"/>
      <c r="FU133" s="52"/>
      <c r="FV133" s="52"/>
      <c r="FW133" s="52"/>
      <c r="FX133" s="52"/>
      <c r="FY133" s="52"/>
      <c r="FZ133" s="52"/>
      <c r="GA133" s="52"/>
      <c r="GB133" s="52"/>
      <c r="GC133" s="52"/>
      <c r="GD133" s="52"/>
      <c r="GE133" s="52"/>
      <c r="GF133" s="52"/>
      <c r="GG133" s="52"/>
      <c r="GH133" s="52"/>
      <c r="GI133" s="52"/>
      <c r="GJ133" s="52"/>
      <c r="GK133" s="52"/>
      <c r="GL133" s="52"/>
      <c r="GM133" s="52"/>
      <c r="GN133" s="52"/>
      <c r="GO133" s="52"/>
      <c r="GP133" s="52"/>
      <c r="GQ133" s="52"/>
      <c r="GR133" s="52"/>
      <c r="GS133" s="52"/>
      <c r="GT133" s="52"/>
      <c r="GU133" s="52"/>
      <c r="GV133" s="52"/>
      <c r="GW133" s="52"/>
      <c r="GX133" s="52"/>
      <c r="GY133" s="52"/>
      <c r="GZ133" s="52"/>
      <c r="HA133" s="52"/>
      <c r="HB133" s="52"/>
      <c r="HC133" s="52"/>
      <c r="HD133" s="52"/>
      <c r="HE133" s="52"/>
      <c r="HF133" s="52"/>
      <c r="HG133" s="52"/>
      <c r="HH133" s="52"/>
      <c r="HI133" s="52"/>
      <c r="HJ133" s="52"/>
      <c r="HK133" s="52"/>
      <c r="HL133" s="52"/>
      <c r="HM133" s="52"/>
      <c r="HN133" s="52"/>
      <c r="HO133" s="52"/>
      <c r="HP133" s="52"/>
      <c r="HQ133" s="52"/>
      <c r="HR133" s="52"/>
      <c r="HS133" s="52"/>
      <c r="HT133" s="52"/>
      <c r="HU133" s="52"/>
      <c r="HV133" s="52"/>
      <c r="HW133" s="52"/>
      <c r="HX133" s="52"/>
      <c r="HY133" s="52"/>
      <c r="HZ133" s="52"/>
      <c r="IA133" s="52"/>
      <c r="IB133" s="52"/>
      <c r="IC133" s="52"/>
      <c r="ID133" s="52"/>
      <c r="IE133" s="52"/>
      <c r="IF133" s="52"/>
      <c r="IG133" s="52"/>
      <c r="IH133" s="52"/>
      <c r="II133" s="52"/>
      <c r="IJ133" s="52"/>
      <c r="IK133" s="52"/>
      <c r="IL133" s="52"/>
      <c r="IM133" s="52"/>
      <c r="IN133" s="52"/>
      <c r="IO133" s="52"/>
      <c r="IP133" s="52"/>
      <c r="IQ133" s="52"/>
      <c r="IR133" s="52"/>
      <c r="IS133" s="52"/>
      <c r="IT133" s="52"/>
      <c r="IU133" s="52"/>
      <c r="IV133" s="52"/>
      <c r="IW133" s="52"/>
    </row>
    <row r="134" spans="1:257" s="53" customFormat="1" ht="36">
      <c r="A134" s="45" t="s">
        <v>290</v>
      </c>
      <c r="B134" s="55" t="s">
        <v>291</v>
      </c>
      <c r="C134" s="47">
        <v>7846268.3200000003</v>
      </c>
      <c r="D134" s="48" t="s">
        <v>66</v>
      </c>
      <c r="E134" s="48" t="s">
        <v>100</v>
      </c>
      <c r="F134" s="50" t="s">
        <v>61</v>
      </c>
      <c r="G134" s="50" t="s">
        <v>61</v>
      </c>
      <c r="H134" s="50" t="s">
        <v>61</v>
      </c>
      <c r="I134" s="50" t="s">
        <v>61</v>
      </c>
      <c r="J134" s="50" t="s">
        <v>61</v>
      </c>
      <c r="K134" s="50" t="s">
        <v>61</v>
      </c>
      <c r="L134" s="50" t="s">
        <v>61</v>
      </c>
      <c r="M134" s="50" t="s">
        <v>61</v>
      </c>
      <c r="N134" s="50" t="s">
        <v>61</v>
      </c>
      <c r="O134" s="54" t="s">
        <v>243</v>
      </c>
      <c r="P134" s="50" t="s">
        <v>63</v>
      </c>
      <c r="Q134" s="50" t="s">
        <v>101</v>
      </c>
      <c r="R134" s="50" t="s">
        <v>63</v>
      </c>
      <c r="S134" s="50" t="s">
        <v>61</v>
      </c>
      <c r="T134" s="50" t="s">
        <v>61</v>
      </c>
      <c r="U134" s="50" t="s">
        <v>61</v>
      </c>
      <c r="V134" s="50" t="s">
        <v>61</v>
      </c>
      <c r="W134" s="50" t="s">
        <v>61</v>
      </c>
      <c r="X134" s="50" t="s">
        <v>61</v>
      </c>
      <c r="Y134" s="50" t="s">
        <v>61</v>
      </c>
      <c r="Z134" s="50" t="s">
        <v>61</v>
      </c>
      <c r="AA134" s="50" t="s">
        <v>61</v>
      </c>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c r="BV134" s="52"/>
      <c r="BW134" s="52"/>
      <c r="BX134" s="52"/>
      <c r="BY134" s="52"/>
      <c r="BZ134" s="52"/>
      <c r="CA134" s="52"/>
      <c r="CB134" s="52"/>
      <c r="CC134" s="52"/>
      <c r="CD134" s="52"/>
      <c r="CE134" s="52"/>
      <c r="CF134" s="52"/>
      <c r="CG134" s="52"/>
      <c r="CH134" s="52"/>
      <c r="CI134" s="52"/>
      <c r="CJ134" s="52"/>
      <c r="CK134" s="52"/>
      <c r="CL134" s="52"/>
      <c r="CM134" s="52"/>
      <c r="CN134" s="52"/>
      <c r="CO134" s="52"/>
      <c r="CP134" s="52"/>
      <c r="CQ134" s="52"/>
      <c r="CR134" s="52"/>
      <c r="CS134" s="52"/>
      <c r="CT134" s="52"/>
      <c r="CU134" s="52"/>
      <c r="CV134" s="52"/>
      <c r="CW134" s="52"/>
      <c r="CX134" s="52"/>
      <c r="CY134" s="52"/>
      <c r="CZ134" s="52"/>
      <c r="DA134" s="52"/>
      <c r="DB134" s="52"/>
      <c r="DC134" s="52"/>
      <c r="DD134" s="52"/>
      <c r="DE134" s="52"/>
      <c r="DF134" s="52"/>
      <c r="DG134" s="52"/>
      <c r="DH134" s="52"/>
      <c r="DI134" s="52"/>
      <c r="DJ134" s="52"/>
      <c r="DK134" s="52"/>
      <c r="DL134" s="52"/>
      <c r="DM134" s="52"/>
      <c r="DN134" s="52"/>
      <c r="DO134" s="52"/>
      <c r="DP134" s="52"/>
      <c r="DQ134" s="52"/>
      <c r="DR134" s="52"/>
      <c r="DS134" s="52"/>
      <c r="DT134" s="52"/>
      <c r="DU134" s="52"/>
      <c r="DV134" s="52"/>
      <c r="DW134" s="52"/>
      <c r="DX134" s="52"/>
      <c r="DY134" s="52"/>
      <c r="DZ134" s="52"/>
      <c r="EA134" s="52"/>
      <c r="EB134" s="52"/>
      <c r="EC134" s="52"/>
      <c r="ED134" s="52"/>
      <c r="EE134" s="52"/>
      <c r="EF134" s="52"/>
      <c r="EG134" s="52"/>
      <c r="EH134" s="52"/>
      <c r="EI134" s="52"/>
      <c r="EJ134" s="52"/>
      <c r="EK134" s="52"/>
      <c r="EL134" s="52"/>
      <c r="EM134" s="52"/>
      <c r="EN134" s="52"/>
      <c r="EO134" s="52"/>
      <c r="EP134" s="52"/>
      <c r="EQ134" s="52"/>
      <c r="ER134" s="52"/>
      <c r="ES134" s="52"/>
      <c r="ET134" s="52"/>
      <c r="EU134" s="52"/>
      <c r="EV134" s="52"/>
      <c r="EW134" s="52"/>
      <c r="EX134" s="52"/>
      <c r="EY134" s="52"/>
      <c r="EZ134" s="52"/>
      <c r="FA134" s="52"/>
      <c r="FB134" s="52"/>
      <c r="FC134" s="52"/>
      <c r="FD134" s="52"/>
      <c r="FE134" s="52"/>
      <c r="FF134" s="52"/>
      <c r="FG134" s="52"/>
      <c r="FH134" s="52"/>
      <c r="FI134" s="52"/>
      <c r="FJ134" s="52"/>
      <c r="FK134" s="52"/>
      <c r="FL134" s="52"/>
      <c r="FM134" s="52"/>
      <c r="FN134" s="52"/>
      <c r="FO134" s="52"/>
      <c r="FP134" s="52"/>
      <c r="FQ134" s="52"/>
      <c r="FR134" s="52"/>
      <c r="FS134" s="52"/>
      <c r="FT134" s="52"/>
      <c r="FU134" s="52"/>
      <c r="FV134" s="52"/>
      <c r="FW134" s="52"/>
      <c r="FX134" s="52"/>
      <c r="FY134" s="52"/>
      <c r="FZ134" s="52"/>
      <c r="GA134" s="52"/>
      <c r="GB134" s="52"/>
      <c r="GC134" s="52"/>
      <c r="GD134" s="52"/>
      <c r="GE134" s="52"/>
      <c r="GF134" s="52"/>
      <c r="GG134" s="52"/>
      <c r="GH134" s="52"/>
      <c r="GI134" s="52"/>
      <c r="GJ134" s="52"/>
      <c r="GK134" s="52"/>
      <c r="GL134" s="52"/>
      <c r="GM134" s="52"/>
      <c r="GN134" s="52"/>
      <c r="GO134" s="52"/>
      <c r="GP134" s="52"/>
      <c r="GQ134" s="52"/>
      <c r="GR134" s="52"/>
      <c r="GS134" s="52"/>
      <c r="GT134" s="52"/>
      <c r="GU134" s="52"/>
      <c r="GV134" s="52"/>
      <c r="GW134" s="52"/>
      <c r="GX134" s="52"/>
      <c r="GY134" s="52"/>
      <c r="GZ134" s="52"/>
      <c r="HA134" s="52"/>
      <c r="HB134" s="52"/>
      <c r="HC134" s="52"/>
      <c r="HD134" s="52"/>
      <c r="HE134" s="52"/>
      <c r="HF134" s="52"/>
      <c r="HG134" s="52"/>
      <c r="HH134" s="52"/>
      <c r="HI134" s="52"/>
      <c r="HJ134" s="52"/>
      <c r="HK134" s="52"/>
      <c r="HL134" s="52"/>
      <c r="HM134" s="52"/>
      <c r="HN134" s="52"/>
      <c r="HO134" s="52"/>
      <c r="HP134" s="52"/>
      <c r="HQ134" s="52"/>
      <c r="HR134" s="52"/>
      <c r="HS134" s="52"/>
      <c r="HT134" s="52"/>
      <c r="HU134" s="52"/>
      <c r="HV134" s="52"/>
      <c r="HW134" s="52"/>
      <c r="HX134" s="52"/>
      <c r="HY134" s="52"/>
      <c r="HZ134" s="52"/>
      <c r="IA134" s="52"/>
      <c r="IB134" s="52"/>
      <c r="IC134" s="52"/>
      <c r="ID134" s="52"/>
      <c r="IE134" s="52"/>
      <c r="IF134" s="52"/>
      <c r="IG134" s="52"/>
      <c r="IH134" s="52"/>
      <c r="II134" s="52"/>
      <c r="IJ134" s="52"/>
      <c r="IK134" s="52"/>
      <c r="IL134" s="52"/>
      <c r="IM134" s="52"/>
      <c r="IN134" s="52"/>
      <c r="IO134" s="52"/>
      <c r="IP134" s="52"/>
      <c r="IQ134" s="52"/>
      <c r="IR134" s="52"/>
      <c r="IS134" s="52"/>
      <c r="IT134" s="52"/>
      <c r="IU134" s="52"/>
      <c r="IV134" s="52"/>
      <c r="IW134" s="52"/>
    </row>
    <row r="135" spans="1:257" s="53" customFormat="1" ht="36">
      <c r="A135" s="45" t="s">
        <v>292</v>
      </c>
      <c r="B135" s="55" t="s">
        <v>293</v>
      </c>
      <c r="C135" s="47">
        <v>5026325.8899999997</v>
      </c>
      <c r="D135" s="48" t="s">
        <v>66</v>
      </c>
      <c r="E135" s="48" t="s">
        <v>162</v>
      </c>
      <c r="F135" s="50" t="s">
        <v>61</v>
      </c>
      <c r="G135" s="50" t="s">
        <v>61</v>
      </c>
      <c r="H135" s="50" t="s">
        <v>61</v>
      </c>
      <c r="I135" s="50" t="s">
        <v>61</v>
      </c>
      <c r="J135" s="50" t="s">
        <v>61</v>
      </c>
      <c r="K135" s="50" t="s">
        <v>61</v>
      </c>
      <c r="L135" s="50" t="s">
        <v>61</v>
      </c>
      <c r="M135" s="50" t="s">
        <v>61</v>
      </c>
      <c r="N135" s="50" t="s">
        <v>61</v>
      </c>
      <c r="O135" s="54" t="s">
        <v>243</v>
      </c>
      <c r="P135" s="50" t="s">
        <v>63</v>
      </c>
      <c r="Q135" s="50" t="s">
        <v>101</v>
      </c>
      <c r="R135" s="50" t="s">
        <v>63</v>
      </c>
      <c r="S135" s="50" t="s">
        <v>61</v>
      </c>
      <c r="T135" s="50" t="s">
        <v>61</v>
      </c>
      <c r="U135" s="50" t="s">
        <v>61</v>
      </c>
      <c r="V135" s="50" t="s">
        <v>61</v>
      </c>
      <c r="W135" s="50" t="s">
        <v>61</v>
      </c>
      <c r="X135" s="50" t="s">
        <v>61</v>
      </c>
      <c r="Y135" s="50" t="s">
        <v>61</v>
      </c>
      <c r="Z135" s="50" t="s">
        <v>61</v>
      </c>
      <c r="AA135" s="50" t="s">
        <v>61</v>
      </c>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c r="BX135" s="52"/>
      <c r="BY135" s="52"/>
      <c r="BZ135" s="52"/>
      <c r="CA135" s="52"/>
      <c r="CB135" s="52"/>
      <c r="CC135" s="52"/>
      <c r="CD135" s="52"/>
      <c r="CE135" s="52"/>
      <c r="CF135" s="52"/>
      <c r="CG135" s="52"/>
      <c r="CH135" s="52"/>
      <c r="CI135" s="52"/>
      <c r="CJ135" s="52"/>
      <c r="CK135" s="52"/>
      <c r="CL135" s="52"/>
      <c r="CM135" s="52"/>
      <c r="CN135" s="52"/>
      <c r="CO135" s="52"/>
      <c r="CP135" s="52"/>
      <c r="CQ135" s="52"/>
      <c r="CR135" s="52"/>
      <c r="CS135" s="52"/>
      <c r="CT135" s="52"/>
      <c r="CU135" s="52"/>
      <c r="CV135" s="52"/>
      <c r="CW135" s="52"/>
      <c r="CX135" s="52"/>
      <c r="CY135" s="52"/>
      <c r="CZ135" s="52"/>
      <c r="DA135" s="52"/>
      <c r="DB135" s="52"/>
      <c r="DC135" s="52"/>
      <c r="DD135" s="52"/>
      <c r="DE135" s="52"/>
      <c r="DF135" s="52"/>
      <c r="DG135" s="52"/>
      <c r="DH135" s="52"/>
      <c r="DI135" s="52"/>
      <c r="DJ135" s="52"/>
      <c r="DK135" s="52"/>
      <c r="DL135" s="52"/>
      <c r="DM135" s="52"/>
      <c r="DN135" s="52"/>
      <c r="DO135" s="52"/>
      <c r="DP135" s="52"/>
      <c r="DQ135" s="52"/>
      <c r="DR135" s="52"/>
      <c r="DS135" s="52"/>
      <c r="DT135" s="52"/>
      <c r="DU135" s="52"/>
      <c r="DV135" s="52"/>
      <c r="DW135" s="52"/>
      <c r="DX135" s="52"/>
      <c r="DY135" s="52"/>
      <c r="DZ135" s="52"/>
      <c r="EA135" s="52"/>
      <c r="EB135" s="52"/>
      <c r="EC135" s="52"/>
      <c r="ED135" s="52"/>
      <c r="EE135" s="52"/>
      <c r="EF135" s="52"/>
      <c r="EG135" s="52"/>
      <c r="EH135" s="52"/>
      <c r="EI135" s="52"/>
      <c r="EJ135" s="52"/>
      <c r="EK135" s="52"/>
      <c r="EL135" s="52"/>
      <c r="EM135" s="52"/>
      <c r="EN135" s="52"/>
      <c r="EO135" s="52"/>
      <c r="EP135" s="52"/>
      <c r="EQ135" s="52"/>
      <c r="ER135" s="52"/>
      <c r="ES135" s="52"/>
      <c r="ET135" s="52"/>
      <c r="EU135" s="52"/>
      <c r="EV135" s="52"/>
      <c r="EW135" s="52"/>
      <c r="EX135" s="52"/>
      <c r="EY135" s="52"/>
      <c r="EZ135" s="52"/>
      <c r="FA135" s="52"/>
      <c r="FB135" s="52"/>
      <c r="FC135" s="52"/>
      <c r="FD135" s="52"/>
      <c r="FE135" s="52"/>
      <c r="FF135" s="52"/>
      <c r="FG135" s="52"/>
      <c r="FH135" s="52"/>
      <c r="FI135" s="52"/>
      <c r="FJ135" s="52"/>
      <c r="FK135" s="52"/>
      <c r="FL135" s="52"/>
      <c r="FM135" s="52"/>
      <c r="FN135" s="52"/>
      <c r="FO135" s="52"/>
      <c r="FP135" s="52"/>
      <c r="FQ135" s="52"/>
      <c r="FR135" s="52"/>
      <c r="FS135" s="52"/>
      <c r="FT135" s="52"/>
      <c r="FU135" s="52"/>
      <c r="FV135" s="52"/>
      <c r="FW135" s="52"/>
      <c r="FX135" s="52"/>
      <c r="FY135" s="52"/>
      <c r="FZ135" s="52"/>
      <c r="GA135" s="52"/>
      <c r="GB135" s="52"/>
      <c r="GC135" s="52"/>
      <c r="GD135" s="52"/>
      <c r="GE135" s="52"/>
      <c r="GF135" s="52"/>
      <c r="GG135" s="52"/>
      <c r="GH135" s="52"/>
      <c r="GI135" s="52"/>
      <c r="GJ135" s="52"/>
      <c r="GK135" s="52"/>
      <c r="GL135" s="52"/>
      <c r="GM135" s="52"/>
      <c r="GN135" s="52"/>
      <c r="GO135" s="52"/>
      <c r="GP135" s="52"/>
      <c r="GQ135" s="52"/>
      <c r="GR135" s="52"/>
      <c r="GS135" s="52"/>
      <c r="GT135" s="52"/>
      <c r="GU135" s="52"/>
      <c r="GV135" s="52"/>
      <c r="GW135" s="52"/>
      <c r="GX135" s="52"/>
      <c r="GY135" s="52"/>
      <c r="GZ135" s="52"/>
      <c r="HA135" s="52"/>
      <c r="HB135" s="52"/>
      <c r="HC135" s="52"/>
      <c r="HD135" s="52"/>
      <c r="HE135" s="52"/>
      <c r="HF135" s="52"/>
      <c r="HG135" s="52"/>
      <c r="HH135" s="52"/>
      <c r="HI135" s="52"/>
      <c r="HJ135" s="52"/>
      <c r="HK135" s="52"/>
      <c r="HL135" s="52"/>
      <c r="HM135" s="52"/>
      <c r="HN135" s="52"/>
      <c r="HO135" s="52"/>
      <c r="HP135" s="52"/>
      <c r="HQ135" s="52"/>
      <c r="HR135" s="52"/>
      <c r="HS135" s="52"/>
      <c r="HT135" s="52"/>
      <c r="HU135" s="52"/>
      <c r="HV135" s="52"/>
      <c r="HW135" s="52"/>
      <c r="HX135" s="52"/>
      <c r="HY135" s="52"/>
      <c r="HZ135" s="52"/>
      <c r="IA135" s="52"/>
      <c r="IB135" s="52"/>
      <c r="IC135" s="52"/>
      <c r="ID135" s="52"/>
      <c r="IE135" s="52"/>
      <c r="IF135" s="52"/>
      <c r="IG135" s="52"/>
      <c r="IH135" s="52"/>
      <c r="II135" s="52"/>
      <c r="IJ135" s="52"/>
      <c r="IK135" s="52"/>
      <c r="IL135" s="52"/>
      <c r="IM135" s="52"/>
      <c r="IN135" s="52"/>
      <c r="IO135" s="52"/>
      <c r="IP135" s="52"/>
      <c r="IQ135" s="52"/>
      <c r="IR135" s="52"/>
      <c r="IS135" s="52"/>
      <c r="IT135" s="52"/>
      <c r="IU135" s="52"/>
      <c r="IV135" s="52"/>
      <c r="IW135" s="52"/>
    </row>
    <row r="136" spans="1:257" s="53" customFormat="1" ht="72">
      <c r="A136" s="45" t="s">
        <v>294</v>
      </c>
      <c r="B136" s="55" t="s">
        <v>295</v>
      </c>
      <c r="C136" s="47">
        <v>179643.83</v>
      </c>
      <c r="D136" s="48" t="s">
        <v>66</v>
      </c>
      <c r="E136" s="48" t="s">
        <v>66</v>
      </c>
      <c r="F136" s="50" t="s">
        <v>61</v>
      </c>
      <c r="G136" s="50" t="s">
        <v>61</v>
      </c>
      <c r="H136" s="50" t="s">
        <v>61</v>
      </c>
      <c r="I136" s="50" t="s">
        <v>61</v>
      </c>
      <c r="J136" s="50" t="s">
        <v>61</v>
      </c>
      <c r="K136" s="50" t="s">
        <v>61</v>
      </c>
      <c r="L136" s="50" t="s">
        <v>61</v>
      </c>
      <c r="M136" s="50" t="s">
        <v>61</v>
      </c>
      <c r="N136" s="50" t="s">
        <v>61</v>
      </c>
      <c r="O136" s="54" t="s">
        <v>243</v>
      </c>
      <c r="P136" s="50" t="s">
        <v>63</v>
      </c>
      <c r="Q136" s="50" t="s">
        <v>101</v>
      </c>
      <c r="R136" s="50" t="s">
        <v>63</v>
      </c>
      <c r="S136" s="50" t="s">
        <v>61</v>
      </c>
      <c r="T136" s="50" t="s">
        <v>61</v>
      </c>
      <c r="U136" s="50" t="s">
        <v>61</v>
      </c>
      <c r="V136" s="50" t="s">
        <v>61</v>
      </c>
      <c r="W136" s="50" t="s">
        <v>61</v>
      </c>
      <c r="X136" s="50" t="s">
        <v>61</v>
      </c>
      <c r="Y136" s="50" t="s">
        <v>61</v>
      </c>
      <c r="Z136" s="50" t="s">
        <v>61</v>
      </c>
      <c r="AA136" s="50" t="s">
        <v>61</v>
      </c>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52"/>
      <c r="CB136" s="52"/>
      <c r="CC136" s="52"/>
      <c r="CD136" s="52"/>
      <c r="CE136" s="52"/>
      <c r="CF136" s="52"/>
      <c r="CG136" s="52"/>
      <c r="CH136" s="52"/>
      <c r="CI136" s="52"/>
      <c r="CJ136" s="52"/>
      <c r="CK136" s="52"/>
      <c r="CL136" s="52"/>
      <c r="CM136" s="52"/>
      <c r="CN136" s="52"/>
      <c r="CO136" s="52"/>
      <c r="CP136" s="52"/>
      <c r="CQ136" s="52"/>
      <c r="CR136" s="52"/>
      <c r="CS136" s="52"/>
      <c r="CT136" s="52"/>
      <c r="CU136" s="52"/>
      <c r="CV136" s="52"/>
      <c r="CW136" s="52"/>
      <c r="CX136" s="52"/>
      <c r="CY136" s="52"/>
      <c r="CZ136" s="52"/>
      <c r="DA136" s="52"/>
      <c r="DB136" s="52"/>
      <c r="DC136" s="52"/>
      <c r="DD136" s="52"/>
      <c r="DE136" s="52"/>
      <c r="DF136" s="52"/>
      <c r="DG136" s="52"/>
      <c r="DH136" s="52"/>
      <c r="DI136" s="52"/>
      <c r="DJ136" s="52"/>
      <c r="DK136" s="52"/>
      <c r="DL136" s="52"/>
      <c r="DM136" s="52"/>
      <c r="DN136" s="52"/>
      <c r="DO136" s="52"/>
      <c r="DP136" s="52"/>
      <c r="DQ136" s="52"/>
      <c r="DR136" s="52"/>
      <c r="DS136" s="52"/>
      <c r="DT136" s="52"/>
      <c r="DU136" s="52"/>
      <c r="DV136" s="52"/>
      <c r="DW136" s="52"/>
      <c r="DX136" s="52"/>
      <c r="DY136" s="52"/>
      <c r="DZ136" s="52"/>
      <c r="EA136" s="52"/>
      <c r="EB136" s="52"/>
      <c r="EC136" s="52"/>
      <c r="ED136" s="52"/>
      <c r="EE136" s="52"/>
      <c r="EF136" s="52"/>
      <c r="EG136" s="52"/>
      <c r="EH136" s="52"/>
      <c r="EI136" s="52"/>
      <c r="EJ136" s="52"/>
      <c r="EK136" s="52"/>
      <c r="EL136" s="52"/>
      <c r="EM136" s="52"/>
      <c r="EN136" s="52"/>
      <c r="EO136" s="52"/>
      <c r="EP136" s="52"/>
      <c r="EQ136" s="52"/>
      <c r="ER136" s="52"/>
      <c r="ES136" s="52"/>
      <c r="ET136" s="52"/>
      <c r="EU136" s="52"/>
      <c r="EV136" s="52"/>
      <c r="EW136" s="52"/>
      <c r="EX136" s="52"/>
      <c r="EY136" s="52"/>
      <c r="EZ136" s="52"/>
      <c r="FA136" s="52"/>
      <c r="FB136" s="52"/>
      <c r="FC136" s="52"/>
      <c r="FD136" s="52"/>
      <c r="FE136" s="52"/>
      <c r="FF136" s="52"/>
      <c r="FG136" s="52"/>
      <c r="FH136" s="52"/>
      <c r="FI136" s="52"/>
      <c r="FJ136" s="52"/>
      <c r="FK136" s="52"/>
      <c r="FL136" s="52"/>
      <c r="FM136" s="52"/>
      <c r="FN136" s="52"/>
      <c r="FO136" s="52"/>
      <c r="FP136" s="52"/>
      <c r="FQ136" s="52"/>
      <c r="FR136" s="52"/>
      <c r="FS136" s="52"/>
      <c r="FT136" s="52"/>
      <c r="FU136" s="52"/>
      <c r="FV136" s="52"/>
      <c r="FW136" s="52"/>
      <c r="FX136" s="52"/>
      <c r="FY136" s="52"/>
      <c r="FZ136" s="52"/>
      <c r="GA136" s="52"/>
      <c r="GB136" s="52"/>
      <c r="GC136" s="52"/>
      <c r="GD136" s="52"/>
      <c r="GE136" s="52"/>
      <c r="GF136" s="52"/>
      <c r="GG136" s="52"/>
      <c r="GH136" s="52"/>
      <c r="GI136" s="52"/>
      <c r="GJ136" s="52"/>
      <c r="GK136" s="52"/>
      <c r="GL136" s="52"/>
      <c r="GM136" s="52"/>
      <c r="GN136" s="52"/>
      <c r="GO136" s="52"/>
      <c r="GP136" s="52"/>
      <c r="GQ136" s="52"/>
      <c r="GR136" s="52"/>
      <c r="GS136" s="52"/>
      <c r="GT136" s="52"/>
      <c r="GU136" s="52"/>
      <c r="GV136" s="52"/>
      <c r="GW136" s="52"/>
      <c r="GX136" s="52"/>
      <c r="GY136" s="52"/>
      <c r="GZ136" s="52"/>
      <c r="HA136" s="52"/>
      <c r="HB136" s="52"/>
      <c r="HC136" s="52"/>
      <c r="HD136" s="52"/>
      <c r="HE136" s="52"/>
      <c r="HF136" s="52"/>
      <c r="HG136" s="52"/>
      <c r="HH136" s="52"/>
      <c r="HI136" s="52"/>
      <c r="HJ136" s="52"/>
      <c r="HK136" s="52"/>
      <c r="HL136" s="52"/>
      <c r="HM136" s="52"/>
      <c r="HN136" s="52"/>
      <c r="HO136" s="52"/>
      <c r="HP136" s="52"/>
      <c r="HQ136" s="52"/>
      <c r="HR136" s="52"/>
      <c r="HS136" s="52"/>
      <c r="HT136" s="52"/>
      <c r="HU136" s="52"/>
      <c r="HV136" s="52"/>
      <c r="HW136" s="52"/>
      <c r="HX136" s="52"/>
      <c r="HY136" s="52"/>
      <c r="HZ136" s="52"/>
      <c r="IA136" s="52"/>
      <c r="IB136" s="52"/>
      <c r="IC136" s="52"/>
      <c r="ID136" s="52"/>
      <c r="IE136" s="52"/>
      <c r="IF136" s="52"/>
      <c r="IG136" s="52"/>
      <c r="IH136" s="52"/>
      <c r="II136" s="52"/>
      <c r="IJ136" s="52"/>
      <c r="IK136" s="52"/>
      <c r="IL136" s="52"/>
      <c r="IM136" s="52"/>
      <c r="IN136" s="52"/>
      <c r="IO136" s="52"/>
      <c r="IP136" s="52"/>
      <c r="IQ136" s="52"/>
      <c r="IR136" s="52"/>
      <c r="IS136" s="52"/>
      <c r="IT136" s="52"/>
      <c r="IU136" s="52"/>
      <c r="IV136" s="52"/>
      <c r="IW136" s="52"/>
    </row>
    <row r="137" spans="1:257" s="53" customFormat="1" ht="72">
      <c r="A137" s="45" t="s">
        <v>296</v>
      </c>
      <c r="B137" s="55" t="s">
        <v>297</v>
      </c>
      <c r="C137" s="47">
        <v>553040.92000000004</v>
      </c>
      <c r="D137" s="48" t="s">
        <v>66</v>
      </c>
      <c r="E137" s="48" t="s">
        <v>162</v>
      </c>
      <c r="F137" s="50" t="s">
        <v>61</v>
      </c>
      <c r="G137" s="50" t="s">
        <v>61</v>
      </c>
      <c r="H137" s="50" t="s">
        <v>61</v>
      </c>
      <c r="I137" s="50" t="s">
        <v>61</v>
      </c>
      <c r="J137" s="50" t="s">
        <v>61</v>
      </c>
      <c r="K137" s="50" t="s">
        <v>61</v>
      </c>
      <c r="L137" s="50" t="s">
        <v>61</v>
      </c>
      <c r="M137" s="50" t="s">
        <v>61</v>
      </c>
      <c r="N137" s="50" t="s">
        <v>61</v>
      </c>
      <c r="O137" s="54" t="s">
        <v>243</v>
      </c>
      <c r="P137" s="50" t="s">
        <v>63</v>
      </c>
      <c r="Q137" s="50" t="s">
        <v>101</v>
      </c>
      <c r="R137" s="50" t="s">
        <v>63</v>
      </c>
      <c r="S137" s="50" t="s">
        <v>61</v>
      </c>
      <c r="T137" s="50" t="s">
        <v>61</v>
      </c>
      <c r="U137" s="50" t="s">
        <v>61</v>
      </c>
      <c r="V137" s="50" t="s">
        <v>61</v>
      </c>
      <c r="W137" s="50" t="s">
        <v>61</v>
      </c>
      <c r="X137" s="50" t="s">
        <v>61</v>
      </c>
      <c r="Y137" s="50" t="s">
        <v>61</v>
      </c>
      <c r="Z137" s="50" t="s">
        <v>61</v>
      </c>
      <c r="AA137" s="50" t="s">
        <v>61</v>
      </c>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c r="BN137" s="52"/>
      <c r="BO137" s="52"/>
      <c r="BP137" s="52"/>
      <c r="BQ137" s="52"/>
      <c r="BR137" s="52"/>
      <c r="BS137" s="52"/>
      <c r="BT137" s="52"/>
      <c r="BU137" s="52"/>
      <c r="BV137" s="52"/>
      <c r="BW137" s="52"/>
      <c r="BX137" s="52"/>
      <c r="BY137" s="52"/>
      <c r="BZ137" s="52"/>
      <c r="CA137" s="52"/>
      <c r="CB137" s="52"/>
      <c r="CC137" s="52"/>
      <c r="CD137" s="52"/>
      <c r="CE137" s="52"/>
      <c r="CF137" s="52"/>
      <c r="CG137" s="52"/>
      <c r="CH137" s="52"/>
      <c r="CI137" s="52"/>
      <c r="CJ137" s="52"/>
      <c r="CK137" s="52"/>
      <c r="CL137" s="52"/>
      <c r="CM137" s="52"/>
      <c r="CN137" s="52"/>
      <c r="CO137" s="52"/>
      <c r="CP137" s="52"/>
      <c r="CQ137" s="52"/>
      <c r="CR137" s="52"/>
      <c r="CS137" s="52"/>
      <c r="CT137" s="52"/>
      <c r="CU137" s="52"/>
      <c r="CV137" s="52"/>
      <c r="CW137" s="52"/>
      <c r="CX137" s="52"/>
      <c r="CY137" s="52"/>
      <c r="CZ137" s="52"/>
      <c r="DA137" s="52"/>
      <c r="DB137" s="52"/>
      <c r="DC137" s="52"/>
      <c r="DD137" s="52"/>
      <c r="DE137" s="52"/>
      <c r="DF137" s="52"/>
      <c r="DG137" s="52"/>
      <c r="DH137" s="52"/>
      <c r="DI137" s="52"/>
      <c r="DJ137" s="52"/>
      <c r="DK137" s="52"/>
      <c r="DL137" s="52"/>
      <c r="DM137" s="52"/>
      <c r="DN137" s="52"/>
      <c r="DO137" s="52"/>
      <c r="DP137" s="52"/>
      <c r="DQ137" s="52"/>
      <c r="DR137" s="52"/>
      <c r="DS137" s="52"/>
      <c r="DT137" s="52"/>
      <c r="DU137" s="52"/>
      <c r="DV137" s="52"/>
      <c r="DW137" s="52"/>
      <c r="DX137" s="52"/>
      <c r="DY137" s="52"/>
      <c r="DZ137" s="52"/>
      <c r="EA137" s="52"/>
      <c r="EB137" s="52"/>
      <c r="EC137" s="52"/>
      <c r="ED137" s="52"/>
      <c r="EE137" s="52"/>
      <c r="EF137" s="52"/>
      <c r="EG137" s="52"/>
      <c r="EH137" s="52"/>
      <c r="EI137" s="52"/>
      <c r="EJ137" s="52"/>
      <c r="EK137" s="52"/>
      <c r="EL137" s="52"/>
      <c r="EM137" s="52"/>
      <c r="EN137" s="52"/>
      <c r="EO137" s="52"/>
      <c r="EP137" s="52"/>
      <c r="EQ137" s="52"/>
      <c r="ER137" s="52"/>
      <c r="ES137" s="52"/>
      <c r="ET137" s="52"/>
      <c r="EU137" s="52"/>
      <c r="EV137" s="52"/>
      <c r="EW137" s="52"/>
      <c r="EX137" s="52"/>
      <c r="EY137" s="52"/>
      <c r="EZ137" s="52"/>
      <c r="FA137" s="52"/>
      <c r="FB137" s="52"/>
      <c r="FC137" s="52"/>
      <c r="FD137" s="52"/>
      <c r="FE137" s="52"/>
      <c r="FF137" s="52"/>
      <c r="FG137" s="52"/>
      <c r="FH137" s="52"/>
      <c r="FI137" s="52"/>
      <c r="FJ137" s="52"/>
      <c r="FK137" s="52"/>
      <c r="FL137" s="52"/>
      <c r="FM137" s="52"/>
      <c r="FN137" s="52"/>
      <c r="FO137" s="52"/>
      <c r="FP137" s="52"/>
      <c r="FQ137" s="52"/>
      <c r="FR137" s="52"/>
      <c r="FS137" s="52"/>
      <c r="FT137" s="52"/>
      <c r="FU137" s="52"/>
      <c r="FV137" s="52"/>
      <c r="FW137" s="52"/>
      <c r="FX137" s="52"/>
      <c r="FY137" s="52"/>
      <c r="FZ137" s="52"/>
      <c r="GA137" s="52"/>
      <c r="GB137" s="52"/>
      <c r="GC137" s="52"/>
      <c r="GD137" s="52"/>
      <c r="GE137" s="52"/>
      <c r="GF137" s="52"/>
      <c r="GG137" s="52"/>
      <c r="GH137" s="52"/>
      <c r="GI137" s="52"/>
      <c r="GJ137" s="52"/>
      <c r="GK137" s="52"/>
      <c r="GL137" s="52"/>
      <c r="GM137" s="52"/>
      <c r="GN137" s="52"/>
      <c r="GO137" s="52"/>
      <c r="GP137" s="52"/>
      <c r="GQ137" s="52"/>
      <c r="GR137" s="52"/>
      <c r="GS137" s="52"/>
      <c r="GT137" s="52"/>
      <c r="GU137" s="52"/>
      <c r="GV137" s="52"/>
      <c r="GW137" s="52"/>
      <c r="GX137" s="52"/>
      <c r="GY137" s="52"/>
      <c r="GZ137" s="52"/>
      <c r="HA137" s="52"/>
      <c r="HB137" s="52"/>
      <c r="HC137" s="52"/>
      <c r="HD137" s="52"/>
      <c r="HE137" s="52"/>
      <c r="HF137" s="52"/>
      <c r="HG137" s="52"/>
      <c r="HH137" s="52"/>
      <c r="HI137" s="52"/>
      <c r="HJ137" s="52"/>
      <c r="HK137" s="52"/>
      <c r="HL137" s="52"/>
      <c r="HM137" s="52"/>
      <c r="HN137" s="52"/>
      <c r="HO137" s="52"/>
      <c r="HP137" s="52"/>
      <c r="HQ137" s="52"/>
      <c r="HR137" s="52"/>
      <c r="HS137" s="52"/>
      <c r="HT137" s="52"/>
      <c r="HU137" s="52"/>
      <c r="HV137" s="52"/>
      <c r="HW137" s="52"/>
      <c r="HX137" s="52"/>
      <c r="HY137" s="52"/>
      <c r="HZ137" s="52"/>
      <c r="IA137" s="52"/>
      <c r="IB137" s="52"/>
      <c r="IC137" s="52"/>
      <c r="ID137" s="52"/>
      <c r="IE137" s="52"/>
      <c r="IF137" s="52"/>
      <c r="IG137" s="52"/>
      <c r="IH137" s="52"/>
      <c r="II137" s="52"/>
      <c r="IJ137" s="52"/>
      <c r="IK137" s="52"/>
      <c r="IL137" s="52"/>
      <c r="IM137" s="52"/>
      <c r="IN137" s="52"/>
      <c r="IO137" s="52"/>
      <c r="IP137" s="52"/>
      <c r="IQ137" s="52"/>
      <c r="IR137" s="52"/>
      <c r="IS137" s="52"/>
      <c r="IT137" s="52"/>
      <c r="IU137" s="52"/>
      <c r="IV137" s="52"/>
      <c r="IW137" s="52"/>
    </row>
    <row r="138" spans="1:257" s="53" customFormat="1" ht="48">
      <c r="A138" s="45" t="s">
        <v>298</v>
      </c>
      <c r="B138" s="55" t="s">
        <v>299</v>
      </c>
      <c r="C138" s="47">
        <v>176537.71</v>
      </c>
      <c r="D138" s="48" t="s">
        <v>66</v>
      </c>
      <c r="E138" s="48" t="s">
        <v>171</v>
      </c>
      <c r="F138" s="50" t="s">
        <v>61</v>
      </c>
      <c r="G138" s="50" t="s">
        <v>61</v>
      </c>
      <c r="H138" s="50" t="s">
        <v>61</v>
      </c>
      <c r="I138" s="50" t="s">
        <v>61</v>
      </c>
      <c r="J138" s="50" t="s">
        <v>61</v>
      </c>
      <c r="K138" s="50" t="s">
        <v>61</v>
      </c>
      <c r="L138" s="50" t="s">
        <v>61</v>
      </c>
      <c r="M138" s="50" t="s">
        <v>61</v>
      </c>
      <c r="N138" s="50" t="s">
        <v>61</v>
      </c>
      <c r="O138" s="54" t="s">
        <v>243</v>
      </c>
      <c r="P138" s="50" t="s">
        <v>63</v>
      </c>
      <c r="Q138" s="50" t="s">
        <v>101</v>
      </c>
      <c r="R138" s="50" t="s">
        <v>63</v>
      </c>
      <c r="S138" s="50" t="s">
        <v>61</v>
      </c>
      <c r="T138" s="50" t="s">
        <v>61</v>
      </c>
      <c r="U138" s="50" t="s">
        <v>61</v>
      </c>
      <c r="V138" s="50" t="s">
        <v>61</v>
      </c>
      <c r="W138" s="50" t="s">
        <v>61</v>
      </c>
      <c r="X138" s="50" t="s">
        <v>61</v>
      </c>
      <c r="Y138" s="50" t="s">
        <v>61</v>
      </c>
      <c r="Z138" s="50" t="s">
        <v>61</v>
      </c>
      <c r="AA138" s="50" t="s">
        <v>61</v>
      </c>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2"/>
      <c r="BT138" s="52"/>
      <c r="BU138" s="52"/>
      <c r="BV138" s="52"/>
      <c r="BW138" s="52"/>
      <c r="BX138" s="52"/>
      <c r="BY138" s="52"/>
      <c r="BZ138" s="52"/>
      <c r="CA138" s="52"/>
      <c r="CB138" s="52"/>
      <c r="CC138" s="52"/>
      <c r="CD138" s="52"/>
      <c r="CE138" s="52"/>
      <c r="CF138" s="52"/>
      <c r="CG138" s="52"/>
      <c r="CH138" s="52"/>
      <c r="CI138" s="52"/>
      <c r="CJ138" s="52"/>
      <c r="CK138" s="52"/>
      <c r="CL138" s="52"/>
      <c r="CM138" s="52"/>
      <c r="CN138" s="52"/>
      <c r="CO138" s="52"/>
      <c r="CP138" s="52"/>
      <c r="CQ138" s="52"/>
      <c r="CR138" s="52"/>
      <c r="CS138" s="52"/>
      <c r="CT138" s="52"/>
      <c r="CU138" s="52"/>
      <c r="CV138" s="52"/>
      <c r="CW138" s="52"/>
      <c r="CX138" s="52"/>
      <c r="CY138" s="52"/>
      <c r="CZ138" s="52"/>
      <c r="DA138" s="52"/>
      <c r="DB138" s="52"/>
      <c r="DC138" s="52"/>
      <c r="DD138" s="52"/>
      <c r="DE138" s="52"/>
      <c r="DF138" s="52"/>
      <c r="DG138" s="52"/>
      <c r="DH138" s="52"/>
      <c r="DI138" s="52"/>
      <c r="DJ138" s="52"/>
      <c r="DK138" s="52"/>
      <c r="DL138" s="52"/>
      <c r="DM138" s="52"/>
      <c r="DN138" s="52"/>
      <c r="DO138" s="52"/>
      <c r="DP138" s="52"/>
      <c r="DQ138" s="52"/>
      <c r="DR138" s="52"/>
      <c r="DS138" s="52"/>
      <c r="DT138" s="52"/>
      <c r="DU138" s="52"/>
      <c r="DV138" s="52"/>
      <c r="DW138" s="52"/>
      <c r="DX138" s="52"/>
      <c r="DY138" s="52"/>
      <c r="DZ138" s="52"/>
      <c r="EA138" s="52"/>
      <c r="EB138" s="52"/>
      <c r="EC138" s="52"/>
      <c r="ED138" s="52"/>
      <c r="EE138" s="52"/>
      <c r="EF138" s="52"/>
      <c r="EG138" s="52"/>
      <c r="EH138" s="52"/>
      <c r="EI138" s="52"/>
      <c r="EJ138" s="52"/>
      <c r="EK138" s="52"/>
      <c r="EL138" s="52"/>
      <c r="EM138" s="52"/>
      <c r="EN138" s="52"/>
      <c r="EO138" s="52"/>
      <c r="EP138" s="52"/>
      <c r="EQ138" s="52"/>
      <c r="ER138" s="52"/>
      <c r="ES138" s="52"/>
      <c r="ET138" s="52"/>
      <c r="EU138" s="52"/>
      <c r="EV138" s="52"/>
      <c r="EW138" s="52"/>
      <c r="EX138" s="52"/>
      <c r="EY138" s="52"/>
      <c r="EZ138" s="52"/>
      <c r="FA138" s="52"/>
      <c r="FB138" s="52"/>
      <c r="FC138" s="52"/>
      <c r="FD138" s="52"/>
      <c r="FE138" s="52"/>
      <c r="FF138" s="52"/>
      <c r="FG138" s="52"/>
      <c r="FH138" s="52"/>
      <c r="FI138" s="52"/>
      <c r="FJ138" s="52"/>
      <c r="FK138" s="52"/>
      <c r="FL138" s="52"/>
      <c r="FM138" s="52"/>
      <c r="FN138" s="52"/>
      <c r="FO138" s="52"/>
      <c r="FP138" s="52"/>
      <c r="FQ138" s="52"/>
      <c r="FR138" s="52"/>
      <c r="FS138" s="52"/>
      <c r="FT138" s="52"/>
      <c r="FU138" s="52"/>
      <c r="FV138" s="52"/>
      <c r="FW138" s="52"/>
      <c r="FX138" s="52"/>
      <c r="FY138" s="52"/>
      <c r="FZ138" s="52"/>
      <c r="GA138" s="52"/>
      <c r="GB138" s="52"/>
      <c r="GC138" s="52"/>
      <c r="GD138" s="52"/>
      <c r="GE138" s="52"/>
      <c r="GF138" s="52"/>
      <c r="GG138" s="52"/>
      <c r="GH138" s="52"/>
      <c r="GI138" s="52"/>
      <c r="GJ138" s="52"/>
      <c r="GK138" s="52"/>
      <c r="GL138" s="52"/>
      <c r="GM138" s="52"/>
      <c r="GN138" s="52"/>
      <c r="GO138" s="52"/>
      <c r="GP138" s="52"/>
      <c r="GQ138" s="52"/>
      <c r="GR138" s="52"/>
      <c r="GS138" s="52"/>
      <c r="GT138" s="52"/>
      <c r="GU138" s="52"/>
      <c r="GV138" s="52"/>
      <c r="GW138" s="52"/>
      <c r="GX138" s="52"/>
      <c r="GY138" s="52"/>
      <c r="GZ138" s="52"/>
      <c r="HA138" s="52"/>
      <c r="HB138" s="52"/>
      <c r="HC138" s="52"/>
      <c r="HD138" s="52"/>
      <c r="HE138" s="52"/>
      <c r="HF138" s="52"/>
      <c r="HG138" s="52"/>
      <c r="HH138" s="52"/>
      <c r="HI138" s="52"/>
      <c r="HJ138" s="52"/>
      <c r="HK138" s="52"/>
      <c r="HL138" s="52"/>
      <c r="HM138" s="52"/>
      <c r="HN138" s="52"/>
      <c r="HO138" s="52"/>
      <c r="HP138" s="52"/>
      <c r="HQ138" s="52"/>
      <c r="HR138" s="52"/>
      <c r="HS138" s="52"/>
      <c r="HT138" s="52"/>
      <c r="HU138" s="52"/>
      <c r="HV138" s="52"/>
      <c r="HW138" s="52"/>
      <c r="HX138" s="52"/>
      <c r="HY138" s="52"/>
      <c r="HZ138" s="52"/>
      <c r="IA138" s="52"/>
      <c r="IB138" s="52"/>
      <c r="IC138" s="52"/>
      <c r="ID138" s="52"/>
      <c r="IE138" s="52"/>
      <c r="IF138" s="52"/>
      <c r="IG138" s="52"/>
      <c r="IH138" s="52"/>
      <c r="II138" s="52"/>
      <c r="IJ138" s="52"/>
      <c r="IK138" s="52"/>
      <c r="IL138" s="52"/>
      <c r="IM138" s="52"/>
      <c r="IN138" s="52"/>
      <c r="IO138" s="52"/>
      <c r="IP138" s="52"/>
      <c r="IQ138" s="52"/>
      <c r="IR138" s="52"/>
      <c r="IS138" s="52"/>
      <c r="IT138" s="52"/>
      <c r="IU138" s="52"/>
      <c r="IV138" s="52"/>
      <c r="IW138" s="52"/>
    </row>
    <row r="139" spans="1:257" s="53" customFormat="1" ht="48">
      <c r="A139" s="45" t="s">
        <v>300</v>
      </c>
      <c r="B139" s="55" t="s">
        <v>301</v>
      </c>
      <c r="C139" s="47">
        <v>553317.63</v>
      </c>
      <c r="D139" s="48" t="s">
        <v>66</v>
      </c>
      <c r="E139" s="48" t="s">
        <v>197</v>
      </c>
      <c r="F139" s="50" t="s">
        <v>61</v>
      </c>
      <c r="G139" s="50" t="s">
        <v>61</v>
      </c>
      <c r="H139" s="50" t="s">
        <v>61</v>
      </c>
      <c r="I139" s="50" t="s">
        <v>61</v>
      </c>
      <c r="J139" s="50" t="s">
        <v>61</v>
      </c>
      <c r="K139" s="50" t="s">
        <v>61</v>
      </c>
      <c r="L139" s="50" t="s">
        <v>61</v>
      </c>
      <c r="M139" s="50" t="s">
        <v>61</v>
      </c>
      <c r="N139" s="50" t="s">
        <v>61</v>
      </c>
      <c r="O139" s="54" t="s">
        <v>243</v>
      </c>
      <c r="P139" s="50" t="s">
        <v>63</v>
      </c>
      <c r="Q139" s="50" t="s">
        <v>101</v>
      </c>
      <c r="R139" s="50" t="s">
        <v>63</v>
      </c>
      <c r="S139" s="50" t="s">
        <v>61</v>
      </c>
      <c r="T139" s="50" t="s">
        <v>61</v>
      </c>
      <c r="U139" s="50" t="s">
        <v>61</v>
      </c>
      <c r="V139" s="50" t="s">
        <v>61</v>
      </c>
      <c r="W139" s="50" t="s">
        <v>61</v>
      </c>
      <c r="X139" s="50" t="s">
        <v>61</v>
      </c>
      <c r="Y139" s="50" t="s">
        <v>61</v>
      </c>
      <c r="Z139" s="50" t="s">
        <v>61</v>
      </c>
      <c r="AA139" s="50" t="s">
        <v>61</v>
      </c>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c r="BN139" s="52"/>
      <c r="BO139" s="52"/>
      <c r="BP139" s="52"/>
      <c r="BQ139" s="52"/>
      <c r="BR139" s="52"/>
      <c r="BS139" s="52"/>
      <c r="BT139" s="52"/>
      <c r="BU139" s="52"/>
      <c r="BV139" s="52"/>
      <c r="BW139" s="52"/>
      <c r="BX139" s="52"/>
      <c r="BY139" s="52"/>
      <c r="BZ139" s="52"/>
      <c r="CA139" s="52"/>
      <c r="CB139" s="52"/>
      <c r="CC139" s="52"/>
      <c r="CD139" s="52"/>
      <c r="CE139" s="52"/>
      <c r="CF139" s="52"/>
      <c r="CG139" s="52"/>
      <c r="CH139" s="52"/>
      <c r="CI139" s="52"/>
      <c r="CJ139" s="52"/>
      <c r="CK139" s="52"/>
      <c r="CL139" s="52"/>
      <c r="CM139" s="52"/>
      <c r="CN139" s="52"/>
      <c r="CO139" s="52"/>
      <c r="CP139" s="52"/>
      <c r="CQ139" s="52"/>
      <c r="CR139" s="52"/>
      <c r="CS139" s="52"/>
      <c r="CT139" s="52"/>
      <c r="CU139" s="52"/>
      <c r="CV139" s="52"/>
      <c r="CW139" s="52"/>
      <c r="CX139" s="52"/>
      <c r="CY139" s="52"/>
      <c r="CZ139" s="52"/>
      <c r="DA139" s="52"/>
      <c r="DB139" s="52"/>
      <c r="DC139" s="52"/>
      <c r="DD139" s="52"/>
      <c r="DE139" s="52"/>
      <c r="DF139" s="52"/>
      <c r="DG139" s="52"/>
      <c r="DH139" s="52"/>
      <c r="DI139" s="52"/>
      <c r="DJ139" s="52"/>
      <c r="DK139" s="52"/>
      <c r="DL139" s="52"/>
      <c r="DM139" s="52"/>
      <c r="DN139" s="52"/>
      <c r="DO139" s="52"/>
      <c r="DP139" s="52"/>
      <c r="DQ139" s="52"/>
      <c r="DR139" s="52"/>
      <c r="DS139" s="52"/>
      <c r="DT139" s="52"/>
      <c r="DU139" s="52"/>
      <c r="DV139" s="52"/>
      <c r="DW139" s="52"/>
      <c r="DX139" s="52"/>
      <c r="DY139" s="52"/>
      <c r="DZ139" s="52"/>
      <c r="EA139" s="52"/>
      <c r="EB139" s="52"/>
      <c r="EC139" s="52"/>
      <c r="ED139" s="52"/>
      <c r="EE139" s="52"/>
      <c r="EF139" s="52"/>
      <c r="EG139" s="52"/>
      <c r="EH139" s="52"/>
      <c r="EI139" s="52"/>
      <c r="EJ139" s="52"/>
      <c r="EK139" s="52"/>
      <c r="EL139" s="52"/>
      <c r="EM139" s="52"/>
      <c r="EN139" s="52"/>
      <c r="EO139" s="52"/>
      <c r="EP139" s="52"/>
      <c r="EQ139" s="52"/>
      <c r="ER139" s="52"/>
      <c r="ES139" s="52"/>
      <c r="ET139" s="52"/>
      <c r="EU139" s="52"/>
      <c r="EV139" s="52"/>
      <c r="EW139" s="52"/>
      <c r="EX139" s="52"/>
      <c r="EY139" s="52"/>
      <c r="EZ139" s="52"/>
      <c r="FA139" s="52"/>
      <c r="FB139" s="52"/>
      <c r="FC139" s="52"/>
      <c r="FD139" s="52"/>
      <c r="FE139" s="52"/>
      <c r="FF139" s="52"/>
      <c r="FG139" s="52"/>
      <c r="FH139" s="52"/>
      <c r="FI139" s="52"/>
      <c r="FJ139" s="52"/>
      <c r="FK139" s="52"/>
      <c r="FL139" s="52"/>
      <c r="FM139" s="52"/>
      <c r="FN139" s="52"/>
      <c r="FO139" s="52"/>
      <c r="FP139" s="52"/>
      <c r="FQ139" s="52"/>
      <c r="FR139" s="52"/>
      <c r="FS139" s="52"/>
      <c r="FT139" s="52"/>
      <c r="FU139" s="52"/>
      <c r="FV139" s="52"/>
      <c r="FW139" s="52"/>
      <c r="FX139" s="52"/>
      <c r="FY139" s="52"/>
      <c r="FZ139" s="52"/>
      <c r="GA139" s="52"/>
      <c r="GB139" s="52"/>
      <c r="GC139" s="52"/>
      <c r="GD139" s="52"/>
      <c r="GE139" s="52"/>
      <c r="GF139" s="52"/>
      <c r="GG139" s="52"/>
      <c r="GH139" s="52"/>
      <c r="GI139" s="52"/>
      <c r="GJ139" s="52"/>
      <c r="GK139" s="52"/>
      <c r="GL139" s="52"/>
      <c r="GM139" s="52"/>
      <c r="GN139" s="52"/>
      <c r="GO139" s="52"/>
      <c r="GP139" s="52"/>
      <c r="GQ139" s="52"/>
      <c r="GR139" s="52"/>
      <c r="GS139" s="52"/>
      <c r="GT139" s="52"/>
      <c r="GU139" s="52"/>
      <c r="GV139" s="52"/>
      <c r="GW139" s="52"/>
      <c r="GX139" s="52"/>
      <c r="GY139" s="52"/>
      <c r="GZ139" s="52"/>
      <c r="HA139" s="52"/>
      <c r="HB139" s="52"/>
      <c r="HC139" s="52"/>
      <c r="HD139" s="52"/>
      <c r="HE139" s="52"/>
      <c r="HF139" s="52"/>
      <c r="HG139" s="52"/>
      <c r="HH139" s="52"/>
      <c r="HI139" s="52"/>
      <c r="HJ139" s="52"/>
      <c r="HK139" s="52"/>
      <c r="HL139" s="52"/>
      <c r="HM139" s="52"/>
      <c r="HN139" s="52"/>
      <c r="HO139" s="52"/>
      <c r="HP139" s="52"/>
      <c r="HQ139" s="52"/>
      <c r="HR139" s="52"/>
      <c r="HS139" s="52"/>
      <c r="HT139" s="52"/>
      <c r="HU139" s="52"/>
      <c r="HV139" s="52"/>
      <c r="HW139" s="52"/>
      <c r="HX139" s="52"/>
      <c r="HY139" s="52"/>
      <c r="HZ139" s="52"/>
      <c r="IA139" s="52"/>
      <c r="IB139" s="52"/>
      <c r="IC139" s="52"/>
      <c r="ID139" s="52"/>
      <c r="IE139" s="52"/>
      <c r="IF139" s="52"/>
      <c r="IG139" s="52"/>
      <c r="IH139" s="52"/>
      <c r="II139" s="52"/>
      <c r="IJ139" s="52"/>
      <c r="IK139" s="52"/>
      <c r="IL139" s="52"/>
      <c r="IM139" s="52"/>
      <c r="IN139" s="52"/>
      <c r="IO139" s="52"/>
      <c r="IP139" s="52"/>
      <c r="IQ139" s="52"/>
      <c r="IR139" s="52"/>
      <c r="IS139" s="52"/>
      <c r="IT139" s="52"/>
      <c r="IU139" s="52"/>
      <c r="IV139" s="52"/>
      <c r="IW139" s="52"/>
    </row>
    <row r="140" spans="1:257" s="53" customFormat="1" ht="48">
      <c r="A140" s="45" t="s">
        <v>302</v>
      </c>
      <c r="B140" s="55" t="s">
        <v>303</v>
      </c>
      <c r="C140" s="47">
        <v>147707.63</v>
      </c>
      <c r="D140" s="48" t="s">
        <v>66</v>
      </c>
      <c r="E140" s="48" t="s">
        <v>162</v>
      </c>
      <c r="F140" s="50" t="s">
        <v>61</v>
      </c>
      <c r="G140" s="50" t="s">
        <v>61</v>
      </c>
      <c r="H140" s="50" t="s">
        <v>61</v>
      </c>
      <c r="I140" s="50" t="s">
        <v>61</v>
      </c>
      <c r="J140" s="50" t="s">
        <v>61</v>
      </c>
      <c r="K140" s="50" t="s">
        <v>61</v>
      </c>
      <c r="L140" s="50" t="s">
        <v>61</v>
      </c>
      <c r="M140" s="50" t="s">
        <v>61</v>
      </c>
      <c r="N140" s="50" t="s">
        <v>61</v>
      </c>
      <c r="O140" s="54" t="s">
        <v>243</v>
      </c>
      <c r="P140" s="50" t="s">
        <v>63</v>
      </c>
      <c r="Q140" s="50" t="s">
        <v>101</v>
      </c>
      <c r="R140" s="50" t="s">
        <v>63</v>
      </c>
      <c r="S140" s="50" t="s">
        <v>61</v>
      </c>
      <c r="T140" s="50" t="s">
        <v>61</v>
      </c>
      <c r="U140" s="50" t="s">
        <v>61</v>
      </c>
      <c r="V140" s="50" t="s">
        <v>61</v>
      </c>
      <c r="W140" s="50" t="s">
        <v>61</v>
      </c>
      <c r="X140" s="50" t="s">
        <v>61</v>
      </c>
      <c r="Y140" s="50" t="s">
        <v>61</v>
      </c>
      <c r="Z140" s="50" t="s">
        <v>61</v>
      </c>
      <c r="AA140" s="50" t="s">
        <v>61</v>
      </c>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I140" s="52"/>
      <c r="BJ140" s="52"/>
      <c r="BK140" s="52"/>
      <c r="BL140" s="52"/>
      <c r="BM140" s="52"/>
      <c r="BN140" s="52"/>
      <c r="BO140" s="52"/>
      <c r="BP140" s="52"/>
      <c r="BQ140" s="52"/>
      <c r="BR140" s="52"/>
      <c r="BS140" s="52"/>
      <c r="BT140" s="52"/>
      <c r="BU140" s="52"/>
      <c r="BV140" s="52"/>
      <c r="BW140" s="52"/>
      <c r="BX140" s="52"/>
      <c r="BY140" s="52"/>
      <c r="BZ140" s="52"/>
      <c r="CA140" s="52"/>
      <c r="CB140" s="52"/>
      <c r="CC140" s="52"/>
      <c r="CD140" s="52"/>
      <c r="CE140" s="52"/>
      <c r="CF140" s="52"/>
      <c r="CG140" s="52"/>
      <c r="CH140" s="52"/>
      <c r="CI140" s="52"/>
      <c r="CJ140" s="52"/>
      <c r="CK140" s="52"/>
      <c r="CL140" s="52"/>
      <c r="CM140" s="52"/>
      <c r="CN140" s="52"/>
      <c r="CO140" s="52"/>
      <c r="CP140" s="52"/>
      <c r="CQ140" s="52"/>
      <c r="CR140" s="52"/>
      <c r="CS140" s="52"/>
      <c r="CT140" s="52"/>
      <c r="CU140" s="52"/>
      <c r="CV140" s="52"/>
      <c r="CW140" s="52"/>
      <c r="CX140" s="52"/>
      <c r="CY140" s="52"/>
      <c r="CZ140" s="52"/>
      <c r="DA140" s="52"/>
      <c r="DB140" s="52"/>
      <c r="DC140" s="52"/>
      <c r="DD140" s="52"/>
      <c r="DE140" s="52"/>
      <c r="DF140" s="52"/>
      <c r="DG140" s="52"/>
      <c r="DH140" s="52"/>
      <c r="DI140" s="52"/>
      <c r="DJ140" s="52"/>
      <c r="DK140" s="52"/>
      <c r="DL140" s="52"/>
      <c r="DM140" s="52"/>
      <c r="DN140" s="52"/>
      <c r="DO140" s="52"/>
      <c r="DP140" s="52"/>
      <c r="DQ140" s="52"/>
      <c r="DR140" s="52"/>
      <c r="DS140" s="52"/>
      <c r="DT140" s="52"/>
      <c r="DU140" s="52"/>
      <c r="DV140" s="52"/>
      <c r="DW140" s="52"/>
      <c r="DX140" s="52"/>
      <c r="DY140" s="52"/>
      <c r="DZ140" s="52"/>
      <c r="EA140" s="52"/>
      <c r="EB140" s="52"/>
      <c r="EC140" s="52"/>
      <c r="ED140" s="52"/>
      <c r="EE140" s="52"/>
      <c r="EF140" s="52"/>
      <c r="EG140" s="52"/>
      <c r="EH140" s="52"/>
      <c r="EI140" s="52"/>
      <c r="EJ140" s="52"/>
      <c r="EK140" s="52"/>
      <c r="EL140" s="52"/>
      <c r="EM140" s="52"/>
      <c r="EN140" s="52"/>
      <c r="EO140" s="52"/>
      <c r="EP140" s="52"/>
      <c r="EQ140" s="52"/>
      <c r="ER140" s="52"/>
      <c r="ES140" s="52"/>
      <c r="ET140" s="52"/>
      <c r="EU140" s="52"/>
      <c r="EV140" s="52"/>
      <c r="EW140" s="52"/>
      <c r="EX140" s="52"/>
      <c r="EY140" s="52"/>
      <c r="EZ140" s="52"/>
      <c r="FA140" s="52"/>
      <c r="FB140" s="52"/>
      <c r="FC140" s="52"/>
      <c r="FD140" s="52"/>
      <c r="FE140" s="52"/>
      <c r="FF140" s="52"/>
      <c r="FG140" s="52"/>
      <c r="FH140" s="52"/>
      <c r="FI140" s="52"/>
      <c r="FJ140" s="52"/>
      <c r="FK140" s="52"/>
      <c r="FL140" s="52"/>
      <c r="FM140" s="52"/>
      <c r="FN140" s="52"/>
      <c r="FO140" s="52"/>
      <c r="FP140" s="52"/>
      <c r="FQ140" s="52"/>
      <c r="FR140" s="52"/>
      <c r="FS140" s="52"/>
      <c r="FT140" s="52"/>
      <c r="FU140" s="52"/>
      <c r="FV140" s="52"/>
      <c r="FW140" s="52"/>
      <c r="FX140" s="52"/>
      <c r="FY140" s="52"/>
      <c r="FZ140" s="52"/>
      <c r="GA140" s="52"/>
      <c r="GB140" s="52"/>
      <c r="GC140" s="52"/>
      <c r="GD140" s="52"/>
      <c r="GE140" s="52"/>
      <c r="GF140" s="52"/>
      <c r="GG140" s="52"/>
      <c r="GH140" s="52"/>
      <c r="GI140" s="52"/>
      <c r="GJ140" s="52"/>
      <c r="GK140" s="52"/>
      <c r="GL140" s="52"/>
      <c r="GM140" s="52"/>
      <c r="GN140" s="52"/>
      <c r="GO140" s="52"/>
      <c r="GP140" s="52"/>
      <c r="GQ140" s="52"/>
      <c r="GR140" s="52"/>
      <c r="GS140" s="52"/>
      <c r="GT140" s="52"/>
      <c r="GU140" s="52"/>
      <c r="GV140" s="52"/>
      <c r="GW140" s="52"/>
      <c r="GX140" s="52"/>
      <c r="GY140" s="52"/>
      <c r="GZ140" s="52"/>
      <c r="HA140" s="52"/>
      <c r="HB140" s="52"/>
      <c r="HC140" s="52"/>
      <c r="HD140" s="52"/>
      <c r="HE140" s="52"/>
      <c r="HF140" s="52"/>
      <c r="HG140" s="52"/>
      <c r="HH140" s="52"/>
      <c r="HI140" s="52"/>
      <c r="HJ140" s="52"/>
      <c r="HK140" s="52"/>
      <c r="HL140" s="52"/>
      <c r="HM140" s="52"/>
      <c r="HN140" s="52"/>
      <c r="HO140" s="52"/>
      <c r="HP140" s="52"/>
      <c r="HQ140" s="52"/>
      <c r="HR140" s="52"/>
      <c r="HS140" s="52"/>
      <c r="HT140" s="52"/>
      <c r="HU140" s="52"/>
      <c r="HV140" s="52"/>
      <c r="HW140" s="52"/>
      <c r="HX140" s="52"/>
      <c r="HY140" s="52"/>
      <c r="HZ140" s="52"/>
      <c r="IA140" s="52"/>
      <c r="IB140" s="52"/>
      <c r="IC140" s="52"/>
      <c r="ID140" s="52"/>
      <c r="IE140" s="52"/>
      <c r="IF140" s="52"/>
      <c r="IG140" s="52"/>
      <c r="IH140" s="52"/>
      <c r="II140" s="52"/>
      <c r="IJ140" s="52"/>
      <c r="IK140" s="52"/>
      <c r="IL140" s="52"/>
      <c r="IM140" s="52"/>
      <c r="IN140" s="52"/>
      <c r="IO140" s="52"/>
      <c r="IP140" s="52"/>
      <c r="IQ140" s="52"/>
      <c r="IR140" s="52"/>
      <c r="IS140" s="52"/>
      <c r="IT140" s="52"/>
      <c r="IU140" s="52"/>
      <c r="IV140" s="52"/>
      <c r="IW140" s="52"/>
    </row>
    <row r="141" spans="1:257" s="53" customFormat="1" ht="48">
      <c r="A141" s="45" t="s">
        <v>304</v>
      </c>
      <c r="B141" s="55" t="s">
        <v>305</v>
      </c>
      <c r="C141" s="47">
        <v>170173.91</v>
      </c>
      <c r="D141" s="48" t="s">
        <v>66</v>
      </c>
      <c r="E141" s="48" t="s">
        <v>66</v>
      </c>
      <c r="F141" s="50" t="s">
        <v>61</v>
      </c>
      <c r="G141" s="50" t="s">
        <v>61</v>
      </c>
      <c r="H141" s="50" t="s">
        <v>61</v>
      </c>
      <c r="I141" s="50" t="s">
        <v>61</v>
      </c>
      <c r="J141" s="50" t="s">
        <v>61</v>
      </c>
      <c r="K141" s="50" t="s">
        <v>61</v>
      </c>
      <c r="L141" s="50" t="s">
        <v>61</v>
      </c>
      <c r="M141" s="50" t="s">
        <v>61</v>
      </c>
      <c r="N141" s="50" t="s">
        <v>61</v>
      </c>
      <c r="O141" s="54" t="s">
        <v>243</v>
      </c>
      <c r="P141" s="50" t="s">
        <v>63</v>
      </c>
      <c r="Q141" s="50" t="s">
        <v>101</v>
      </c>
      <c r="R141" s="50" t="s">
        <v>63</v>
      </c>
      <c r="S141" s="50" t="s">
        <v>61</v>
      </c>
      <c r="T141" s="50" t="s">
        <v>61</v>
      </c>
      <c r="U141" s="50" t="s">
        <v>61</v>
      </c>
      <c r="V141" s="50" t="s">
        <v>61</v>
      </c>
      <c r="W141" s="50" t="s">
        <v>61</v>
      </c>
      <c r="X141" s="50" t="s">
        <v>61</v>
      </c>
      <c r="Y141" s="50" t="s">
        <v>61</v>
      </c>
      <c r="Z141" s="50" t="s">
        <v>61</v>
      </c>
      <c r="AA141" s="50" t="s">
        <v>61</v>
      </c>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2"/>
      <c r="AY141" s="52"/>
      <c r="AZ141" s="52"/>
      <c r="BA141" s="52"/>
      <c r="BB141" s="52"/>
      <c r="BC141" s="52"/>
      <c r="BD141" s="52"/>
      <c r="BE141" s="52"/>
      <c r="BF141" s="52"/>
      <c r="BG141" s="52"/>
      <c r="BH141" s="52"/>
      <c r="BI141" s="52"/>
      <c r="BJ141" s="52"/>
      <c r="BK141" s="52"/>
      <c r="BL141" s="52"/>
      <c r="BM141" s="52"/>
      <c r="BN141" s="52"/>
      <c r="BO141" s="52"/>
      <c r="BP141" s="52"/>
      <c r="BQ141" s="52"/>
      <c r="BR141" s="52"/>
      <c r="BS141" s="52"/>
      <c r="BT141" s="52"/>
      <c r="BU141" s="52"/>
      <c r="BV141" s="52"/>
      <c r="BW141" s="52"/>
      <c r="BX141" s="52"/>
      <c r="BY141" s="52"/>
      <c r="BZ141" s="52"/>
      <c r="CA141" s="52"/>
      <c r="CB141" s="52"/>
      <c r="CC141" s="52"/>
      <c r="CD141" s="52"/>
      <c r="CE141" s="52"/>
      <c r="CF141" s="52"/>
      <c r="CG141" s="52"/>
      <c r="CH141" s="52"/>
      <c r="CI141" s="52"/>
      <c r="CJ141" s="52"/>
      <c r="CK141" s="52"/>
      <c r="CL141" s="52"/>
      <c r="CM141" s="52"/>
      <c r="CN141" s="52"/>
      <c r="CO141" s="52"/>
      <c r="CP141" s="52"/>
      <c r="CQ141" s="52"/>
      <c r="CR141" s="52"/>
      <c r="CS141" s="52"/>
      <c r="CT141" s="52"/>
      <c r="CU141" s="52"/>
      <c r="CV141" s="52"/>
      <c r="CW141" s="52"/>
      <c r="CX141" s="52"/>
      <c r="CY141" s="52"/>
      <c r="CZ141" s="52"/>
      <c r="DA141" s="52"/>
      <c r="DB141" s="52"/>
      <c r="DC141" s="52"/>
      <c r="DD141" s="52"/>
      <c r="DE141" s="52"/>
      <c r="DF141" s="52"/>
      <c r="DG141" s="52"/>
      <c r="DH141" s="52"/>
      <c r="DI141" s="52"/>
      <c r="DJ141" s="52"/>
      <c r="DK141" s="52"/>
      <c r="DL141" s="52"/>
      <c r="DM141" s="52"/>
      <c r="DN141" s="52"/>
      <c r="DO141" s="52"/>
      <c r="DP141" s="52"/>
      <c r="DQ141" s="52"/>
      <c r="DR141" s="52"/>
      <c r="DS141" s="52"/>
      <c r="DT141" s="52"/>
      <c r="DU141" s="52"/>
      <c r="DV141" s="52"/>
      <c r="DW141" s="52"/>
      <c r="DX141" s="52"/>
      <c r="DY141" s="52"/>
      <c r="DZ141" s="52"/>
      <c r="EA141" s="52"/>
      <c r="EB141" s="52"/>
      <c r="EC141" s="52"/>
      <c r="ED141" s="52"/>
      <c r="EE141" s="52"/>
      <c r="EF141" s="52"/>
      <c r="EG141" s="52"/>
      <c r="EH141" s="52"/>
      <c r="EI141" s="52"/>
      <c r="EJ141" s="52"/>
      <c r="EK141" s="52"/>
      <c r="EL141" s="52"/>
      <c r="EM141" s="52"/>
      <c r="EN141" s="52"/>
      <c r="EO141" s="52"/>
      <c r="EP141" s="52"/>
      <c r="EQ141" s="52"/>
      <c r="ER141" s="52"/>
      <c r="ES141" s="52"/>
      <c r="ET141" s="52"/>
      <c r="EU141" s="52"/>
      <c r="EV141" s="52"/>
      <c r="EW141" s="52"/>
      <c r="EX141" s="52"/>
      <c r="EY141" s="52"/>
      <c r="EZ141" s="52"/>
      <c r="FA141" s="52"/>
      <c r="FB141" s="52"/>
      <c r="FC141" s="52"/>
      <c r="FD141" s="52"/>
      <c r="FE141" s="52"/>
      <c r="FF141" s="52"/>
      <c r="FG141" s="52"/>
      <c r="FH141" s="52"/>
      <c r="FI141" s="52"/>
      <c r="FJ141" s="52"/>
      <c r="FK141" s="52"/>
      <c r="FL141" s="52"/>
      <c r="FM141" s="52"/>
      <c r="FN141" s="52"/>
      <c r="FO141" s="52"/>
      <c r="FP141" s="52"/>
      <c r="FQ141" s="52"/>
      <c r="FR141" s="52"/>
      <c r="FS141" s="52"/>
      <c r="FT141" s="52"/>
      <c r="FU141" s="52"/>
      <c r="FV141" s="52"/>
      <c r="FW141" s="52"/>
      <c r="FX141" s="52"/>
      <c r="FY141" s="52"/>
      <c r="FZ141" s="52"/>
      <c r="GA141" s="52"/>
      <c r="GB141" s="52"/>
      <c r="GC141" s="52"/>
      <c r="GD141" s="52"/>
      <c r="GE141" s="52"/>
      <c r="GF141" s="52"/>
      <c r="GG141" s="52"/>
      <c r="GH141" s="52"/>
      <c r="GI141" s="52"/>
      <c r="GJ141" s="52"/>
      <c r="GK141" s="52"/>
      <c r="GL141" s="52"/>
      <c r="GM141" s="52"/>
      <c r="GN141" s="52"/>
      <c r="GO141" s="52"/>
      <c r="GP141" s="52"/>
      <c r="GQ141" s="52"/>
      <c r="GR141" s="52"/>
      <c r="GS141" s="52"/>
      <c r="GT141" s="52"/>
      <c r="GU141" s="52"/>
      <c r="GV141" s="52"/>
      <c r="GW141" s="52"/>
      <c r="GX141" s="52"/>
      <c r="GY141" s="52"/>
      <c r="GZ141" s="52"/>
      <c r="HA141" s="52"/>
      <c r="HB141" s="52"/>
      <c r="HC141" s="52"/>
      <c r="HD141" s="52"/>
      <c r="HE141" s="52"/>
      <c r="HF141" s="52"/>
      <c r="HG141" s="52"/>
      <c r="HH141" s="52"/>
      <c r="HI141" s="52"/>
      <c r="HJ141" s="52"/>
      <c r="HK141" s="52"/>
      <c r="HL141" s="52"/>
      <c r="HM141" s="52"/>
      <c r="HN141" s="52"/>
      <c r="HO141" s="52"/>
      <c r="HP141" s="52"/>
      <c r="HQ141" s="52"/>
      <c r="HR141" s="52"/>
      <c r="HS141" s="52"/>
      <c r="HT141" s="52"/>
      <c r="HU141" s="52"/>
      <c r="HV141" s="52"/>
      <c r="HW141" s="52"/>
      <c r="HX141" s="52"/>
      <c r="HY141" s="52"/>
      <c r="HZ141" s="52"/>
      <c r="IA141" s="52"/>
      <c r="IB141" s="52"/>
      <c r="IC141" s="52"/>
      <c r="ID141" s="52"/>
      <c r="IE141" s="52"/>
      <c r="IF141" s="52"/>
      <c r="IG141" s="52"/>
      <c r="IH141" s="52"/>
      <c r="II141" s="52"/>
      <c r="IJ141" s="52"/>
      <c r="IK141" s="52"/>
      <c r="IL141" s="52"/>
      <c r="IM141" s="52"/>
      <c r="IN141" s="52"/>
      <c r="IO141" s="52"/>
      <c r="IP141" s="52"/>
      <c r="IQ141" s="52"/>
      <c r="IR141" s="52"/>
      <c r="IS141" s="52"/>
      <c r="IT141" s="52"/>
      <c r="IU141" s="52"/>
      <c r="IV141" s="52"/>
      <c r="IW141" s="52"/>
    </row>
    <row r="142" spans="1:257" s="53" customFormat="1" ht="60">
      <c r="A142" s="45" t="s">
        <v>306</v>
      </c>
      <c r="B142" s="55" t="s">
        <v>307</v>
      </c>
      <c r="C142" s="47">
        <v>278750.98</v>
      </c>
      <c r="D142" s="48" t="s">
        <v>66</v>
      </c>
      <c r="E142" s="48" t="s">
        <v>66</v>
      </c>
      <c r="F142" s="50" t="s">
        <v>61</v>
      </c>
      <c r="G142" s="50" t="s">
        <v>61</v>
      </c>
      <c r="H142" s="50" t="s">
        <v>61</v>
      </c>
      <c r="I142" s="50" t="s">
        <v>61</v>
      </c>
      <c r="J142" s="50" t="s">
        <v>61</v>
      </c>
      <c r="K142" s="50" t="s">
        <v>61</v>
      </c>
      <c r="L142" s="50" t="s">
        <v>61</v>
      </c>
      <c r="M142" s="50" t="s">
        <v>61</v>
      </c>
      <c r="N142" s="50" t="s">
        <v>61</v>
      </c>
      <c r="O142" s="54" t="s">
        <v>243</v>
      </c>
      <c r="P142" s="50" t="s">
        <v>63</v>
      </c>
      <c r="Q142" s="50" t="s">
        <v>101</v>
      </c>
      <c r="R142" s="50" t="s">
        <v>63</v>
      </c>
      <c r="S142" s="50" t="s">
        <v>61</v>
      </c>
      <c r="T142" s="50" t="s">
        <v>61</v>
      </c>
      <c r="U142" s="50" t="s">
        <v>61</v>
      </c>
      <c r="V142" s="50" t="s">
        <v>61</v>
      </c>
      <c r="W142" s="50" t="s">
        <v>61</v>
      </c>
      <c r="X142" s="50" t="s">
        <v>61</v>
      </c>
      <c r="Y142" s="50" t="s">
        <v>61</v>
      </c>
      <c r="Z142" s="50" t="s">
        <v>61</v>
      </c>
      <c r="AA142" s="50" t="s">
        <v>61</v>
      </c>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c r="BE142" s="52"/>
      <c r="BF142" s="52"/>
      <c r="BG142" s="52"/>
      <c r="BH142" s="52"/>
      <c r="BI142" s="52"/>
      <c r="BJ142" s="52"/>
      <c r="BK142" s="52"/>
      <c r="BL142" s="52"/>
      <c r="BM142" s="52"/>
      <c r="BN142" s="52"/>
      <c r="BO142" s="52"/>
      <c r="BP142" s="52"/>
      <c r="BQ142" s="52"/>
      <c r="BR142" s="52"/>
      <c r="BS142" s="52"/>
      <c r="BT142" s="52"/>
      <c r="BU142" s="52"/>
      <c r="BV142" s="52"/>
      <c r="BW142" s="52"/>
      <c r="BX142" s="52"/>
      <c r="BY142" s="52"/>
      <c r="BZ142" s="52"/>
      <c r="CA142" s="52"/>
      <c r="CB142" s="52"/>
      <c r="CC142" s="52"/>
      <c r="CD142" s="52"/>
      <c r="CE142" s="52"/>
      <c r="CF142" s="52"/>
      <c r="CG142" s="52"/>
      <c r="CH142" s="52"/>
      <c r="CI142" s="52"/>
      <c r="CJ142" s="52"/>
      <c r="CK142" s="52"/>
      <c r="CL142" s="52"/>
      <c r="CM142" s="52"/>
      <c r="CN142" s="52"/>
      <c r="CO142" s="52"/>
      <c r="CP142" s="52"/>
      <c r="CQ142" s="52"/>
      <c r="CR142" s="52"/>
      <c r="CS142" s="52"/>
      <c r="CT142" s="52"/>
      <c r="CU142" s="52"/>
      <c r="CV142" s="52"/>
      <c r="CW142" s="52"/>
      <c r="CX142" s="52"/>
      <c r="CY142" s="52"/>
      <c r="CZ142" s="52"/>
      <c r="DA142" s="52"/>
      <c r="DB142" s="52"/>
      <c r="DC142" s="52"/>
      <c r="DD142" s="52"/>
      <c r="DE142" s="52"/>
      <c r="DF142" s="52"/>
      <c r="DG142" s="52"/>
      <c r="DH142" s="52"/>
      <c r="DI142" s="52"/>
      <c r="DJ142" s="52"/>
      <c r="DK142" s="52"/>
      <c r="DL142" s="52"/>
      <c r="DM142" s="52"/>
      <c r="DN142" s="52"/>
      <c r="DO142" s="52"/>
      <c r="DP142" s="52"/>
      <c r="DQ142" s="52"/>
      <c r="DR142" s="52"/>
      <c r="DS142" s="52"/>
      <c r="DT142" s="52"/>
      <c r="DU142" s="52"/>
      <c r="DV142" s="52"/>
      <c r="DW142" s="52"/>
      <c r="DX142" s="52"/>
      <c r="DY142" s="52"/>
      <c r="DZ142" s="52"/>
      <c r="EA142" s="52"/>
      <c r="EB142" s="52"/>
      <c r="EC142" s="52"/>
      <c r="ED142" s="52"/>
      <c r="EE142" s="52"/>
      <c r="EF142" s="52"/>
      <c r="EG142" s="52"/>
      <c r="EH142" s="52"/>
      <c r="EI142" s="52"/>
      <c r="EJ142" s="52"/>
      <c r="EK142" s="52"/>
      <c r="EL142" s="52"/>
      <c r="EM142" s="52"/>
      <c r="EN142" s="52"/>
      <c r="EO142" s="52"/>
      <c r="EP142" s="52"/>
      <c r="EQ142" s="52"/>
      <c r="ER142" s="52"/>
      <c r="ES142" s="52"/>
      <c r="ET142" s="52"/>
      <c r="EU142" s="52"/>
      <c r="EV142" s="52"/>
      <c r="EW142" s="52"/>
      <c r="EX142" s="52"/>
      <c r="EY142" s="52"/>
      <c r="EZ142" s="52"/>
      <c r="FA142" s="52"/>
      <c r="FB142" s="52"/>
      <c r="FC142" s="52"/>
      <c r="FD142" s="52"/>
      <c r="FE142" s="52"/>
      <c r="FF142" s="52"/>
      <c r="FG142" s="52"/>
      <c r="FH142" s="52"/>
      <c r="FI142" s="52"/>
      <c r="FJ142" s="52"/>
      <c r="FK142" s="52"/>
      <c r="FL142" s="52"/>
      <c r="FM142" s="52"/>
      <c r="FN142" s="52"/>
      <c r="FO142" s="52"/>
      <c r="FP142" s="52"/>
      <c r="FQ142" s="52"/>
      <c r="FR142" s="52"/>
      <c r="FS142" s="52"/>
      <c r="FT142" s="52"/>
      <c r="FU142" s="52"/>
      <c r="FV142" s="52"/>
      <c r="FW142" s="52"/>
      <c r="FX142" s="52"/>
      <c r="FY142" s="52"/>
      <c r="FZ142" s="52"/>
      <c r="GA142" s="52"/>
      <c r="GB142" s="52"/>
      <c r="GC142" s="52"/>
      <c r="GD142" s="52"/>
      <c r="GE142" s="52"/>
      <c r="GF142" s="52"/>
      <c r="GG142" s="52"/>
      <c r="GH142" s="52"/>
      <c r="GI142" s="52"/>
      <c r="GJ142" s="52"/>
      <c r="GK142" s="52"/>
      <c r="GL142" s="52"/>
      <c r="GM142" s="52"/>
      <c r="GN142" s="52"/>
      <c r="GO142" s="52"/>
      <c r="GP142" s="52"/>
      <c r="GQ142" s="52"/>
      <c r="GR142" s="52"/>
      <c r="GS142" s="52"/>
      <c r="GT142" s="52"/>
      <c r="GU142" s="52"/>
      <c r="GV142" s="52"/>
      <c r="GW142" s="52"/>
      <c r="GX142" s="52"/>
      <c r="GY142" s="52"/>
      <c r="GZ142" s="52"/>
      <c r="HA142" s="52"/>
      <c r="HB142" s="52"/>
      <c r="HC142" s="52"/>
      <c r="HD142" s="52"/>
      <c r="HE142" s="52"/>
      <c r="HF142" s="52"/>
      <c r="HG142" s="52"/>
      <c r="HH142" s="52"/>
      <c r="HI142" s="52"/>
      <c r="HJ142" s="52"/>
      <c r="HK142" s="52"/>
      <c r="HL142" s="52"/>
      <c r="HM142" s="52"/>
      <c r="HN142" s="52"/>
      <c r="HO142" s="52"/>
      <c r="HP142" s="52"/>
      <c r="HQ142" s="52"/>
      <c r="HR142" s="52"/>
      <c r="HS142" s="52"/>
      <c r="HT142" s="52"/>
      <c r="HU142" s="52"/>
      <c r="HV142" s="52"/>
      <c r="HW142" s="52"/>
      <c r="HX142" s="52"/>
      <c r="HY142" s="52"/>
      <c r="HZ142" s="52"/>
      <c r="IA142" s="52"/>
      <c r="IB142" s="52"/>
      <c r="IC142" s="52"/>
      <c r="ID142" s="52"/>
      <c r="IE142" s="52"/>
      <c r="IF142" s="52"/>
      <c r="IG142" s="52"/>
      <c r="IH142" s="52"/>
      <c r="II142" s="52"/>
      <c r="IJ142" s="52"/>
      <c r="IK142" s="52"/>
      <c r="IL142" s="52"/>
      <c r="IM142" s="52"/>
      <c r="IN142" s="52"/>
      <c r="IO142" s="52"/>
      <c r="IP142" s="52"/>
      <c r="IQ142" s="52"/>
      <c r="IR142" s="52"/>
      <c r="IS142" s="52"/>
      <c r="IT142" s="52"/>
      <c r="IU142" s="52"/>
      <c r="IV142" s="52"/>
      <c r="IW142" s="52"/>
    </row>
    <row r="143" spans="1:257" s="102" customFormat="1" ht="60">
      <c r="A143" s="45" t="s">
        <v>308</v>
      </c>
      <c r="B143" s="55" t="s">
        <v>309</v>
      </c>
      <c r="C143" s="47">
        <v>103615.7</v>
      </c>
      <c r="D143" s="48" t="s">
        <v>66</v>
      </c>
      <c r="E143" s="48" t="s">
        <v>100</v>
      </c>
      <c r="F143" s="50" t="s">
        <v>61</v>
      </c>
      <c r="G143" s="50" t="s">
        <v>61</v>
      </c>
      <c r="H143" s="50" t="s">
        <v>61</v>
      </c>
      <c r="I143" s="50" t="s">
        <v>61</v>
      </c>
      <c r="J143" s="50" t="s">
        <v>61</v>
      </c>
      <c r="K143" s="50" t="s">
        <v>61</v>
      </c>
      <c r="L143" s="50" t="s">
        <v>61</v>
      </c>
      <c r="M143" s="50" t="s">
        <v>61</v>
      </c>
      <c r="N143" s="50" t="s">
        <v>61</v>
      </c>
      <c r="O143" s="54" t="s">
        <v>243</v>
      </c>
      <c r="P143" s="50" t="s">
        <v>63</v>
      </c>
      <c r="Q143" s="50" t="s">
        <v>101</v>
      </c>
      <c r="R143" s="50" t="s">
        <v>63</v>
      </c>
      <c r="S143" s="50" t="s">
        <v>61</v>
      </c>
      <c r="T143" s="50" t="s">
        <v>61</v>
      </c>
      <c r="U143" s="50" t="s">
        <v>61</v>
      </c>
      <c r="V143" s="50" t="s">
        <v>61</v>
      </c>
      <c r="W143" s="50" t="s">
        <v>61</v>
      </c>
      <c r="X143" s="50" t="s">
        <v>61</v>
      </c>
      <c r="Y143" s="50" t="s">
        <v>61</v>
      </c>
      <c r="Z143" s="50" t="s">
        <v>61</v>
      </c>
      <c r="AA143" s="50" t="s">
        <v>61</v>
      </c>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c r="BH143" s="52"/>
      <c r="BI143" s="52"/>
      <c r="BJ143" s="52"/>
      <c r="BK143" s="52"/>
      <c r="BL143" s="52"/>
      <c r="BM143" s="52"/>
      <c r="BN143" s="52"/>
      <c r="BO143" s="52"/>
      <c r="BP143" s="52"/>
      <c r="BQ143" s="52"/>
      <c r="BR143" s="52"/>
      <c r="BS143" s="52"/>
      <c r="BT143" s="52"/>
      <c r="BU143" s="52"/>
      <c r="BV143" s="52"/>
      <c r="BW143" s="52"/>
      <c r="BX143" s="52"/>
      <c r="BY143" s="52"/>
      <c r="BZ143" s="52"/>
      <c r="CA143" s="52"/>
      <c r="CB143" s="52"/>
      <c r="CC143" s="52"/>
      <c r="CD143" s="52"/>
      <c r="CE143" s="52"/>
      <c r="CF143" s="52"/>
      <c r="CG143" s="52"/>
      <c r="CH143" s="52"/>
      <c r="CI143" s="52"/>
      <c r="CJ143" s="52"/>
      <c r="CK143" s="52"/>
      <c r="CL143" s="52"/>
      <c r="CM143" s="52"/>
      <c r="CN143" s="52"/>
      <c r="CO143" s="52"/>
      <c r="CP143" s="52"/>
      <c r="CQ143" s="52"/>
      <c r="CR143" s="52"/>
      <c r="CS143" s="52"/>
      <c r="CT143" s="52"/>
      <c r="CU143" s="52"/>
      <c r="CV143" s="52"/>
      <c r="CW143" s="52"/>
      <c r="CX143" s="52"/>
      <c r="CY143" s="52"/>
      <c r="CZ143" s="52"/>
      <c r="DA143" s="52"/>
      <c r="DB143" s="52"/>
      <c r="DC143" s="52"/>
      <c r="DD143" s="52"/>
      <c r="DE143" s="52"/>
      <c r="DF143" s="52"/>
      <c r="DG143" s="52"/>
      <c r="DH143" s="52"/>
      <c r="DI143" s="52"/>
      <c r="DJ143" s="52"/>
      <c r="DK143" s="52"/>
      <c r="DL143" s="52"/>
      <c r="DM143" s="52"/>
      <c r="DN143" s="52"/>
      <c r="DO143" s="52"/>
      <c r="DP143" s="52"/>
      <c r="DQ143" s="52"/>
      <c r="DR143" s="52"/>
      <c r="DS143" s="52"/>
      <c r="DT143" s="52"/>
      <c r="DU143" s="52"/>
      <c r="DV143" s="52"/>
      <c r="DW143" s="52"/>
      <c r="DX143" s="52"/>
      <c r="DY143" s="52"/>
      <c r="DZ143" s="52"/>
      <c r="EA143" s="52"/>
      <c r="EB143" s="52"/>
      <c r="EC143" s="52"/>
      <c r="ED143" s="52"/>
      <c r="EE143" s="52"/>
      <c r="EF143" s="52"/>
      <c r="EG143" s="52"/>
      <c r="EH143" s="52"/>
      <c r="EI143" s="52"/>
      <c r="EJ143" s="52"/>
      <c r="EK143" s="52"/>
      <c r="EL143" s="52"/>
      <c r="EM143" s="52"/>
      <c r="EN143" s="52"/>
      <c r="EO143" s="52"/>
      <c r="EP143" s="52"/>
      <c r="EQ143" s="52"/>
      <c r="ER143" s="52"/>
      <c r="ES143" s="52"/>
      <c r="ET143" s="52"/>
      <c r="EU143" s="52"/>
      <c r="EV143" s="52"/>
      <c r="EW143" s="52"/>
      <c r="EX143" s="52"/>
      <c r="EY143" s="52"/>
      <c r="EZ143" s="52"/>
      <c r="FA143" s="52"/>
      <c r="FB143" s="52"/>
      <c r="FC143" s="52"/>
      <c r="FD143" s="52"/>
      <c r="FE143" s="52"/>
      <c r="FF143" s="52"/>
      <c r="FG143" s="52"/>
      <c r="FH143" s="52"/>
      <c r="FI143" s="52"/>
      <c r="FJ143" s="52"/>
      <c r="FK143" s="52"/>
      <c r="FL143" s="52"/>
      <c r="FM143" s="52"/>
      <c r="FN143" s="52"/>
      <c r="FO143" s="52"/>
      <c r="FP143" s="52"/>
      <c r="FQ143" s="52"/>
      <c r="FR143" s="52"/>
      <c r="FS143" s="52"/>
      <c r="FT143" s="52"/>
      <c r="FU143" s="52"/>
      <c r="FV143" s="52"/>
      <c r="FW143" s="52"/>
      <c r="FX143" s="52"/>
      <c r="FY143" s="52"/>
      <c r="FZ143" s="52"/>
      <c r="GA143" s="52"/>
      <c r="GB143" s="52"/>
      <c r="GC143" s="52"/>
      <c r="GD143" s="52"/>
      <c r="GE143" s="52"/>
      <c r="GF143" s="52"/>
      <c r="GG143" s="52"/>
      <c r="GH143" s="52"/>
      <c r="GI143" s="52"/>
      <c r="GJ143" s="52"/>
      <c r="GK143" s="52"/>
      <c r="GL143" s="52"/>
      <c r="GM143" s="52"/>
      <c r="GN143" s="52"/>
      <c r="GO143" s="52"/>
      <c r="GP143" s="52"/>
      <c r="GQ143" s="52"/>
      <c r="GR143" s="52"/>
      <c r="GS143" s="52"/>
      <c r="GT143" s="52"/>
      <c r="GU143" s="52"/>
      <c r="GV143" s="52"/>
      <c r="GW143" s="52"/>
      <c r="GX143" s="52"/>
      <c r="GY143" s="52"/>
      <c r="GZ143" s="52"/>
      <c r="HA143" s="52"/>
      <c r="HB143" s="52"/>
      <c r="HC143" s="52"/>
      <c r="HD143" s="52"/>
      <c r="HE143" s="52"/>
      <c r="HF143" s="52"/>
      <c r="HG143" s="52"/>
      <c r="HH143" s="52"/>
      <c r="HI143" s="52"/>
      <c r="HJ143" s="52"/>
      <c r="HK143" s="52"/>
      <c r="HL143" s="52"/>
      <c r="HM143" s="52"/>
      <c r="HN143" s="52"/>
      <c r="HO143" s="52"/>
      <c r="HP143" s="52"/>
      <c r="HQ143" s="52"/>
      <c r="HR143" s="52"/>
      <c r="HS143" s="52"/>
      <c r="HT143" s="52"/>
      <c r="HU143" s="52"/>
      <c r="HV143" s="52"/>
      <c r="HW143" s="52"/>
      <c r="HX143" s="52"/>
      <c r="HY143" s="52"/>
      <c r="HZ143" s="52"/>
      <c r="IA143" s="52"/>
      <c r="IB143" s="52"/>
      <c r="IC143" s="52"/>
      <c r="ID143" s="52"/>
      <c r="IE143" s="52"/>
      <c r="IF143" s="52"/>
      <c r="IG143" s="52"/>
      <c r="IH143" s="52"/>
      <c r="II143" s="52"/>
      <c r="IJ143" s="52"/>
      <c r="IK143" s="52"/>
      <c r="IL143" s="52"/>
      <c r="IM143" s="52"/>
      <c r="IN143" s="52"/>
      <c r="IO143" s="52"/>
      <c r="IP143" s="52"/>
      <c r="IQ143" s="52"/>
      <c r="IR143" s="52"/>
      <c r="IS143" s="52"/>
      <c r="IT143" s="52"/>
      <c r="IU143" s="52"/>
      <c r="IV143" s="52"/>
      <c r="IW143" s="52"/>
    </row>
    <row r="144" spans="1:257" s="102" customFormat="1" ht="96">
      <c r="A144" s="45" t="s">
        <v>310</v>
      </c>
      <c r="B144" s="55" t="s">
        <v>311</v>
      </c>
      <c r="C144" s="47">
        <v>5226495.24</v>
      </c>
      <c r="D144" s="48" t="s">
        <v>66</v>
      </c>
      <c r="E144" s="48" t="s">
        <v>171</v>
      </c>
      <c r="F144" s="50" t="s">
        <v>61</v>
      </c>
      <c r="G144" s="50" t="s">
        <v>61</v>
      </c>
      <c r="H144" s="50" t="s">
        <v>61</v>
      </c>
      <c r="I144" s="50" t="s">
        <v>61</v>
      </c>
      <c r="J144" s="50" t="s">
        <v>61</v>
      </c>
      <c r="K144" s="50" t="s">
        <v>61</v>
      </c>
      <c r="L144" s="50" t="s">
        <v>61</v>
      </c>
      <c r="M144" s="50" t="s">
        <v>61</v>
      </c>
      <c r="N144" s="50" t="s">
        <v>61</v>
      </c>
      <c r="O144" s="54" t="s">
        <v>243</v>
      </c>
      <c r="P144" s="50" t="s">
        <v>63</v>
      </c>
      <c r="Q144" s="50" t="s">
        <v>101</v>
      </c>
      <c r="R144" s="50" t="s">
        <v>63</v>
      </c>
      <c r="S144" s="50" t="s">
        <v>61</v>
      </c>
      <c r="T144" s="50" t="s">
        <v>61</v>
      </c>
      <c r="U144" s="50" t="s">
        <v>61</v>
      </c>
      <c r="V144" s="50" t="s">
        <v>61</v>
      </c>
      <c r="W144" s="50" t="s">
        <v>61</v>
      </c>
      <c r="X144" s="50" t="s">
        <v>61</v>
      </c>
      <c r="Y144" s="50" t="s">
        <v>61</v>
      </c>
      <c r="Z144" s="50" t="s">
        <v>61</v>
      </c>
      <c r="AA144" s="50" t="s">
        <v>61</v>
      </c>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c r="BE144" s="52"/>
      <c r="BF144" s="52"/>
      <c r="BG144" s="52"/>
      <c r="BH144" s="52"/>
      <c r="BI144" s="52"/>
      <c r="BJ144" s="52"/>
      <c r="BK144" s="52"/>
      <c r="BL144" s="52"/>
      <c r="BM144" s="52"/>
      <c r="BN144" s="52"/>
      <c r="BO144" s="52"/>
      <c r="BP144" s="52"/>
      <c r="BQ144" s="52"/>
      <c r="BR144" s="52"/>
      <c r="BS144" s="52"/>
      <c r="BT144" s="52"/>
      <c r="BU144" s="52"/>
      <c r="BV144" s="52"/>
      <c r="BW144" s="52"/>
      <c r="BX144" s="52"/>
      <c r="BY144" s="52"/>
      <c r="BZ144" s="52"/>
      <c r="CA144" s="52"/>
      <c r="CB144" s="52"/>
      <c r="CC144" s="52"/>
      <c r="CD144" s="52"/>
      <c r="CE144" s="52"/>
      <c r="CF144" s="52"/>
      <c r="CG144" s="52"/>
      <c r="CH144" s="52"/>
      <c r="CI144" s="52"/>
      <c r="CJ144" s="52"/>
      <c r="CK144" s="52"/>
      <c r="CL144" s="52"/>
      <c r="CM144" s="52"/>
      <c r="CN144" s="52"/>
      <c r="CO144" s="52"/>
      <c r="CP144" s="52"/>
      <c r="CQ144" s="52"/>
      <c r="CR144" s="52"/>
      <c r="CS144" s="52"/>
      <c r="CT144" s="52"/>
      <c r="CU144" s="52"/>
      <c r="CV144" s="52"/>
      <c r="CW144" s="52"/>
      <c r="CX144" s="52"/>
      <c r="CY144" s="52"/>
      <c r="CZ144" s="52"/>
      <c r="DA144" s="52"/>
      <c r="DB144" s="52"/>
      <c r="DC144" s="52"/>
      <c r="DD144" s="52"/>
      <c r="DE144" s="52"/>
      <c r="DF144" s="52"/>
      <c r="DG144" s="52"/>
      <c r="DH144" s="52"/>
      <c r="DI144" s="52"/>
      <c r="DJ144" s="52"/>
      <c r="DK144" s="52"/>
      <c r="DL144" s="52"/>
      <c r="DM144" s="52"/>
      <c r="DN144" s="52"/>
      <c r="DO144" s="52"/>
      <c r="DP144" s="52"/>
      <c r="DQ144" s="52"/>
      <c r="DR144" s="52"/>
      <c r="DS144" s="52"/>
      <c r="DT144" s="52"/>
      <c r="DU144" s="52"/>
      <c r="DV144" s="52"/>
      <c r="DW144" s="52"/>
      <c r="DX144" s="52"/>
      <c r="DY144" s="52"/>
      <c r="DZ144" s="52"/>
      <c r="EA144" s="52"/>
      <c r="EB144" s="52"/>
      <c r="EC144" s="52"/>
      <c r="ED144" s="52"/>
      <c r="EE144" s="52"/>
      <c r="EF144" s="52"/>
      <c r="EG144" s="52"/>
      <c r="EH144" s="52"/>
      <c r="EI144" s="52"/>
      <c r="EJ144" s="52"/>
      <c r="EK144" s="52"/>
      <c r="EL144" s="52"/>
      <c r="EM144" s="52"/>
      <c r="EN144" s="52"/>
      <c r="EO144" s="52"/>
      <c r="EP144" s="52"/>
      <c r="EQ144" s="52"/>
      <c r="ER144" s="52"/>
      <c r="ES144" s="52"/>
      <c r="ET144" s="52"/>
      <c r="EU144" s="52"/>
      <c r="EV144" s="52"/>
      <c r="EW144" s="52"/>
      <c r="EX144" s="52"/>
      <c r="EY144" s="52"/>
      <c r="EZ144" s="52"/>
      <c r="FA144" s="52"/>
      <c r="FB144" s="52"/>
      <c r="FC144" s="52"/>
      <c r="FD144" s="52"/>
      <c r="FE144" s="52"/>
      <c r="FF144" s="52"/>
      <c r="FG144" s="52"/>
      <c r="FH144" s="52"/>
      <c r="FI144" s="52"/>
      <c r="FJ144" s="52"/>
      <c r="FK144" s="52"/>
      <c r="FL144" s="52"/>
      <c r="FM144" s="52"/>
      <c r="FN144" s="52"/>
      <c r="FO144" s="52"/>
      <c r="FP144" s="52"/>
      <c r="FQ144" s="52"/>
      <c r="FR144" s="52"/>
      <c r="FS144" s="52"/>
      <c r="FT144" s="52"/>
      <c r="FU144" s="52"/>
      <c r="FV144" s="52"/>
      <c r="FW144" s="52"/>
      <c r="FX144" s="52"/>
      <c r="FY144" s="52"/>
      <c r="FZ144" s="52"/>
      <c r="GA144" s="52"/>
      <c r="GB144" s="52"/>
      <c r="GC144" s="52"/>
      <c r="GD144" s="52"/>
      <c r="GE144" s="52"/>
      <c r="GF144" s="52"/>
      <c r="GG144" s="52"/>
      <c r="GH144" s="52"/>
      <c r="GI144" s="52"/>
      <c r="GJ144" s="52"/>
      <c r="GK144" s="52"/>
      <c r="GL144" s="52"/>
      <c r="GM144" s="52"/>
      <c r="GN144" s="52"/>
      <c r="GO144" s="52"/>
      <c r="GP144" s="52"/>
      <c r="GQ144" s="52"/>
      <c r="GR144" s="52"/>
      <c r="GS144" s="52"/>
      <c r="GT144" s="52"/>
      <c r="GU144" s="52"/>
      <c r="GV144" s="52"/>
      <c r="GW144" s="52"/>
      <c r="GX144" s="52"/>
      <c r="GY144" s="52"/>
      <c r="GZ144" s="52"/>
      <c r="HA144" s="52"/>
      <c r="HB144" s="52"/>
      <c r="HC144" s="52"/>
      <c r="HD144" s="52"/>
      <c r="HE144" s="52"/>
      <c r="HF144" s="52"/>
      <c r="HG144" s="52"/>
      <c r="HH144" s="52"/>
      <c r="HI144" s="52"/>
      <c r="HJ144" s="52"/>
      <c r="HK144" s="52"/>
      <c r="HL144" s="52"/>
      <c r="HM144" s="52"/>
      <c r="HN144" s="52"/>
      <c r="HO144" s="52"/>
      <c r="HP144" s="52"/>
      <c r="HQ144" s="52"/>
      <c r="HR144" s="52"/>
      <c r="HS144" s="52"/>
      <c r="HT144" s="52"/>
      <c r="HU144" s="52"/>
      <c r="HV144" s="52"/>
      <c r="HW144" s="52"/>
      <c r="HX144" s="52"/>
      <c r="HY144" s="52"/>
      <c r="HZ144" s="52"/>
      <c r="IA144" s="52"/>
      <c r="IB144" s="52"/>
      <c r="IC144" s="52"/>
      <c r="ID144" s="52"/>
      <c r="IE144" s="52"/>
      <c r="IF144" s="52"/>
      <c r="IG144" s="52"/>
      <c r="IH144" s="52"/>
      <c r="II144" s="52"/>
      <c r="IJ144" s="52"/>
      <c r="IK144" s="52"/>
      <c r="IL144" s="52"/>
      <c r="IM144" s="52"/>
      <c r="IN144" s="52"/>
      <c r="IO144" s="52"/>
      <c r="IP144" s="52"/>
      <c r="IQ144" s="52"/>
      <c r="IR144" s="52"/>
      <c r="IS144" s="52"/>
      <c r="IT144" s="52"/>
      <c r="IU144" s="52"/>
      <c r="IV144" s="52"/>
      <c r="IW144" s="52"/>
    </row>
    <row r="145" spans="1:257" s="102" customFormat="1" ht="48">
      <c r="A145" s="45" t="s">
        <v>312</v>
      </c>
      <c r="B145" s="55" t="s">
        <v>313</v>
      </c>
      <c r="C145" s="47">
        <v>114786.09</v>
      </c>
      <c r="D145" s="48" t="s">
        <v>66</v>
      </c>
      <c r="E145" s="48" t="s">
        <v>197</v>
      </c>
      <c r="F145" s="50" t="s">
        <v>61</v>
      </c>
      <c r="G145" s="50" t="s">
        <v>61</v>
      </c>
      <c r="H145" s="50" t="s">
        <v>61</v>
      </c>
      <c r="I145" s="50" t="s">
        <v>61</v>
      </c>
      <c r="J145" s="50" t="s">
        <v>61</v>
      </c>
      <c r="K145" s="50" t="s">
        <v>61</v>
      </c>
      <c r="L145" s="50" t="s">
        <v>61</v>
      </c>
      <c r="M145" s="50" t="s">
        <v>61</v>
      </c>
      <c r="N145" s="50" t="s">
        <v>61</v>
      </c>
      <c r="O145" s="54" t="s">
        <v>243</v>
      </c>
      <c r="P145" s="50" t="s">
        <v>63</v>
      </c>
      <c r="Q145" s="50" t="s">
        <v>101</v>
      </c>
      <c r="R145" s="50" t="s">
        <v>63</v>
      </c>
      <c r="S145" s="50" t="s">
        <v>61</v>
      </c>
      <c r="T145" s="50" t="s">
        <v>61</v>
      </c>
      <c r="U145" s="50" t="s">
        <v>61</v>
      </c>
      <c r="V145" s="50" t="s">
        <v>61</v>
      </c>
      <c r="W145" s="50" t="s">
        <v>61</v>
      </c>
      <c r="X145" s="50" t="s">
        <v>61</v>
      </c>
      <c r="Y145" s="50" t="s">
        <v>61</v>
      </c>
      <c r="Z145" s="50" t="s">
        <v>61</v>
      </c>
      <c r="AA145" s="50" t="s">
        <v>61</v>
      </c>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c r="BM145" s="52"/>
      <c r="BN145" s="52"/>
      <c r="BO145" s="52"/>
      <c r="BP145" s="52"/>
      <c r="BQ145" s="52"/>
      <c r="BR145" s="52"/>
      <c r="BS145" s="52"/>
      <c r="BT145" s="52"/>
      <c r="BU145" s="52"/>
      <c r="BV145" s="52"/>
      <c r="BW145" s="52"/>
      <c r="BX145" s="52"/>
      <c r="BY145" s="52"/>
      <c r="BZ145" s="52"/>
      <c r="CA145" s="52"/>
      <c r="CB145" s="52"/>
      <c r="CC145" s="52"/>
      <c r="CD145" s="52"/>
      <c r="CE145" s="52"/>
      <c r="CF145" s="52"/>
      <c r="CG145" s="52"/>
      <c r="CH145" s="52"/>
      <c r="CI145" s="52"/>
      <c r="CJ145" s="52"/>
      <c r="CK145" s="52"/>
      <c r="CL145" s="52"/>
      <c r="CM145" s="52"/>
      <c r="CN145" s="52"/>
      <c r="CO145" s="52"/>
      <c r="CP145" s="52"/>
      <c r="CQ145" s="52"/>
      <c r="CR145" s="52"/>
      <c r="CS145" s="52"/>
      <c r="CT145" s="52"/>
      <c r="CU145" s="52"/>
      <c r="CV145" s="52"/>
      <c r="CW145" s="52"/>
      <c r="CX145" s="52"/>
      <c r="CY145" s="52"/>
      <c r="CZ145" s="52"/>
      <c r="DA145" s="52"/>
      <c r="DB145" s="52"/>
      <c r="DC145" s="52"/>
      <c r="DD145" s="52"/>
      <c r="DE145" s="52"/>
      <c r="DF145" s="52"/>
      <c r="DG145" s="52"/>
      <c r="DH145" s="52"/>
      <c r="DI145" s="52"/>
      <c r="DJ145" s="52"/>
      <c r="DK145" s="52"/>
      <c r="DL145" s="52"/>
      <c r="DM145" s="52"/>
      <c r="DN145" s="52"/>
      <c r="DO145" s="52"/>
      <c r="DP145" s="52"/>
      <c r="DQ145" s="52"/>
      <c r="DR145" s="52"/>
      <c r="DS145" s="52"/>
      <c r="DT145" s="52"/>
      <c r="DU145" s="52"/>
      <c r="DV145" s="52"/>
      <c r="DW145" s="52"/>
      <c r="DX145" s="52"/>
      <c r="DY145" s="52"/>
      <c r="DZ145" s="52"/>
      <c r="EA145" s="52"/>
      <c r="EB145" s="52"/>
      <c r="EC145" s="52"/>
      <c r="ED145" s="52"/>
      <c r="EE145" s="52"/>
      <c r="EF145" s="52"/>
      <c r="EG145" s="52"/>
      <c r="EH145" s="52"/>
      <c r="EI145" s="52"/>
      <c r="EJ145" s="52"/>
      <c r="EK145" s="52"/>
      <c r="EL145" s="52"/>
      <c r="EM145" s="52"/>
      <c r="EN145" s="52"/>
      <c r="EO145" s="52"/>
      <c r="EP145" s="52"/>
      <c r="EQ145" s="52"/>
      <c r="ER145" s="52"/>
      <c r="ES145" s="52"/>
      <c r="ET145" s="52"/>
      <c r="EU145" s="52"/>
      <c r="EV145" s="52"/>
      <c r="EW145" s="52"/>
      <c r="EX145" s="52"/>
      <c r="EY145" s="52"/>
      <c r="EZ145" s="52"/>
      <c r="FA145" s="52"/>
      <c r="FB145" s="52"/>
      <c r="FC145" s="52"/>
      <c r="FD145" s="52"/>
      <c r="FE145" s="52"/>
      <c r="FF145" s="52"/>
      <c r="FG145" s="52"/>
      <c r="FH145" s="52"/>
      <c r="FI145" s="52"/>
      <c r="FJ145" s="52"/>
      <c r="FK145" s="52"/>
      <c r="FL145" s="52"/>
      <c r="FM145" s="52"/>
      <c r="FN145" s="52"/>
      <c r="FO145" s="52"/>
      <c r="FP145" s="52"/>
      <c r="FQ145" s="52"/>
      <c r="FR145" s="52"/>
      <c r="FS145" s="52"/>
      <c r="FT145" s="52"/>
      <c r="FU145" s="52"/>
      <c r="FV145" s="52"/>
      <c r="FW145" s="52"/>
      <c r="FX145" s="52"/>
      <c r="FY145" s="52"/>
      <c r="FZ145" s="52"/>
      <c r="GA145" s="52"/>
      <c r="GB145" s="52"/>
      <c r="GC145" s="52"/>
      <c r="GD145" s="52"/>
      <c r="GE145" s="52"/>
      <c r="GF145" s="52"/>
      <c r="GG145" s="52"/>
      <c r="GH145" s="52"/>
      <c r="GI145" s="52"/>
      <c r="GJ145" s="52"/>
      <c r="GK145" s="52"/>
      <c r="GL145" s="52"/>
      <c r="GM145" s="52"/>
      <c r="GN145" s="52"/>
      <c r="GO145" s="52"/>
      <c r="GP145" s="52"/>
      <c r="GQ145" s="52"/>
      <c r="GR145" s="52"/>
      <c r="GS145" s="52"/>
      <c r="GT145" s="52"/>
      <c r="GU145" s="52"/>
      <c r="GV145" s="52"/>
      <c r="GW145" s="52"/>
      <c r="GX145" s="52"/>
      <c r="GY145" s="52"/>
      <c r="GZ145" s="52"/>
      <c r="HA145" s="52"/>
      <c r="HB145" s="52"/>
      <c r="HC145" s="52"/>
      <c r="HD145" s="52"/>
      <c r="HE145" s="52"/>
      <c r="HF145" s="52"/>
      <c r="HG145" s="52"/>
      <c r="HH145" s="52"/>
      <c r="HI145" s="52"/>
      <c r="HJ145" s="52"/>
      <c r="HK145" s="52"/>
      <c r="HL145" s="52"/>
      <c r="HM145" s="52"/>
      <c r="HN145" s="52"/>
      <c r="HO145" s="52"/>
      <c r="HP145" s="52"/>
      <c r="HQ145" s="52"/>
      <c r="HR145" s="52"/>
      <c r="HS145" s="52"/>
      <c r="HT145" s="52"/>
      <c r="HU145" s="52"/>
      <c r="HV145" s="52"/>
      <c r="HW145" s="52"/>
      <c r="HX145" s="52"/>
      <c r="HY145" s="52"/>
      <c r="HZ145" s="52"/>
      <c r="IA145" s="52"/>
      <c r="IB145" s="52"/>
      <c r="IC145" s="52"/>
      <c r="ID145" s="52"/>
      <c r="IE145" s="52"/>
      <c r="IF145" s="52"/>
      <c r="IG145" s="52"/>
      <c r="IH145" s="52"/>
      <c r="II145" s="52"/>
      <c r="IJ145" s="52"/>
      <c r="IK145" s="52"/>
      <c r="IL145" s="52"/>
      <c r="IM145" s="52"/>
      <c r="IN145" s="52"/>
      <c r="IO145" s="52"/>
      <c r="IP145" s="52"/>
      <c r="IQ145" s="52"/>
      <c r="IR145" s="52"/>
      <c r="IS145" s="52"/>
      <c r="IT145" s="52"/>
      <c r="IU145" s="52"/>
      <c r="IV145" s="52"/>
      <c r="IW145" s="52"/>
    </row>
    <row r="146" spans="1:257">
      <c r="A146" s="103"/>
      <c r="B146" s="104"/>
      <c r="C146" s="47"/>
      <c r="D146" s="48"/>
      <c r="E146" s="48"/>
      <c r="F146" s="50"/>
      <c r="G146" s="105"/>
      <c r="H146" s="105"/>
      <c r="I146" s="105"/>
      <c r="J146" s="105"/>
      <c r="K146" s="105"/>
      <c r="L146" s="105"/>
      <c r="M146" s="105"/>
      <c r="N146" s="105"/>
      <c r="O146" s="54"/>
      <c r="P146" s="50"/>
      <c r="Q146" s="50"/>
      <c r="R146" s="50"/>
      <c r="S146" s="50"/>
      <c r="T146" s="50"/>
      <c r="U146" s="50"/>
      <c r="V146" s="50"/>
      <c r="W146" s="50"/>
      <c r="X146" s="50"/>
      <c r="Y146" s="50"/>
      <c r="Z146" s="50"/>
      <c r="AA146" s="50"/>
    </row>
    <row r="147" spans="1:257" s="112" customFormat="1" ht="27" customHeight="1">
      <c r="A147" s="106"/>
      <c r="B147" s="107" t="s">
        <v>314</v>
      </c>
      <c r="C147" s="108"/>
      <c r="D147" s="108"/>
      <c r="E147" s="108"/>
      <c r="F147" s="109"/>
      <c r="G147" s="110"/>
      <c r="H147" s="110"/>
      <c r="I147" s="110"/>
      <c r="J147" s="110"/>
      <c r="K147" s="110"/>
      <c r="L147" s="110"/>
      <c r="M147" s="110"/>
      <c r="N147" s="110"/>
      <c r="O147" s="108"/>
      <c r="P147" s="108"/>
      <c r="Q147" s="108"/>
      <c r="R147" s="108"/>
      <c r="S147" s="108"/>
      <c r="T147" s="108"/>
      <c r="U147" s="108"/>
      <c r="V147" s="108"/>
      <c r="W147" s="108"/>
      <c r="X147" s="108"/>
      <c r="Y147" s="108"/>
      <c r="Z147" s="108"/>
      <c r="AA147" s="108"/>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c r="CA147" s="111"/>
      <c r="CB147" s="111"/>
      <c r="CC147" s="111"/>
      <c r="CD147" s="111"/>
      <c r="CE147" s="111"/>
      <c r="CF147" s="111"/>
      <c r="CG147" s="111"/>
      <c r="CH147" s="111"/>
      <c r="CI147" s="111"/>
      <c r="CJ147" s="111"/>
      <c r="CK147" s="111"/>
      <c r="CL147" s="111"/>
      <c r="CM147" s="111"/>
      <c r="CN147" s="111"/>
      <c r="CO147" s="111"/>
      <c r="CP147" s="111"/>
      <c r="CQ147" s="111"/>
      <c r="CR147" s="111"/>
      <c r="CS147" s="111"/>
      <c r="CT147" s="111"/>
      <c r="CU147" s="111"/>
      <c r="CV147" s="111"/>
      <c r="CW147" s="111"/>
      <c r="CX147" s="111"/>
      <c r="CY147" s="111"/>
      <c r="CZ147" s="111"/>
      <c r="DA147" s="111"/>
      <c r="DB147" s="111"/>
      <c r="DC147" s="111"/>
      <c r="DD147" s="111"/>
      <c r="DE147" s="111"/>
      <c r="DF147" s="111"/>
      <c r="DG147" s="111"/>
      <c r="DH147" s="111"/>
      <c r="DI147" s="111"/>
      <c r="DJ147" s="111"/>
      <c r="DK147" s="111"/>
      <c r="DL147" s="111"/>
      <c r="DM147" s="111"/>
      <c r="DN147" s="111"/>
      <c r="DO147" s="111"/>
      <c r="DP147" s="111"/>
      <c r="DQ147" s="111"/>
      <c r="DR147" s="111"/>
      <c r="DS147" s="111"/>
      <c r="DT147" s="111"/>
      <c r="DU147" s="111"/>
      <c r="DV147" s="111"/>
      <c r="DW147" s="111"/>
      <c r="DX147" s="111"/>
      <c r="DY147" s="111"/>
      <c r="DZ147" s="111"/>
      <c r="EA147" s="111"/>
      <c r="EB147" s="111"/>
      <c r="EC147" s="111"/>
      <c r="ED147" s="111"/>
      <c r="EE147" s="111"/>
      <c r="EF147" s="111"/>
      <c r="EG147" s="111"/>
      <c r="EH147" s="111"/>
      <c r="EI147" s="111"/>
      <c r="EJ147" s="111"/>
      <c r="EK147" s="111"/>
      <c r="EL147" s="111"/>
      <c r="EM147" s="111"/>
      <c r="EN147" s="111"/>
      <c r="EO147" s="111"/>
      <c r="EP147" s="111"/>
      <c r="EQ147" s="111"/>
      <c r="ER147" s="111"/>
      <c r="ES147" s="111"/>
      <c r="ET147" s="111"/>
      <c r="EU147" s="111"/>
      <c r="EV147" s="111"/>
      <c r="EW147" s="111"/>
      <c r="EX147" s="111"/>
      <c r="EY147" s="111"/>
      <c r="EZ147" s="111"/>
      <c r="FA147" s="111"/>
      <c r="FB147" s="111"/>
      <c r="FC147" s="111"/>
      <c r="FD147" s="111"/>
      <c r="FE147" s="111"/>
      <c r="FF147" s="111"/>
      <c r="FG147" s="111"/>
      <c r="FH147" s="111"/>
      <c r="FI147" s="111"/>
      <c r="FJ147" s="111"/>
      <c r="FK147" s="111"/>
      <c r="FL147" s="111"/>
      <c r="FM147" s="111"/>
      <c r="FN147" s="111"/>
      <c r="FO147" s="111"/>
      <c r="FP147" s="111"/>
      <c r="FQ147" s="111"/>
      <c r="FR147" s="111"/>
      <c r="FS147" s="111"/>
      <c r="FT147" s="111"/>
      <c r="FU147" s="111"/>
      <c r="FV147" s="111"/>
      <c r="FW147" s="111"/>
      <c r="FX147" s="111"/>
      <c r="FY147" s="111"/>
      <c r="FZ147" s="111"/>
      <c r="GA147" s="111"/>
      <c r="GB147" s="111"/>
      <c r="GC147" s="111"/>
      <c r="GD147" s="111"/>
      <c r="GE147" s="111"/>
      <c r="GF147" s="111"/>
      <c r="GG147" s="111"/>
      <c r="GH147" s="111"/>
      <c r="GI147" s="111"/>
      <c r="GJ147" s="111"/>
      <c r="GK147" s="111"/>
      <c r="GL147" s="111"/>
      <c r="GM147" s="111"/>
      <c r="GN147" s="111"/>
      <c r="GO147" s="111"/>
      <c r="GP147" s="111"/>
      <c r="GQ147" s="111"/>
      <c r="GR147" s="111"/>
      <c r="GS147" s="111"/>
      <c r="GT147" s="111"/>
      <c r="GU147" s="111"/>
      <c r="GV147" s="111"/>
      <c r="GW147" s="111"/>
      <c r="GX147" s="111"/>
      <c r="GY147" s="111"/>
      <c r="GZ147" s="111"/>
      <c r="HA147" s="111"/>
      <c r="HB147" s="111"/>
      <c r="HC147" s="111"/>
      <c r="HD147" s="111"/>
      <c r="HE147" s="111"/>
      <c r="HF147" s="111"/>
      <c r="HG147" s="111"/>
      <c r="HH147" s="111"/>
      <c r="HI147" s="111"/>
      <c r="HJ147" s="111"/>
      <c r="HK147" s="111"/>
      <c r="HL147" s="111"/>
      <c r="HM147" s="111"/>
      <c r="HN147" s="111"/>
      <c r="HO147" s="111"/>
      <c r="HP147" s="111"/>
      <c r="HQ147" s="111"/>
      <c r="HR147" s="111"/>
      <c r="HS147" s="111"/>
      <c r="HT147" s="111"/>
      <c r="HU147" s="111"/>
      <c r="HV147" s="111"/>
      <c r="HW147" s="111"/>
      <c r="HX147" s="111"/>
      <c r="HY147" s="111"/>
      <c r="HZ147" s="111"/>
      <c r="IA147" s="111"/>
      <c r="IB147" s="111"/>
      <c r="IC147" s="111"/>
      <c r="ID147" s="111"/>
      <c r="IE147" s="111"/>
      <c r="IF147" s="111"/>
      <c r="IG147" s="111"/>
      <c r="IH147" s="111"/>
      <c r="II147" s="111"/>
      <c r="IJ147" s="111"/>
      <c r="IK147" s="111"/>
      <c r="IL147" s="111"/>
      <c r="IM147" s="111"/>
      <c r="IN147" s="111"/>
      <c r="IO147" s="111"/>
      <c r="IP147" s="111"/>
      <c r="IQ147" s="111"/>
      <c r="IR147" s="111"/>
      <c r="IS147" s="111"/>
      <c r="IT147" s="111"/>
      <c r="IU147" s="111"/>
      <c r="IV147" s="111"/>
      <c r="IW147" s="111"/>
    </row>
    <row r="148" spans="1:257" s="52" customFormat="1" ht="48">
      <c r="A148" s="103" t="s">
        <v>57</v>
      </c>
      <c r="B148" s="46" t="s">
        <v>315</v>
      </c>
      <c r="C148" s="47">
        <v>13000000</v>
      </c>
      <c r="D148" s="48" t="s">
        <v>316</v>
      </c>
      <c r="E148" s="48" t="s">
        <v>171</v>
      </c>
      <c r="F148" s="50" t="s">
        <v>61</v>
      </c>
      <c r="G148" s="50" t="s">
        <v>61</v>
      </c>
      <c r="H148" s="50" t="s">
        <v>61</v>
      </c>
      <c r="I148" s="88">
        <v>6500000</v>
      </c>
      <c r="J148" s="88">
        <v>6500000</v>
      </c>
      <c r="K148" s="50" t="s">
        <v>61</v>
      </c>
      <c r="L148" s="50" t="s">
        <v>61</v>
      </c>
      <c r="M148" s="50" t="s">
        <v>61</v>
      </c>
      <c r="N148" s="50" t="s">
        <v>61</v>
      </c>
      <c r="O148" s="54" t="s">
        <v>67</v>
      </c>
      <c r="P148" s="50" t="s">
        <v>63</v>
      </c>
      <c r="Q148" s="50" t="s">
        <v>63</v>
      </c>
      <c r="R148" s="50" t="s">
        <v>63</v>
      </c>
      <c r="S148" s="50" t="s">
        <v>61</v>
      </c>
      <c r="T148" s="50" t="s">
        <v>61</v>
      </c>
      <c r="U148" s="50" t="s">
        <v>61</v>
      </c>
      <c r="V148" s="50" t="s">
        <v>61</v>
      </c>
      <c r="W148" s="50" t="s">
        <v>61</v>
      </c>
      <c r="X148" s="50" t="s">
        <v>61</v>
      </c>
      <c r="Y148" s="50" t="s">
        <v>61</v>
      </c>
      <c r="Z148" s="50" t="s">
        <v>61</v>
      </c>
      <c r="AA148" s="50" t="s">
        <v>61</v>
      </c>
    </row>
    <row r="149" spans="1:257" s="52" customFormat="1" ht="36">
      <c r="A149" s="103" t="s">
        <v>64</v>
      </c>
      <c r="B149" s="67" t="s">
        <v>317</v>
      </c>
      <c r="C149" s="47">
        <v>12000000</v>
      </c>
      <c r="D149" s="48" t="s">
        <v>318</v>
      </c>
      <c r="E149" s="49" t="s">
        <v>171</v>
      </c>
      <c r="F149" s="50" t="s">
        <v>61</v>
      </c>
      <c r="G149" s="50" t="s">
        <v>61</v>
      </c>
      <c r="H149" s="50" t="s">
        <v>61</v>
      </c>
      <c r="I149" s="88">
        <v>5454500</v>
      </c>
      <c r="J149" s="88">
        <v>6545500</v>
      </c>
      <c r="K149" s="50" t="s">
        <v>61</v>
      </c>
      <c r="L149" s="50" t="s">
        <v>61</v>
      </c>
      <c r="M149" s="50" t="s">
        <v>61</v>
      </c>
      <c r="N149" s="50" t="s">
        <v>61</v>
      </c>
      <c r="O149" s="54" t="s">
        <v>319</v>
      </c>
      <c r="P149" s="50" t="s">
        <v>63</v>
      </c>
      <c r="Q149" s="50" t="s">
        <v>63</v>
      </c>
      <c r="R149" s="50" t="s">
        <v>63</v>
      </c>
      <c r="S149" s="50" t="s">
        <v>61</v>
      </c>
      <c r="T149" s="50" t="s">
        <v>61</v>
      </c>
      <c r="U149" s="50" t="s">
        <v>61</v>
      </c>
      <c r="V149" s="50" t="s">
        <v>61</v>
      </c>
      <c r="W149" s="50" t="s">
        <v>61</v>
      </c>
      <c r="X149" s="50" t="s">
        <v>61</v>
      </c>
      <c r="Y149" s="50" t="s">
        <v>61</v>
      </c>
      <c r="Z149" s="50" t="s">
        <v>61</v>
      </c>
      <c r="AA149" s="50" t="s">
        <v>61</v>
      </c>
    </row>
    <row r="150" spans="1:257" s="52" customFormat="1" ht="36">
      <c r="A150" s="103" t="s">
        <v>68</v>
      </c>
      <c r="B150" s="67" t="s">
        <v>320</v>
      </c>
      <c r="C150" s="80">
        <v>480000</v>
      </c>
      <c r="D150" s="48" t="s">
        <v>321</v>
      </c>
      <c r="E150" s="48" t="s">
        <v>59</v>
      </c>
      <c r="F150" s="50" t="s">
        <v>61</v>
      </c>
      <c r="G150" s="50" t="s">
        <v>61</v>
      </c>
      <c r="H150" s="50" t="s">
        <v>61</v>
      </c>
      <c r="I150" s="88">
        <v>400000</v>
      </c>
      <c r="J150" s="88">
        <v>80000</v>
      </c>
      <c r="K150" s="50" t="s">
        <v>61</v>
      </c>
      <c r="L150" s="50" t="s">
        <v>61</v>
      </c>
      <c r="M150" s="50" t="s">
        <v>61</v>
      </c>
      <c r="N150" s="50" t="s">
        <v>61</v>
      </c>
      <c r="O150" s="54" t="s">
        <v>62</v>
      </c>
      <c r="P150" s="50" t="s">
        <v>63</v>
      </c>
      <c r="Q150" s="50" t="s">
        <v>101</v>
      </c>
      <c r="R150" s="50" t="s">
        <v>63</v>
      </c>
      <c r="S150" s="50" t="s">
        <v>61</v>
      </c>
      <c r="T150" s="50" t="s">
        <v>61</v>
      </c>
      <c r="U150" s="50" t="s">
        <v>61</v>
      </c>
      <c r="V150" s="88">
        <v>400000</v>
      </c>
      <c r="W150" s="88">
        <v>80000</v>
      </c>
      <c r="X150" s="50" t="s">
        <v>61</v>
      </c>
      <c r="Y150" s="50" t="s">
        <v>61</v>
      </c>
      <c r="Z150" s="50" t="s">
        <v>61</v>
      </c>
      <c r="AA150" s="50" t="s">
        <v>61</v>
      </c>
    </row>
    <row r="151" spans="1:257" s="52" customFormat="1" ht="36">
      <c r="A151" s="103" t="s">
        <v>71</v>
      </c>
      <c r="B151" s="67" t="s">
        <v>322</v>
      </c>
      <c r="C151" s="47">
        <v>660000</v>
      </c>
      <c r="D151" s="48" t="s">
        <v>321</v>
      </c>
      <c r="E151" s="48" t="s">
        <v>59</v>
      </c>
      <c r="F151" s="50" t="s">
        <v>61</v>
      </c>
      <c r="G151" s="50" t="s">
        <v>61</v>
      </c>
      <c r="H151" s="50" t="s">
        <v>61</v>
      </c>
      <c r="I151" s="88">
        <v>550000</v>
      </c>
      <c r="J151" s="88">
        <v>110000</v>
      </c>
      <c r="K151" s="50" t="s">
        <v>61</v>
      </c>
      <c r="L151" s="50" t="s">
        <v>61</v>
      </c>
      <c r="M151" s="50" t="s">
        <v>61</v>
      </c>
      <c r="N151" s="50" t="s">
        <v>61</v>
      </c>
      <c r="O151" s="54" t="s">
        <v>62</v>
      </c>
      <c r="P151" s="50" t="s">
        <v>63</v>
      </c>
      <c r="Q151" s="50" t="s">
        <v>101</v>
      </c>
      <c r="R151" s="50" t="s">
        <v>63</v>
      </c>
      <c r="S151" s="50" t="s">
        <v>61</v>
      </c>
      <c r="T151" s="50" t="s">
        <v>61</v>
      </c>
      <c r="U151" s="50" t="s">
        <v>61</v>
      </c>
      <c r="V151" s="88">
        <v>550000</v>
      </c>
      <c r="W151" s="88">
        <v>110000</v>
      </c>
      <c r="X151" s="50" t="s">
        <v>61</v>
      </c>
      <c r="Y151" s="50" t="s">
        <v>61</v>
      </c>
      <c r="Z151" s="50" t="s">
        <v>61</v>
      </c>
      <c r="AA151" s="50" t="s">
        <v>61</v>
      </c>
    </row>
    <row r="152" spans="1:257" s="52" customFormat="1" ht="36">
      <c r="A152" s="103" t="s">
        <v>73</v>
      </c>
      <c r="B152" s="67" t="s">
        <v>323</v>
      </c>
      <c r="C152" s="47">
        <v>432000</v>
      </c>
      <c r="D152" s="48" t="s">
        <v>321</v>
      </c>
      <c r="E152" s="48" t="s">
        <v>59</v>
      </c>
      <c r="F152" s="50" t="s">
        <v>61</v>
      </c>
      <c r="G152" s="50" t="s">
        <v>61</v>
      </c>
      <c r="H152" s="50" t="s">
        <v>61</v>
      </c>
      <c r="I152" s="88">
        <v>360000</v>
      </c>
      <c r="J152" s="88">
        <v>72000</v>
      </c>
      <c r="K152" s="50" t="s">
        <v>61</v>
      </c>
      <c r="L152" s="50" t="s">
        <v>61</v>
      </c>
      <c r="M152" s="50" t="s">
        <v>61</v>
      </c>
      <c r="N152" s="50" t="s">
        <v>61</v>
      </c>
      <c r="O152" s="54" t="s">
        <v>62</v>
      </c>
      <c r="P152" s="50" t="s">
        <v>63</v>
      </c>
      <c r="Q152" s="50" t="s">
        <v>101</v>
      </c>
      <c r="R152" s="50" t="s">
        <v>63</v>
      </c>
      <c r="S152" s="50" t="s">
        <v>61</v>
      </c>
      <c r="T152" s="50" t="s">
        <v>61</v>
      </c>
      <c r="U152" s="50" t="s">
        <v>61</v>
      </c>
      <c r="V152" s="88">
        <v>360000</v>
      </c>
      <c r="W152" s="88">
        <v>72000</v>
      </c>
      <c r="X152" s="50" t="s">
        <v>61</v>
      </c>
      <c r="Y152" s="50" t="s">
        <v>61</v>
      </c>
      <c r="Z152" s="50" t="s">
        <v>61</v>
      </c>
      <c r="AA152" s="50" t="s">
        <v>61</v>
      </c>
    </row>
    <row r="153" spans="1:257" s="52" customFormat="1" ht="36">
      <c r="A153" s="103" t="s">
        <v>75</v>
      </c>
      <c r="B153" s="67" t="s">
        <v>324</v>
      </c>
      <c r="C153" s="47">
        <v>1200000</v>
      </c>
      <c r="D153" s="48" t="s">
        <v>325</v>
      </c>
      <c r="E153" s="48" t="s">
        <v>86</v>
      </c>
      <c r="F153" s="50" t="s">
        <v>61</v>
      </c>
      <c r="G153" s="50" t="s">
        <v>61</v>
      </c>
      <c r="H153" s="50" t="s">
        <v>61</v>
      </c>
      <c r="I153" s="88">
        <v>1200000</v>
      </c>
      <c r="J153" s="88">
        <v>0</v>
      </c>
      <c r="K153" s="50" t="s">
        <v>61</v>
      </c>
      <c r="L153" s="50" t="s">
        <v>61</v>
      </c>
      <c r="M153" s="50" t="s">
        <v>61</v>
      </c>
      <c r="N153" s="50" t="s">
        <v>61</v>
      </c>
      <c r="O153" s="54" t="s">
        <v>124</v>
      </c>
      <c r="P153" s="50" t="s">
        <v>63</v>
      </c>
      <c r="Q153" s="50" t="s">
        <v>63</v>
      </c>
      <c r="R153" s="50" t="s">
        <v>125</v>
      </c>
      <c r="S153" s="50" t="s">
        <v>61</v>
      </c>
      <c r="T153" s="50" t="s">
        <v>61</v>
      </c>
      <c r="U153" s="50" t="s">
        <v>61</v>
      </c>
      <c r="V153" s="50" t="s">
        <v>61</v>
      </c>
      <c r="W153" s="50" t="s">
        <v>61</v>
      </c>
      <c r="X153" s="50" t="s">
        <v>61</v>
      </c>
      <c r="Y153" s="50" t="s">
        <v>61</v>
      </c>
      <c r="Z153" s="50" t="s">
        <v>61</v>
      </c>
      <c r="AA153" s="50" t="s">
        <v>61</v>
      </c>
    </row>
    <row r="154" spans="1:257" s="52" customFormat="1" ht="36">
      <c r="A154" s="103" t="s">
        <v>77</v>
      </c>
      <c r="B154" s="67" t="s">
        <v>326</v>
      </c>
      <c r="C154" s="56">
        <v>500000</v>
      </c>
      <c r="D154" s="48" t="s">
        <v>325</v>
      </c>
      <c r="E154" s="49" t="s">
        <v>123</v>
      </c>
      <c r="F154" s="50" t="s">
        <v>61</v>
      </c>
      <c r="G154" s="50" t="s">
        <v>61</v>
      </c>
      <c r="H154" s="50" t="s">
        <v>61</v>
      </c>
      <c r="I154" s="88">
        <v>220000</v>
      </c>
      <c r="J154" s="88">
        <v>240000</v>
      </c>
      <c r="K154" s="88">
        <v>40000</v>
      </c>
      <c r="L154" s="50" t="s">
        <v>61</v>
      </c>
      <c r="M154" s="50" t="s">
        <v>61</v>
      </c>
      <c r="N154" s="50" t="s">
        <v>61</v>
      </c>
      <c r="O154" s="54" t="s">
        <v>159</v>
      </c>
      <c r="P154" s="85" t="s">
        <v>63</v>
      </c>
      <c r="Q154" s="85" t="s">
        <v>63</v>
      </c>
      <c r="R154" s="85" t="s">
        <v>63</v>
      </c>
      <c r="S154" s="50" t="s">
        <v>61</v>
      </c>
      <c r="T154" s="50" t="s">
        <v>61</v>
      </c>
      <c r="U154" s="50" t="s">
        <v>61</v>
      </c>
      <c r="V154" s="50" t="s">
        <v>61</v>
      </c>
      <c r="W154" s="50" t="s">
        <v>61</v>
      </c>
      <c r="X154" s="50" t="s">
        <v>61</v>
      </c>
      <c r="Y154" s="50" t="s">
        <v>61</v>
      </c>
      <c r="Z154" s="50" t="s">
        <v>61</v>
      </c>
      <c r="AA154" s="50" t="s">
        <v>61</v>
      </c>
    </row>
    <row r="155" spans="1:257" s="52" customFormat="1" ht="36">
      <c r="A155" s="103" t="s">
        <v>79</v>
      </c>
      <c r="B155" s="67" t="s">
        <v>327</v>
      </c>
      <c r="C155" s="80">
        <v>4200000</v>
      </c>
      <c r="D155" s="48" t="s">
        <v>325</v>
      </c>
      <c r="E155" s="48" t="s">
        <v>66</v>
      </c>
      <c r="F155" s="50" t="s">
        <v>61</v>
      </c>
      <c r="G155" s="50" t="s">
        <v>61</v>
      </c>
      <c r="H155" s="50" t="s">
        <v>61</v>
      </c>
      <c r="I155" s="88">
        <v>3113000</v>
      </c>
      <c r="J155" s="88">
        <v>1087000</v>
      </c>
      <c r="K155" s="50" t="s">
        <v>61</v>
      </c>
      <c r="L155" s="50" t="s">
        <v>61</v>
      </c>
      <c r="M155" s="50" t="s">
        <v>61</v>
      </c>
      <c r="N155" s="50" t="s">
        <v>61</v>
      </c>
      <c r="O155" s="54" t="s">
        <v>166</v>
      </c>
      <c r="P155" s="50" t="s">
        <v>63</v>
      </c>
      <c r="Q155" s="50" t="s">
        <v>63</v>
      </c>
      <c r="R155" s="50" t="s">
        <v>175</v>
      </c>
      <c r="S155" s="50" t="s">
        <v>61</v>
      </c>
      <c r="T155" s="50" t="s">
        <v>61</v>
      </c>
      <c r="U155" s="50" t="s">
        <v>61</v>
      </c>
      <c r="V155" s="50" t="s">
        <v>61</v>
      </c>
      <c r="W155" s="50" t="s">
        <v>61</v>
      </c>
      <c r="X155" s="50" t="s">
        <v>61</v>
      </c>
      <c r="Y155" s="50" t="s">
        <v>61</v>
      </c>
      <c r="Z155" s="50" t="s">
        <v>61</v>
      </c>
      <c r="AA155" s="50" t="s">
        <v>61</v>
      </c>
    </row>
    <row r="156" spans="1:257" s="52" customFormat="1" ht="36">
      <c r="A156" s="103" t="s">
        <v>81</v>
      </c>
      <c r="B156" s="67" t="s">
        <v>328</v>
      </c>
      <c r="C156" s="47">
        <v>400000</v>
      </c>
      <c r="D156" s="48" t="s">
        <v>321</v>
      </c>
      <c r="E156" s="48" t="s">
        <v>59</v>
      </c>
      <c r="F156" s="50" t="s">
        <v>61</v>
      </c>
      <c r="G156" s="50" t="s">
        <v>61</v>
      </c>
      <c r="H156" s="50" t="s">
        <v>61</v>
      </c>
      <c r="I156" s="88">
        <v>333300</v>
      </c>
      <c r="J156" s="88">
        <v>66700</v>
      </c>
      <c r="K156" s="50" t="s">
        <v>61</v>
      </c>
      <c r="L156" s="50" t="s">
        <v>61</v>
      </c>
      <c r="M156" s="50" t="s">
        <v>61</v>
      </c>
      <c r="N156" s="50" t="s">
        <v>61</v>
      </c>
      <c r="O156" s="54" t="s">
        <v>62</v>
      </c>
      <c r="P156" s="50" t="s">
        <v>63</v>
      </c>
      <c r="Q156" s="50" t="s">
        <v>63</v>
      </c>
      <c r="R156" s="50" t="s">
        <v>63</v>
      </c>
      <c r="S156" s="50" t="s">
        <v>61</v>
      </c>
      <c r="T156" s="50" t="s">
        <v>61</v>
      </c>
      <c r="U156" s="50" t="s">
        <v>61</v>
      </c>
      <c r="V156" s="50" t="s">
        <v>61</v>
      </c>
      <c r="W156" s="50" t="s">
        <v>61</v>
      </c>
      <c r="X156" s="50" t="s">
        <v>61</v>
      </c>
      <c r="Y156" s="50" t="s">
        <v>61</v>
      </c>
      <c r="Z156" s="50" t="s">
        <v>61</v>
      </c>
      <c r="AA156" s="50" t="s">
        <v>61</v>
      </c>
    </row>
    <row r="157" spans="1:257" s="52" customFormat="1" ht="36">
      <c r="A157" s="103" t="s">
        <v>329</v>
      </c>
      <c r="B157" s="67" t="s">
        <v>330</v>
      </c>
      <c r="C157" s="86">
        <v>447150</v>
      </c>
      <c r="D157" s="48" t="s">
        <v>331</v>
      </c>
      <c r="E157" s="48" t="s">
        <v>171</v>
      </c>
      <c r="F157" s="50" t="s">
        <v>61</v>
      </c>
      <c r="G157" s="50" t="s">
        <v>61</v>
      </c>
      <c r="H157" s="50" t="s">
        <v>61</v>
      </c>
      <c r="I157" s="88">
        <v>223575</v>
      </c>
      <c r="J157" s="88">
        <v>223575</v>
      </c>
      <c r="K157" s="50" t="s">
        <v>61</v>
      </c>
      <c r="L157" s="50" t="s">
        <v>61</v>
      </c>
      <c r="M157" s="50" t="s">
        <v>61</v>
      </c>
      <c r="N157" s="50" t="s">
        <v>61</v>
      </c>
      <c r="O157" s="54" t="s">
        <v>62</v>
      </c>
      <c r="P157" s="50" t="s">
        <v>63</v>
      </c>
      <c r="Q157" s="50" t="s">
        <v>63</v>
      </c>
      <c r="R157" s="50" t="s">
        <v>63</v>
      </c>
      <c r="S157" s="50" t="s">
        <v>61</v>
      </c>
      <c r="T157" s="50" t="s">
        <v>61</v>
      </c>
      <c r="U157" s="50" t="s">
        <v>61</v>
      </c>
      <c r="V157" s="50" t="s">
        <v>61</v>
      </c>
      <c r="W157" s="50" t="s">
        <v>61</v>
      </c>
      <c r="X157" s="50" t="s">
        <v>61</v>
      </c>
      <c r="Y157" s="50" t="s">
        <v>61</v>
      </c>
      <c r="Z157" s="50" t="s">
        <v>61</v>
      </c>
      <c r="AA157" s="50" t="s">
        <v>61</v>
      </c>
    </row>
    <row r="158" spans="1:257" s="52" customFormat="1" ht="36">
      <c r="A158" s="103" t="s">
        <v>332</v>
      </c>
      <c r="B158" s="67" t="s">
        <v>333</v>
      </c>
      <c r="C158" s="47">
        <v>800000</v>
      </c>
      <c r="D158" s="48" t="s">
        <v>334</v>
      </c>
      <c r="E158" s="49" t="s">
        <v>66</v>
      </c>
      <c r="F158" s="50" t="s">
        <v>61</v>
      </c>
      <c r="G158" s="50" t="s">
        <v>61</v>
      </c>
      <c r="H158" s="50" t="s">
        <v>61</v>
      </c>
      <c r="I158" s="88">
        <v>600000</v>
      </c>
      <c r="J158" s="88">
        <v>200000</v>
      </c>
      <c r="K158" s="50" t="s">
        <v>61</v>
      </c>
      <c r="L158" s="50" t="s">
        <v>61</v>
      </c>
      <c r="M158" s="50" t="s">
        <v>61</v>
      </c>
      <c r="N158" s="50" t="s">
        <v>61</v>
      </c>
      <c r="O158" s="54" t="s">
        <v>62</v>
      </c>
      <c r="P158" s="50" t="s">
        <v>63</v>
      </c>
      <c r="Q158" s="50" t="s">
        <v>101</v>
      </c>
      <c r="R158" s="50" t="s">
        <v>63</v>
      </c>
      <c r="S158" s="50" t="s">
        <v>61</v>
      </c>
      <c r="T158" s="50" t="s">
        <v>61</v>
      </c>
      <c r="U158" s="50" t="s">
        <v>61</v>
      </c>
      <c r="V158" s="88">
        <v>600000</v>
      </c>
      <c r="W158" s="88">
        <v>200000</v>
      </c>
      <c r="X158" s="50" t="s">
        <v>61</v>
      </c>
      <c r="Y158" s="50" t="s">
        <v>61</v>
      </c>
      <c r="Z158" s="50" t="s">
        <v>61</v>
      </c>
      <c r="AA158" s="50" t="s">
        <v>61</v>
      </c>
    </row>
    <row r="159" spans="1:257" s="52" customFormat="1" ht="36">
      <c r="A159" s="103" t="s">
        <v>335</v>
      </c>
      <c r="B159" s="67" t="s">
        <v>336</v>
      </c>
      <c r="C159" s="47">
        <v>450000</v>
      </c>
      <c r="D159" s="48" t="s">
        <v>331</v>
      </c>
      <c r="E159" s="49" t="s">
        <v>171</v>
      </c>
      <c r="F159" s="50" t="s">
        <v>61</v>
      </c>
      <c r="G159" s="50" t="s">
        <v>61</v>
      </c>
      <c r="H159" s="50" t="s">
        <v>61</v>
      </c>
      <c r="I159" s="88">
        <v>225000</v>
      </c>
      <c r="J159" s="88">
        <v>225000</v>
      </c>
      <c r="K159" s="50" t="s">
        <v>61</v>
      </c>
      <c r="L159" s="50" t="s">
        <v>61</v>
      </c>
      <c r="M159" s="50" t="s">
        <v>61</v>
      </c>
      <c r="N159" s="50" t="s">
        <v>61</v>
      </c>
      <c r="O159" s="54" t="s">
        <v>62</v>
      </c>
      <c r="P159" s="50" t="s">
        <v>63</v>
      </c>
      <c r="Q159" s="50" t="s">
        <v>101</v>
      </c>
      <c r="R159" s="50" t="s">
        <v>63</v>
      </c>
      <c r="S159" s="50" t="s">
        <v>61</v>
      </c>
      <c r="T159" s="50" t="s">
        <v>61</v>
      </c>
      <c r="U159" s="50" t="s">
        <v>61</v>
      </c>
      <c r="V159" s="88">
        <v>225000</v>
      </c>
      <c r="W159" s="88">
        <v>225000</v>
      </c>
      <c r="X159" s="50" t="s">
        <v>61</v>
      </c>
      <c r="Y159" s="50" t="s">
        <v>61</v>
      </c>
      <c r="Z159" s="50" t="s">
        <v>61</v>
      </c>
      <c r="AA159" s="50" t="s">
        <v>61</v>
      </c>
    </row>
    <row r="160" spans="1:257" s="52" customFormat="1" ht="36">
      <c r="A160" s="103" t="s">
        <v>337</v>
      </c>
      <c r="B160" s="46" t="s">
        <v>338</v>
      </c>
      <c r="C160" s="47">
        <v>1200000</v>
      </c>
      <c r="D160" s="48" t="s">
        <v>339</v>
      </c>
      <c r="E160" s="48" t="s">
        <v>99</v>
      </c>
      <c r="F160" s="50" t="s">
        <v>61</v>
      </c>
      <c r="G160" s="50" t="s">
        <v>61</v>
      </c>
      <c r="H160" s="50" t="s">
        <v>61</v>
      </c>
      <c r="I160" s="88">
        <v>800000</v>
      </c>
      <c r="J160" s="88">
        <v>400000</v>
      </c>
      <c r="K160" s="50" t="s">
        <v>61</v>
      </c>
      <c r="L160" s="50" t="s">
        <v>61</v>
      </c>
      <c r="M160" s="50" t="s">
        <v>61</v>
      </c>
      <c r="N160" s="50" t="s">
        <v>61</v>
      </c>
      <c r="O160" s="54" t="s">
        <v>62</v>
      </c>
      <c r="P160" s="50" t="s">
        <v>63</v>
      </c>
      <c r="Q160" s="50" t="s">
        <v>101</v>
      </c>
      <c r="R160" s="50" t="s">
        <v>63</v>
      </c>
      <c r="S160" s="50" t="s">
        <v>61</v>
      </c>
      <c r="T160" s="50" t="s">
        <v>61</v>
      </c>
      <c r="U160" s="50" t="s">
        <v>61</v>
      </c>
      <c r="V160" s="88">
        <v>800000</v>
      </c>
      <c r="W160" s="88">
        <v>400000</v>
      </c>
      <c r="X160" s="50" t="s">
        <v>61</v>
      </c>
      <c r="Y160" s="50" t="s">
        <v>61</v>
      </c>
      <c r="Z160" s="50" t="s">
        <v>61</v>
      </c>
      <c r="AA160" s="50" t="s">
        <v>61</v>
      </c>
    </row>
    <row r="161" spans="1:27" s="52" customFormat="1" ht="36">
      <c r="A161" s="103" t="s">
        <v>340</v>
      </c>
      <c r="B161" s="67" t="s">
        <v>341</v>
      </c>
      <c r="C161" s="47">
        <v>350000</v>
      </c>
      <c r="D161" s="48" t="s">
        <v>339</v>
      </c>
      <c r="E161" s="48" t="s">
        <v>99</v>
      </c>
      <c r="F161" s="50" t="s">
        <v>61</v>
      </c>
      <c r="G161" s="50" t="s">
        <v>61</v>
      </c>
      <c r="H161" s="50" t="s">
        <v>61</v>
      </c>
      <c r="I161" s="88">
        <v>233300</v>
      </c>
      <c r="J161" s="88">
        <v>116700</v>
      </c>
      <c r="K161" s="50" t="s">
        <v>61</v>
      </c>
      <c r="L161" s="50" t="s">
        <v>61</v>
      </c>
      <c r="M161" s="50" t="s">
        <v>61</v>
      </c>
      <c r="N161" s="50" t="s">
        <v>61</v>
      </c>
      <c r="O161" s="83" t="s">
        <v>62</v>
      </c>
      <c r="P161" s="84" t="s">
        <v>63</v>
      </c>
      <c r="Q161" s="50" t="s">
        <v>63</v>
      </c>
      <c r="R161" s="50" t="s">
        <v>63</v>
      </c>
      <c r="S161" s="50" t="s">
        <v>61</v>
      </c>
      <c r="T161" s="50" t="s">
        <v>61</v>
      </c>
      <c r="U161" s="50" t="s">
        <v>61</v>
      </c>
      <c r="V161" s="50" t="s">
        <v>61</v>
      </c>
      <c r="W161" s="50" t="s">
        <v>61</v>
      </c>
      <c r="X161" s="50" t="s">
        <v>61</v>
      </c>
      <c r="Y161" s="50" t="s">
        <v>61</v>
      </c>
      <c r="Z161" s="50" t="s">
        <v>61</v>
      </c>
      <c r="AA161" s="50" t="s">
        <v>61</v>
      </c>
    </row>
    <row r="162" spans="1:27" s="52" customFormat="1" ht="36">
      <c r="A162" s="103" t="s">
        <v>342</v>
      </c>
      <c r="B162" s="67" t="s">
        <v>343</v>
      </c>
      <c r="C162" s="47">
        <v>1000000</v>
      </c>
      <c r="D162" s="48" t="s">
        <v>339</v>
      </c>
      <c r="E162" s="48" t="s">
        <v>99</v>
      </c>
      <c r="F162" s="50" t="s">
        <v>61</v>
      </c>
      <c r="G162" s="50" t="s">
        <v>61</v>
      </c>
      <c r="H162" s="50" t="s">
        <v>61</v>
      </c>
      <c r="I162" s="88">
        <v>666700</v>
      </c>
      <c r="J162" s="88">
        <v>333300</v>
      </c>
      <c r="K162" s="50" t="s">
        <v>61</v>
      </c>
      <c r="L162" s="50" t="s">
        <v>61</v>
      </c>
      <c r="M162" s="50" t="s">
        <v>61</v>
      </c>
      <c r="N162" s="50" t="s">
        <v>61</v>
      </c>
      <c r="O162" s="54" t="s">
        <v>62</v>
      </c>
      <c r="P162" s="50" t="s">
        <v>63</v>
      </c>
      <c r="Q162" s="50" t="s">
        <v>63</v>
      </c>
      <c r="R162" s="50" t="s">
        <v>63</v>
      </c>
      <c r="S162" s="50" t="s">
        <v>61</v>
      </c>
      <c r="T162" s="50" t="s">
        <v>61</v>
      </c>
      <c r="U162" s="50" t="s">
        <v>61</v>
      </c>
      <c r="V162" s="50" t="s">
        <v>61</v>
      </c>
      <c r="W162" s="50" t="s">
        <v>61</v>
      </c>
      <c r="X162" s="50" t="s">
        <v>61</v>
      </c>
      <c r="Y162" s="50" t="s">
        <v>61</v>
      </c>
      <c r="Z162" s="50" t="s">
        <v>61</v>
      </c>
      <c r="AA162" s="50" t="s">
        <v>61</v>
      </c>
    </row>
    <row r="163" spans="1:27" s="52" customFormat="1" ht="36">
      <c r="A163" s="103" t="s">
        <v>344</v>
      </c>
      <c r="B163" s="81" t="s">
        <v>345</v>
      </c>
      <c r="C163" s="82">
        <v>400000</v>
      </c>
      <c r="D163" s="48" t="s">
        <v>339</v>
      </c>
      <c r="E163" s="48" t="s">
        <v>99</v>
      </c>
      <c r="F163" s="50" t="s">
        <v>61</v>
      </c>
      <c r="G163" s="50" t="s">
        <v>61</v>
      </c>
      <c r="H163" s="50" t="s">
        <v>61</v>
      </c>
      <c r="I163" s="88">
        <v>266700</v>
      </c>
      <c r="J163" s="88">
        <v>133300</v>
      </c>
      <c r="K163" s="50" t="s">
        <v>61</v>
      </c>
      <c r="L163" s="50" t="s">
        <v>61</v>
      </c>
      <c r="M163" s="50" t="s">
        <v>61</v>
      </c>
      <c r="N163" s="50" t="s">
        <v>61</v>
      </c>
      <c r="O163" s="83" t="s">
        <v>62</v>
      </c>
      <c r="P163" s="84" t="s">
        <v>63</v>
      </c>
      <c r="Q163" s="84" t="s">
        <v>101</v>
      </c>
      <c r="R163" s="84" t="s">
        <v>63</v>
      </c>
      <c r="S163" s="50" t="s">
        <v>61</v>
      </c>
      <c r="T163" s="50" t="s">
        <v>61</v>
      </c>
      <c r="U163" s="50" t="s">
        <v>61</v>
      </c>
      <c r="V163" s="88">
        <v>266700</v>
      </c>
      <c r="W163" s="88">
        <v>133300</v>
      </c>
      <c r="X163" s="50" t="s">
        <v>61</v>
      </c>
      <c r="Y163" s="50" t="s">
        <v>61</v>
      </c>
      <c r="Z163" s="50" t="s">
        <v>61</v>
      </c>
      <c r="AA163" s="50" t="s">
        <v>61</v>
      </c>
    </row>
    <row r="164" spans="1:27" s="52" customFormat="1" ht="36">
      <c r="A164" s="103" t="s">
        <v>346</v>
      </c>
      <c r="B164" s="67" t="s">
        <v>347</v>
      </c>
      <c r="C164" s="47">
        <v>400000</v>
      </c>
      <c r="D164" s="48" t="s">
        <v>339</v>
      </c>
      <c r="E164" s="48" t="s">
        <v>99</v>
      </c>
      <c r="F164" s="50" t="s">
        <v>61</v>
      </c>
      <c r="G164" s="50" t="s">
        <v>61</v>
      </c>
      <c r="H164" s="50" t="s">
        <v>61</v>
      </c>
      <c r="I164" s="88">
        <v>266700</v>
      </c>
      <c r="J164" s="88">
        <v>133300</v>
      </c>
      <c r="K164" s="50" t="s">
        <v>61</v>
      </c>
      <c r="L164" s="50" t="s">
        <v>61</v>
      </c>
      <c r="M164" s="50" t="s">
        <v>61</v>
      </c>
      <c r="N164" s="50" t="s">
        <v>61</v>
      </c>
      <c r="O164" s="54" t="s">
        <v>62</v>
      </c>
      <c r="P164" s="50" t="s">
        <v>63</v>
      </c>
      <c r="Q164" s="50" t="s">
        <v>101</v>
      </c>
      <c r="R164" s="50" t="s">
        <v>63</v>
      </c>
      <c r="S164" s="50" t="s">
        <v>61</v>
      </c>
      <c r="T164" s="50" t="s">
        <v>61</v>
      </c>
      <c r="U164" s="50" t="s">
        <v>61</v>
      </c>
      <c r="V164" s="88">
        <v>266700</v>
      </c>
      <c r="W164" s="88">
        <v>133300</v>
      </c>
      <c r="X164" s="50" t="s">
        <v>61</v>
      </c>
      <c r="Y164" s="50" t="s">
        <v>61</v>
      </c>
      <c r="Z164" s="50" t="s">
        <v>61</v>
      </c>
      <c r="AA164" s="50" t="s">
        <v>61</v>
      </c>
    </row>
    <row r="165" spans="1:27" s="52" customFormat="1" ht="36">
      <c r="A165" s="103" t="s">
        <v>348</v>
      </c>
      <c r="B165" s="46" t="s">
        <v>349</v>
      </c>
      <c r="C165" s="47">
        <v>130000</v>
      </c>
      <c r="D165" s="48" t="s">
        <v>321</v>
      </c>
      <c r="E165" s="49" t="s">
        <v>59</v>
      </c>
      <c r="F165" s="50" t="s">
        <v>61</v>
      </c>
      <c r="G165" s="50" t="s">
        <v>61</v>
      </c>
      <c r="H165" s="50" t="s">
        <v>61</v>
      </c>
      <c r="I165" s="88">
        <v>108300</v>
      </c>
      <c r="J165" s="88">
        <v>21700</v>
      </c>
      <c r="K165" s="50" t="s">
        <v>61</v>
      </c>
      <c r="L165" s="50" t="s">
        <v>61</v>
      </c>
      <c r="M165" s="50" t="s">
        <v>61</v>
      </c>
      <c r="N165" s="50" t="s">
        <v>61</v>
      </c>
      <c r="O165" s="54" t="s">
        <v>62</v>
      </c>
      <c r="P165" s="50" t="s">
        <v>63</v>
      </c>
      <c r="Q165" s="50" t="s">
        <v>63</v>
      </c>
      <c r="R165" s="50" t="s">
        <v>63</v>
      </c>
      <c r="S165" s="50" t="s">
        <v>61</v>
      </c>
      <c r="T165" s="50" t="s">
        <v>61</v>
      </c>
      <c r="U165" s="50" t="s">
        <v>61</v>
      </c>
      <c r="V165" s="50" t="s">
        <v>61</v>
      </c>
      <c r="W165" s="50" t="s">
        <v>61</v>
      </c>
      <c r="X165" s="50" t="s">
        <v>61</v>
      </c>
      <c r="Y165" s="50" t="s">
        <v>61</v>
      </c>
      <c r="Z165" s="50" t="s">
        <v>61</v>
      </c>
      <c r="AA165" s="50" t="s">
        <v>61</v>
      </c>
    </row>
    <row r="166" spans="1:27" s="52" customFormat="1" ht="36">
      <c r="A166" s="103" t="s">
        <v>350</v>
      </c>
      <c r="B166" s="67" t="s">
        <v>351</v>
      </c>
      <c r="C166" s="47">
        <v>300000</v>
      </c>
      <c r="D166" s="49" t="s">
        <v>352</v>
      </c>
      <c r="E166" s="48" t="s">
        <v>197</v>
      </c>
      <c r="F166" s="50" t="s">
        <v>61</v>
      </c>
      <c r="G166" s="50" t="s">
        <v>61</v>
      </c>
      <c r="H166" s="50" t="s">
        <v>61</v>
      </c>
      <c r="I166" s="88">
        <v>100000</v>
      </c>
      <c r="J166" s="88">
        <v>200000</v>
      </c>
      <c r="K166" s="50" t="s">
        <v>61</v>
      </c>
      <c r="L166" s="50" t="s">
        <v>61</v>
      </c>
      <c r="M166" s="50" t="s">
        <v>61</v>
      </c>
      <c r="N166" s="50" t="s">
        <v>61</v>
      </c>
      <c r="O166" s="54" t="s">
        <v>62</v>
      </c>
      <c r="P166" s="50" t="s">
        <v>63</v>
      </c>
      <c r="Q166" s="50" t="s">
        <v>101</v>
      </c>
      <c r="R166" s="50" t="s">
        <v>63</v>
      </c>
      <c r="S166" s="50" t="s">
        <v>61</v>
      </c>
      <c r="T166" s="50" t="s">
        <v>61</v>
      </c>
      <c r="U166" s="50" t="s">
        <v>61</v>
      </c>
      <c r="V166" s="88">
        <v>100000</v>
      </c>
      <c r="W166" s="88">
        <v>200000</v>
      </c>
      <c r="X166" s="50" t="s">
        <v>61</v>
      </c>
      <c r="Y166" s="50" t="s">
        <v>61</v>
      </c>
      <c r="Z166" s="50" t="s">
        <v>61</v>
      </c>
      <c r="AA166" s="50" t="s">
        <v>61</v>
      </c>
    </row>
    <row r="167" spans="1:27" s="52" customFormat="1" ht="36">
      <c r="A167" s="103" t="s">
        <v>353</v>
      </c>
      <c r="B167" s="67" t="s">
        <v>354</v>
      </c>
      <c r="C167" s="47">
        <v>327600</v>
      </c>
      <c r="D167" s="49" t="s">
        <v>334</v>
      </c>
      <c r="E167" s="48" t="s">
        <v>66</v>
      </c>
      <c r="F167" s="50" t="s">
        <v>61</v>
      </c>
      <c r="G167" s="50" t="s">
        <v>61</v>
      </c>
      <c r="H167" s="50" t="s">
        <v>61</v>
      </c>
      <c r="I167" s="88">
        <v>245700</v>
      </c>
      <c r="J167" s="88">
        <v>81900</v>
      </c>
      <c r="K167" s="50" t="s">
        <v>61</v>
      </c>
      <c r="L167" s="50" t="s">
        <v>61</v>
      </c>
      <c r="M167" s="50" t="s">
        <v>61</v>
      </c>
      <c r="N167" s="50" t="s">
        <v>61</v>
      </c>
      <c r="O167" s="51" t="s">
        <v>136</v>
      </c>
      <c r="P167" s="50" t="s">
        <v>63</v>
      </c>
      <c r="Q167" s="50" t="s">
        <v>63</v>
      </c>
      <c r="R167" s="50" t="s">
        <v>137</v>
      </c>
      <c r="S167" s="50" t="s">
        <v>61</v>
      </c>
      <c r="T167" s="50" t="s">
        <v>61</v>
      </c>
      <c r="U167" s="50" t="s">
        <v>61</v>
      </c>
      <c r="V167" s="50" t="s">
        <v>61</v>
      </c>
      <c r="W167" s="50" t="s">
        <v>61</v>
      </c>
      <c r="X167" s="50" t="s">
        <v>61</v>
      </c>
      <c r="Y167" s="50" t="s">
        <v>61</v>
      </c>
      <c r="Z167" s="50" t="s">
        <v>61</v>
      </c>
      <c r="AA167" s="50" t="s">
        <v>61</v>
      </c>
    </row>
    <row r="168" spans="1:27" s="52" customFormat="1" ht="36">
      <c r="A168" s="103" t="s">
        <v>355</v>
      </c>
      <c r="B168" s="67" t="s">
        <v>356</v>
      </c>
      <c r="C168" s="47">
        <v>350000</v>
      </c>
      <c r="D168" s="48" t="s">
        <v>339</v>
      </c>
      <c r="E168" s="48" t="s">
        <v>99</v>
      </c>
      <c r="F168" s="50" t="s">
        <v>61</v>
      </c>
      <c r="G168" s="50" t="s">
        <v>61</v>
      </c>
      <c r="H168" s="50" t="s">
        <v>61</v>
      </c>
      <c r="I168" s="88">
        <v>233300</v>
      </c>
      <c r="J168" s="88">
        <v>116700</v>
      </c>
      <c r="K168" s="50" t="s">
        <v>61</v>
      </c>
      <c r="L168" s="50" t="s">
        <v>61</v>
      </c>
      <c r="M168" s="50" t="s">
        <v>61</v>
      </c>
      <c r="N168" s="50" t="s">
        <v>61</v>
      </c>
      <c r="O168" s="54" t="s">
        <v>62</v>
      </c>
      <c r="P168" s="50" t="s">
        <v>63</v>
      </c>
      <c r="Q168" s="50" t="s">
        <v>63</v>
      </c>
      <c r="R168" s="50" t="s">
        <v>63</v>
      </c>
      <c r="S168" s="50" t="s">
        <v>61</v>
      </c>
      <c r="T168" s="50" t="s">
        <v>61</v>
      </c>
      <c r="U168" s="50" t="s">
        <v>61</v>
      </c>
      <c r="V168" s="50" t="s">
        <v>61</v>
      </c>
      <c r="W168" s="50" t="s">
        <v>61</v>
      </c>
      <c r="X168" s="50" t="s">
        <v>61</v>
      </c>
      <c r="Y168" s="50" t="s">
        <v>61</v>
      </c>
      <c r="Z168" s="50" t="s">
        <v>61</v>
      </c>
      <c r="AA168" s="50" t="s">
        <v>61</v>
      </c>
    </row>
    <row r="169" spans="1:27" s="52" customFormat="1" ht="36">
      <c r="A169" s="103" t="s">
        <v>357</v>
      </c>
      <c r="B169" s="67" t="s">
        <v>358</v>
      </c>
      <c r="C169" s="47">
        <v>500000</v>
      </c>
      <c r="D169" s="49" t="s">
        <v>359</v>
      </c>
      <c r="E169" s="48" t="s">
        <v>200</v>
      </c>
      <c r="F169" s="50" t="s">
        <v>61</v>
      </c>
      <c r="G169" s="50" t="s">
        <v>61</v>
      </c>
      <c r="H169" s="50" t="s">
        <v>61</v>
      </c>
      <c r="I169" s="88">
        <v>83300</v>
      </c>
      <c r="J169" s="88">
        <v>416700</v>
      </c>
      <c r="K169" s="50" t="s">
        <v>61</v>
      </c>
      <c r="L169" s="50" t="s">
        <v>61</v>
      </c>
      <c r="M169" s="50" t="s">
        <v>61</v>
      </c>
      <c r="N169" s="50" t="s">
        <v>61</v>
      </c>
      <c r="O169" s="54" t="s">
        <v>62</v>
      </c>
      <c r="P169" s="50" t="s">
        <v>63</v>
      </c>
      <c r="Q169" s="50" t="s">
        <v>101</v>
      </c>
      <c r="R169" s="50" t="s">
        <v>63</v>
      </c>
      <c r="S169" s="50" t="s">
        <v>61</v>
      </c>
      <c r="T169" s="50" t="s">
        <v>61</v>
      </c>
      <c r="U169" s="50" t="s">
        <v>61</v>
      </c>
      <c r="V169" s="88">
        <v>83300</v>
      </c>
      <c r="W169" s="88">
        <v>416700</v>
      </c>
      <c r="X169" s="50" t="s">
        <v>61</v>
      </c>
      <c r="Y169" s="50" t="s">
        <v>61</v>
      </c>
      <c r="Z169" s="50" t="s">
        <v>61</v>
      </c>
      <c r="AA169" s="50" t="s">
        <v>61</v>
      </c>
    </row>
    <row r="170" spans="1:27" s="52" customFormat="1" ht="36">
      <c r="A170" s="103" t="s">
        <v>360</v>
      </c>
      <c r="B170" s="46" t="s">
        <v>361</v>
      </c>
      <c r="C170" s="86">
        <v>2000000</v>
      </c>
      <c r="D170" s="48" t="s">
        <v>339</v>
      </c>
      <c r="E170" s="49" t="s">
        <v>99</v>
      </c>
      <c r="F170" s="50" t="s">
        <v>61</v>
      </c>
      <c r="G170" s="50" t="s">
        <v>61</v>
      </c>
      <c r="H170" s="50" t="s">
        <v>61</v>
      </c>
      <c r="I170" s="88">
        <v>1333300</v>
      </c>
      <c r="J170" s="88">
        <v>666700</v>
      </c>
      <c r="K170" s="50" t="s">
        <v>61</v>
      </c>
      <c r="L170" s="50" t="s">
        <v>61</v>
      </c>
      <c r="M170" s="50" t="s">
        <v>61</v>
      </c>
      <c r="N170" s="50" t="s">
        <v>61</v>
      </c>
      <c r="O170" s="54" t="s">
        <v>362</v>
      </c>
      <c r="P170" s="50" t="s">
        <v>63</v>
      </c>
      <c r="Q170" s="50" t="s">
        <v>63</v>
      </c>
      <c r="R170" s="50" t="s">
        <v>63</v>
      </c>
      <c r="S170" s="50" t="s">
        <v>61</v>
      </c>
      <c r="T170" s="50" t="s">
        <v>61</v>
      </c>
      <c r="U170" s="50" t="s">
        <v>61</v>
      </c>
      <c r="V170" s="50" t="s">
        <v>61</v>
      </c>
      <c r="W170" s="50" t="s">
        <v>61</v>
      </c>
      <c r="X170" s="50" t="s">
        <v>61</v>
      </c>
      <c r="Y170" s="50" t="s">
        <v>61</v>
      </c>
      <c r="Z170" s="50" t="s">
        <v>61</v>
      </c>
      <c r="AA170" s="50" t="s">
        <v>61</v>
      </c>
    </row>
    <row r="171" spans="1:27" s="52" customFormat="1" ht="36">
      <c r="A171" s="103" t="s">
        <v>363</v>
      </c>
      <c r="B171" s="67" t="s">
        <v>364</v>
      </c>
      <c r="C171" s="47">
        <v>1600000</v>
      </c>
      <c r="D171" s="49" t="s">
        <v>359</v>
      </c>
      <c r="E171" s="48" t="s">
        <v>200</v>
      </c>
      <c r="F171" s="50" t="s">
        <v>61</v>
      </c>
      <c r="G171" s="50" t="s">
        <v>61</v>
      </c>
      <c r="H171" s="50" t="s">
        <v>61</v>
      </c>
      <c r="I171" s="88">
        <v>266700</v>
      </c>
      <c r="J171" s="88">
        <v>1333300</v>
      </c>
      <c r="K171" s="50" t="s">
        <v>61</v>
      </c>
      <c r="L171" s="50" t="s">
        <v>61</v>
      </c>
      <c r="M171" s="50" t="s">
        <v>61</v>
      </c>
      <c r="N171" s="50" t="s">
        <v>61</v>
      </c>
      <c r="O171" s="51" t="s">
        <v>62</v>
      </c>
      <c r="P171" s="113" t="s">
        <v>63</v>
      </c>
      <c r="Q171" s="50" t="s">
        <v>101</v>
      </c>
      <c r="R171" s="50" t="s">
        <v>63</v>
      </c>
      <c r="S171" s="50" t="s">
        <v>61</v>
      </c>
      <c r="T171" s="50" t="s">
        <v>61</v>
      </c>
      <c r="U171" s="50" t="s">
        <v>61</v>
      </c>
      <c r="V171" s="88">
        <v>266700</v>
      </c>
      <c r="W171" s="88">
        <v>1333300</v>
      </c>
      <c r="X171" s="50" t="s">
        <v>61</v>
      </c>
      <c r="Y171" s="50" t="s">
        <v>61</v>
      </c>
      <c r="Z171" s="50" t="s">
        <v>61</v>
      </c>
      <c r="AA171" s="50" t="s">
        <v>61</v>
      </c>
    </row>
    <row r="172" spans="1:27" s="52" customFormat="1" ht="36">
      <c r="A172" s="103" t="s">
        <v>365</v>
      </c>
      <c r="B172" s="46" t="s">
        <v>366</v>
      </c>
      <c r="C172" s="47">
        <v>650000</v>
      </c>
      <c r="D172" s="48" t="s">
        <v>316</v>
      </c>
      <c r="E172" s="49" t="s">
        <v>99</v>
      </c>
      <c r="F172" s="50" t="s">
        <v>61</v>
      </c>
      <c r="G172" s="50" t="s">
        <v>61</v>
      </c>
      <c r="H172" s="50" t="s">
        <v>61</v>
      </c>
      <c r="I172" s="88">
        <v>433300</v>
      </c>
      <c r="J172" s="88">
        <v>216700</v>
      </c>
      <c r="K172" s="50" t="s">
        <v>61</v>
      </c>
      <c r="L172" s="50" t="s">
        <v>61</v>
      </c>
      <c r="M172" s="50" t="s">
        <v>61</v>
      </c>
      <c r="N172" s="50" t="s">
        <v>61</v>
      </c>
      <c r="O172" s="54" t="s">
        <v>62</v>
      </c>
      <c r="P172" s="85" t="s">
        <v>63</v>
      </c>
      <c r="Q172" s="85" t="s">
        <v>101</v>
      </c>
      <c r="R172" s="85" t="s">
        <v>63</v>
      </c>
      <c r="S172" s="50" t="s">
        <v>61</v>
      </c>
      <c r="T172" s="50" t="s">
        <v>61</v>
      </c>
      <c r="U172" s="50" t="s">
        <v>61</v>
      </c>
      <c r="V172" s="88">
        <v>433300</v>
      </c>
      <c r="W172" s="88">
        <v>216700</v>
      </c>
      <c r="X172" s="50" t="s">
        <v>61</v>
      </c>
      <c r="Y172" s="50" t="s">
        <v>61</v>
      </c>
      <c r="Z172" s="50" t="s">
        <v>61</v>
      </c>
      <c r="AA172" s="50" t="s">
        <v>61</v>
      </c>
    </row>
    <row r="173" spans="1:27" s="52" customFormat="1" ht="36">
      <c r="A173" s="103" t="s">
        <v>367</v>
      </c>
      <c r="B173" s="114" t="s">
        <v>368</v>
      </c>
      <c r="C173" s="89">
        <v>530000</v>
      </c>
      <c r="D173" s="48" t="s">
        <v>339</v>
      </c>
      <c r="E173" s="49" t="s">
        <v>99</v>
      </c>
      <c r="F173" s="50" t="s">
        <v>61</v>
      </c>
      <c r="G173" s="50" t="s">
        <v>61</v>
      </c>
      <c r="H173" s="50" t="s">
        <v>61</v>
      </c>
      <c r="I173" s="88">
        <v>353300</v>
      </c>
      <c r="J173" s="88">
        <v>176700</v>
      </c>
      <c r="K173" s="50" t="s">
        <v>61</v>
      </c>
      <c r="L173" s="50" t="s">
        <v>61</v>
      </c>
      <c r="M173" s="50" t="s">
        <v>61</v>
      </c>
      <c r="N173" s="50" t="s">
        <v>61</v>
      </c>
      <c r="O173" s="83" t="s">
        <v>62</v>
      </c>
      <c r="P173" s="50" t="s">
        <v>63</v>
      </c>
      <c r="Q173" s="50" t="s">
        <v>101</v>
      </c>
      <c r="R173" s="50" t="s">
        <v>63</v>
      </c>
      <c r="S173" s="50" t="s">
        <v>61</v>
      </c>
      <c r="T173" s="50" t="s">
        <v>61</v>
      </c>
      <c r="U173" s="50" t="s">
        <v>61</v>
      </c>
      <c r="V173" s="88">
        <v>353300</v>
      </c>
      <c r="W173" s="88">
        <v>176700</v>
      </c>
      <c r="X173" s="50" t="s">
        <v>61</v>
      </c>
      <c r="Y173" s="50" t="s">
        <v>61</v>
      </c>
      <c r="Z173" s="50" t="s">
        <v>61</v>
      </c>
      <c r="AA173" s="50" t="s">
        <v>61</v>
      </c>
    </row>
    <row r="174" spans="1:27" s="52" customFormat="1" ht="36">
      <c r="A174" s="103" t="s">
        <v>369</v>
      </c>
      <c r="B174" s="67" t="s">
        <v>370</v>
      </c>
      <c r="C174" s="47">
        <v>200000</v>
      </c>
      <c r="D174" s="48" t="s">
        <v>331</v>
      </c>
      <c r="E174" s="49" t="s">
        <v>171</v>
      </c>
      <c r="F174" s="50" t="s">
        <v>61</v>
      </c>
      <c r="G174" s="50" t="s">
        <v>61</v>
      </c>
      <c r="H174" s="50" t="s">
        <v>61</v>
      </c>
      <c r="I174" s="88">
        <v>100000</v>
      </c>
      <c r="J174" s="88">
        <v>100000</v>
      </c>
      <c r="K174" s="50" t="s">
        <v>61</v>
      </c>
      <c r="L174" s="50" t="s">
        <v>61</v>
      </c>
      <c r="M174" s="50" t="s">
        <v>61</v>
      </c>
      <c r="N174" s="50" t="s">
        <v>61</v>
      </c>
      <c r="O174" s="54" t="s">
        <v>62</v>
      </c>
      <c r="P174" s="50" t="s">
        <v>63</v>
      </c>
      <c r="Q174" s="50" t="s">
        <v>63</v>
      </c>
      <c r="R174" s="50" t="s">
        <v>63</v>
      </c>
      <c r="S174" s="50" t="s">
        <v>61</v>
      </c>
      <c r="T174" s="50" t="s">
        <v>61</v>
      </c>
      <c r="U174" s="50" t="s">
        <v>61</v>
      </c>
      <c r="V174" s="50" t="s">
        <v>61</v>
      </c>
      <c r="W174" s="50" t="s">
        <v>61</v>
      </c>
      <c r="X174" s="50" t="s">
        <v>61</v>
      </c>
      <c r="Y174" s="50" t="s">
        <v>61</v>
      </c>
      <c r="Z174" s="50" t="s">
        <v>61</v>
      </c>
      <c r="AA174" s="50" t="s">
        <v>61</v>
      </c>
    </row>
    <row r="175" spans="1:27" s="52" customFormat="1" ht="36">
      <c r="A175" s="103" t="s">
        <v>371</v>
      </c>
      <c r="B175" s="67" t="s">
        <v>372</v>
      </c>
      <c r="C175" s="47">
        <v>1100000</v>
      </c>
      <c r="D175" s="48" t="s">
        <v>339</v>
      </c>
      <c r="E175" s="48" t="s">
        <v>66</v>
      </c>
      <c r="F175" s="50" t="s">
        <v>61</v>
      </c>
      <c r="G175" s="50" t="s">
        <v>61</v>
      </c>
      <c r="H175" s="50" t="s">
        <v>61</v>
      </c>
      <c r="I175" s="88">
        <v>825000</v>
      </c>
      <c r="J175" s="88">
        <v>275000</v>
      </c>
      <c r="K175" s="50" t="s">
        <v>61</v>
      </c>
      <c r="L175" s="50" t="s">
        <v>61</v>
      </c>
      <c r="M175" s="50" t="s">
        <v>61</v>
      </c>
      <c r="N175" s="50" t="s">
        <v>61</v>
      </c>
      <c r="O175" s="54" t="s">
        <v>62</v>
      </c>
      <c r="P175" s="50" t="s">
        <v>63</v>
      </c>
      <c r="Q175" s="50" t="s">
        <v>101</v>
      </c>
      <c r="R175" s="50" t="s">
        <v>63</v>
      </c>
      <c r="S175" s="50" t="s">
        <v>61</v>
      </c>
      <c r="T175" s="50" t="s">
        <v>61</v>
      </c>
      <c r="U175" s="50" t="s">
        <v>61</v>
      </c>
      <c r="V175" s="88">
        <v>825000</v>
      </c>
      <c r="W175" s="88">
        <v>275000</v>
      </c>
      <c r="X175" s="50" t="s">
        <v>61</v>
      </c>
      <c r="Y175" s="50" t="s">
        <v>61</v>
      </c>
      <c r="Z175" s="50" t="s">
        <v>61</v>
      </c>
      <c r="AA175" s="50" t="s">
        <v>61</v>
      </c>
    </row>
    <row r="176" spans="1:27" s="52" customFormat="1" ht="36">
      <c r="A176" s="103" t="s">
        <v>373</v>
      </c>
      <c r="B176" s="46" t="s">
        <v>374</v>
      </c>
      <c r="C176" s="47">
        <v>1200000</v>
      </c>
      <c r="D176" s="48" t="s">
        <v>375</v>
      </c>
      <c r="E176" s="48" t="s">
        <v>376</v>
      </c>
      <c r="F176" s="50" t="s">
        <v>61</v>
      </c>
      <c r="G176" s="50" t="s">
        <v>61</v>
      </c>
      <c r="H176" s="50" t="s">
        <v>61</v>
      </c>
      <c r="I176" s="90">
        <v>100000</v>
      </c>
      <c r="J176" s="90">
        <v>1100000</v>
      </c>
      <c r="K176" s="50" t="s">
        <v>61</v>
      </c>
      <c r="L176" s="50" t="s">
        <v>61</v>
      </c>
      <c r="M176" s="50" t="s">
        <v>61</v>
      </c>
      <c r="N176" s="50" t="s">
        <v>61</v>
      </c>
      <c r="O176" s="54" t="s">
        <v>62</v>
      </c>
      <c r="P176" s="50" t="s">
        <v>63</v>
      </c>
      <c r="Q176" s="85" t="s">
        <v>101</v>
      </c>
      <c r="R176" s="50" t="s">
        <v>63</v>
      </c>
      <c r="S176" s="50" t="s">
        <v>61</v>
      </c>
      <c r="T176" s="50" t="s">
        <v>61</v>
      </c>
      <c r="U176" s="50" t="s">
        <v>61</v>
      </c>
      <c r="V176" s="90">
        <v>100000</v>
      </c>
      <c r="W176" s="90">
        <v>1100000</v>
      </c>
      <c r="X176" s="50" t="s">
        <v>61</v>
      </c>
      <c r="Y176" s="50" t="s">
        <v>61</v>
      </c>
      <c r="Z176" s="50" t="s">
        <v>61</v>
      </c>
      <c r="AA176" s="50" t="s">
        <v>61</v>
      </c>
    </row>
    <row r="177" spans="1:27" s="52" customFormat="1" ht="36">
      <c r="A177" s="103" t="s">
        <v>377</v>
      </c>
      <c r="B177" s="67" t="s">
        <v>378</v>
      </c>
      <c r="C177" s="89">
        <v>720000</v>
      </c>
      <c r="D177" s="49" t="s">
        <v>359</v>
      </c>
      <c r="E177" s="48" t="s">
        <v>200</v>
      </c>
      <c r="F177" s="50" t="s">
        <v>61</v>
      </c>
      <c r="G177" s="50" t="s">
        <v>61</v>
      </c>
      <c r="H177" s="50" t="s">
        <v>61</v>
      </c>
      <c r="I177" s="88">
        <v>120000</v>
      </c>
      <c r="J177" s="88">
        <v>600000</v>
      </c>
      <c r="K177" s="50" t="s">
        <v>61</v>
      </c>
      <c r="L177" s="50" t="s">
        <v>61</v>
      </c>
      <c r="M177" s="50" t="s">
        <v>61</v>
      </c>
      <c r="N177" s="50" t="s">
        <v>61</v>
      </c>
      <c r="O177" s="54" t="s">
        <v>62</v>
      </c>
      <c r="P177" s="50" t="s">
        <v>63</v>
      </c>
      <c r="Q177" s="50" t="s">
        <v>101</v>
      </c>
      <c r="R177" s="50" t="s">
        <v>63</v>
      </c>
      <c r="S177" s="50" t="s">
        <v>61</v>
      </c>
      <c r="T177" s="50" t="s">
        <v>61</v>
      </c>
      <c r="U177" s="50" t="s">
        <v>61</v>
      </c>
      <c r="V177" s="88">
        <v>120000</v>
      </c>
      <c r="W177" s="88">
        <v>600000</v>
      </c>
      <c r="X177" s="50" t="s">
        <v>61</v>
      </c>
      <c r="Y177" s="50" t="s">
        <v>61</v>
      </c>
      <c r="Z177" s="50" t="s">
        <v>61</v>
      </c>
      <c r="AA177" s="50" t="s">
        <v>61</v>
      </c>
    </row>
    <row r="178" spans="1:27" s="52" customFormat="1" ht="36">
      <c r="A178" s="103" t="s">
        <v>379</v>
      </c>
      <c r="B178" s="46" t="s">
        <v>380</v>
      </c>
      <c r="C178" s="47">
        <v>650000</v>
      </c>
      <c r="D178" s="48" t="s">
        <v>331</v>
      </c>
      <c r="E178" s="49" t="s">
        <v>162</v>
      </c>
      <c r="F178" s="50" t="s">
        <v>61</v>
      </c>
      <c r="G178" s="50" t="s">
        <v>61</v>
      </c>
      <c r="H178" s="50" t="s">
        <v>61</v>
      </c>
      <c r="I178" s="88">
        <v>379200</v>
      </c>
      <c r="J178" s="88">
        <v>270800</v>
      </c>
      <c r="K178" s="50" t="s">
        <v>61</v>
      </c>
      <c r="L178" s="50" t="s">
        <v>61</v>
      </c>
      <c r="M178" s="50" t="s">
        <v>61</v>
      </c>
      <c r="N178" s="50" t="s">
        <v>61</v>
      </c>
      <c r="O178" s="54" t="s">
        <v>62</v>
      </c>
      <c r="P178" s="85" t="s">
        <v>63</v>
      </c>
      <c r="Q178" s="85" t="s">
        <v>101</v>
      </c>
      <c r="R178" s="85" t="s">
        <v>63</v>
      </c>
      <c r="S178" s="50" t="s">
        <v>61</v>
      </c>
      <c r="T178" s="50" t="s">
        <v>61</v>
      </c>
      <c r="U178" s="50" t="s">
        <v>61</v>
      </c>
      <c r="V178" s="88">
        <v>379200</v>
      </c>
      <c r="W178" s="88">
        <v>270800</v>
      </c>
      <c r="X178" s="50" t="s">
        <v>61</v>
      </c>
      <c r="Y178" s="50" t="s">
        <v>61</v>
      </c>
      <c r="Z178" s="50" t="s">
        <v>61</v>
      </c>
      <c r="AA178" s="50" t="s">
        <v>61</v>
      </c>
    </row>
    <row r="179" spans="1:27" s="52" customFormat="1" ht="36">
      <c r="A179" s="103" t="s">
        <v>381</v>
      </c>
      <c r="B179" s="67" t="s">
        <v>382</v>
      </c>
      <c r="C179" s="47">
        <v>1590000</v>
      </c>
      <c r="D179" s="49" t="s">
        <v>359</v>
      </c>
      <c r="E179" s="48" t="s">
        <v>200</v>
      </c>
      <c r="F179" s="50" t="s">
        <v>61</v>
      </c>
      <c r="G179" s="50" t="s">
        <v>61</v>
      </c>
      <c r="H179" s="50" t="s">
        <v>61</v>
      </c>
      <c r="I179" s="88">
        <v>265000</v>
      </c>
      <c r="J179" s="88">
        <v>1325000</v>
      </c>
      <c r="K179" s="50" t="s">
        <v>61</v>
      </c>
      <c r="L179" s="50" t="s">
        <v>61</v>
      </c>
      <c r="M179" s="50" t="s">
        <v>61</v>
      </c>
      <c r="N179" s="50" t="s">
        <v>61</v>
      </c>
      <c r="O179" s="51" t="s">
        <v>62</v>
      </c>
      <c r="P179" s="113" t="s">
        <v>63</v>
      </c>
      <c r="Q179" s="85" t="s">
        <v>101</v>
      </c>
      <c r="R179" s="50" t="s">
        <v>63</v>
      </c>
      <c r="S179" s="50" t="s">
        <v>61</v>
      </c>
      <c r="T179" s="50" t="s">
        <v>61</v>
      </c>
      <c r="U179" s="50" t="s">
        <v>61</v>
      </c>
      <c r="V179" s="88">
        <v>265000</v>
      </c>
      <c r="W179" s="88">
        <v>1325000</v>
      </c>
      <c r="X179" s="50" t="s">
        <v>61</v>
      </c>
      <c r="Y179" s="50" t="s">
        <v>61</v>
      </c>
      <c r="Z179" s="50" t="s">
        <v>61</v>
      </c>
      <c r="AA179" s="50" t="s">
        <v>61</v>
      </c>
    </row>
    <row r="180" spans="1:27" s="52" customFormat="1" ht="36">
      <c r="A180" s="103" t="s">
        <v>383</v>
      </c>
      <c r="B180" s="67" t="s">
        <v>384</v>
      </c>
      <c r="C180" s="47">
        <v>1200000</v>
      </c>
      <c r="D180" s="48" t="s">
        <v>385</v>
      </c>
      <c r="E180" s="48" t="s">
        <v>386</v>
      </c>
      <c r="F180" s="50" t="s">
        <v>61</v>
      </c>
      <c r="G180" s="50" t="s">
        <v>61</v>
      </c>
      <c r="H180" s="50" t="s">
        <v>61</v>
      </c>
      <c r="I180" s="88">
        <v>0</v>
      </c>
      <c r="J180" s="88">
        <v>600000</v>
      </c>
      <c r="K180" s="88">
        <v>600000</v>
      </c>
      <c r="L180" s="50" t="s">
        <v>61</v>
      </c>
      <c r="M180" s="50" t="s">
        <v>61</v>
      </c>
      <c r="N180" s="50" t="s">
        <v>61</v>
      </c>
      <c r="O180" s="54" t="s">
        <v>166</v>
      </c>
      <c r="P180" s="50" t="s">
        <v>63</v>
      </c>
      <c r="Q180" s="50" t="s">
        <v>63</v>
      </c>
      <c r="R180" s="50" t="s">
        <v>175</v>
      </c>
      <c r="S180" s="50" t="s">
        <v>61</v>
      </c>
      <c r="T180" s="50" t="s">
        <v>61</v>
      </c>
      <c r="U180" s="50" t="s">
        <v>61</v>
      </c>
      <c r="V180" s="50" t="s">
        <v>61</v>
      </c>
      <c r="W180" s="50" t="s">
        <v>61</v>
      </c>
      <c r="X180" s="50" t="s">
        <v>61</v>
      </c>
      <c r="Y180" s="50" t="s">
        <v>61</v>
      </c>
      <c r="Z180" s="50" t="s">
        <v>61</v>
      </c>
      <c r="AA180" s="50" t="s">
        <v>61</v>
      </c>
    </row>
    <row r="181" spans="1:27" s="52" customFormat="1" ht="36">
      <c r="A181" s="103" t="s">
        <v>387</v>
      </c>
      <c r="B181" s="46" t="s">
        <v>388</v>
      </c>
      <c r="C181" s="47">
        <v>114960</v>
      </c>
      <c r="D181" s="48" t="s">
        <v>359</v>
      </c>
      <c r="E181" s="48" t="s">
        <v>200</v>
      </c>
      <c r="F181" s="50" t="s">
        <v>61</v>
      </c>
      <c r="G181" s="50" t="s">
        <v>61</v>
      </c>
      <c r="H181" s="50" t="s">
        <v>61</v>
      </c>
      <c r="I181" s="88">
        <v>19160</v>
      </c>
      <c r="J181" s="88">
        <v>95800</v>
      </c>
      <c r="K181" s="50" t="s">
        <v>61</v>
      </c>
      <c r="L181" s="50" t="s">
        <v>61</v>
      </c>
      <c r="M181" s="50" t="s">
        <v>61</v>
      </c>
      <c r="N181" s="50" t="s">
        <v>61</v>
      </c>
      <c r="O181" s="54" t="s">
        <v>62</v>
      </c>
      <c r="P181" s="50" t="s">
        <v>63</v>
      </c>
      <c r="Q181" s="85" t="s">
        <v>101</v>
      </c>
      <c r="R181" s="50" t="s">
        <v>63</v>
      </c>
      <c r="S181" s="50" t="s">
        <v>61</v>
      </c>
      <c r="T181" s="50" t="s">
        <v>61</v>
      </c>
      <c r="U181" s="50" t="s">
        <v>61</v>
      </c>
      <c r="V181" s="88">
        <v>19160</v>
      </c>
      <c r="W181" s="88">
        <v>95800</v>
      </c>
      <c r="X181" s="50" t="s">
        <v>61</v>
      </c>
      <c r="Y181" s="50" t="s">
        <v>61</v>
      </c>
      <c r="Z181" s="50" t="s">
        <v>61</v>
      </c>
      <c r="AA181" s="50" t="s">
        <v>61</v>
      </c>
    </row>
    <row r="182" spans="1:27" s="52" customFormat="1" ht="36">
      <c r="A182" s="103" t="s">
        <v>389</v>
      </c>
      <c r="B182" s="55" t="s">
        <v>390</v>
      </c>
      <c r="C182" s="47">
        <v>370012.5</v>
      </c>
      <c r="D182" s="48" t="s">
        <v>375</v>
      </c>
      <c r="E182" s="48" t="s">
        <v>376</v>
      </c>
      <c r="F182" s="50" t="s">
        <v>61</v>
      </c>
      <c r="G182" s="50" t="s">
        <v>61</v>
      </c>
      <c r="H182" s="50" t="s">
        <v>61</v>
      </c>
      <c r="I182" s="88">
        <v>30812.5</v>
      </c>
      <c r="J182" s="88">
        <v>339200</v>
      </c>
      <c r="K182" s="50" t="s">
        <v>61</v>
      </c>
      <c r="L182" s="50" t="s">
        <v>61</v>
      </c>
      <c r="M182" s="50" t="s">
        <v>61</v>
      </c>
      <c r="N182" s="50" t="s">
        <v>61</v>
      </c>
      <c r="O182" s="51" t="s">
        <v>62</v>
      </c>
      <c r="P182" s="50" t="s">
        <v>63</v>
      </c>
      <c r="Q182" s="50" t="s">
        <v>63</v>
      </c>
      <c r="R182" s="50" t="s">
        <v>63</v>
      </c>
      <c r="S182" s="50" t="s">
        <v>61</v>
      </c>
      <c r="T182" s="50" t="s">
        <v>61</v>
      </c>
      <c r="U182" s="50" t="s">
        <v>61</v>
      </c>
      <c r="V182" s="50" t="s">
        <v>61</v>
      </c>
      <c r="W182" s="50" t="s">
        <v>61</v>
      </c>
      <c r="X182" s="50" t="s">
        <v>61</v>
      </c>
      <c r="Y182" s="50" t="s">
        <v>61</v>
      </c>
      <c r="Z182" s="50" t="s">
        <v>61</v>
      </c>
      <c r="AA182" s="50" t="s">
        <v>61</v>
      </c>
    </row>
    <row r="183" spans="1:27" s="52" customFormat="1" ht="36">
      <c r="A183" s="103" t="s">
        <v>391</v>
      </c>
      <c r="B183" s="67" t="s">
        <v>392</v>
      </c>
      <c r="C183" s="80">
        <v>600000</v>
      </c>
      <c r="D183" s="48" t="s">
        <v>385</v>
      </c>
      <c r="E183" s="48" t="s">
        <v>393</v>
      </c>
      <c r="F183" s="50" t="s">
        <v>61</v>
      </c>
      <c r="G183" s="50" t="s">
        <v>61</v>
      </c>
      <c r="H183" s="50" t="s">
        <v>61</v>
      </c>
      <c r="I183" s="88">
        <v>0</v>
      </c>
      <c r="J183" s="88">
        <v>275000</v>
      </c>
      <c r="K183" s="88">
        <v>325000</v>
      </c>
      <c r="L183" s="50" t="s">
        <v>61</v>
      </c>
      <c r="M183" s="50" t="s">
        <v>61</v>
      </c>
      <c r="N183" s="50" t="s">
        <v>61</v>
      </c>
      <c r="O183" s="54" t="s">
        <v>166</v>
      </c>
      <c r="P183" s="50" t="s">
        <v>63</v>
      </c>
      <c r="Q183" s="50" t="s">
        <v>63</v>
      </c>
      <c r="R183" s="50" t="s">
        <v>175</v>
      </c>
      <c r="S183" s="50" t="s">
        <v>61</v>
      </c>
      <c r="T183" s="50" t="s">
        <v>61</v>
      </c>
      <c r="U183" s="50" t="s">
        <v>61</v>
      </c>
      <c r="V183" s="50" t="s">
        <v>61</v>
      </c>
      <c r="W183" s="50" t="s">
        <v>61</v>
      </c>
      <c r="X183" s="50" t="s">
        <v>61</v>
      </c>
      <c r="Y183" s="50" t="s">
        <v>61</v>
      </c>
      <c r="Z183" s="50" t="s">
        <v>61</v>
      </c>
      <c r="AA183" s="50" t="s">
        <v>61</v>
      </c>
    </row>
    <row r="184" spans="1:27" s="52" customFormat="1" ht="36">
      <c r="A184" s="103" t="s">
        <v>394</v>
      </c>
      <c r="B184" s="67" t="s">
        <v>395</v>
      </c>
      <c r="C184" s="47">
        <v>250000</v>
      </c>
      <c r="D184" s="48" t="s">
        <v>321</v>
      </c>
      <c r="E184" s="48" t="s">
        <v>59</v>
      </c>
      <c r="F184" s="50" t="s">
        <v>61</v>
      </c>
      <c r="G184" s="50" t="s">
        <v>61</v>
      </c>
      <c r="H184" s="50" t="s">
        <v>61</v>
      </c>
      <c r="I184" s="88">
        <v>208300</v>
      </c>
      <c r="J184" s="88">
        <v>41700</v>
      </c>
      <c r="K184" s="50" t="s">
        <v>61</v>
      </c>
      <c r="L184" s="50" t="s">
        <v>61</v>
      </c>
      <c r="M184" s="50" t="s">
        <v>61</v>
      </c>
      <c r="N184" s="50" t="s">
        <v>61</v>
      </c>
      <c r="O184" s="54" t="s">
        <v>62</v>
      </c>
      <c r="P184" s="50" t="s">
        <v>63</v>
      </c>
      <c r="Q184" s="50" t="s">
        <v>101</v>
      </c>
      <c r="R184" s="50" t="s">
        <v>63</v>
      </c>
      <c r="S184" s="50" t="s">
        <v>61</v>
      </c>
      <c r="T184" s="50" t="s">
        <v>61</v>
      </c>
      <c r="U184" s="50" t="s">
        <v>61</v>
      </c>
      <c r="V184" s="88">
        <v>208300</v>
      </c>
      <c r="W184" s="88">
        <v>41700</v>
      </c>
      <c r="X184" s="50" t="s">
        <v>61</v>
      </c>
      <c r="Y184" s="50" t="s">
        <v>61</v>
      </c>
      <c r="Z184" s="50" t="s">
        <v>61</v>
      </c>
      <c r="AA184" s="50" t="s">
        <v>61</v>
      </c>
    </row>
    <row r="185" spans="1:27" s="52" customFormat="1" ht="36">
      <c r="A185" s="103" t="s">
        <v>396</v>
      </c>
      <c r="B185" s="67" t="s">
        <v>397</v>
      </c>
      <c r="C185" s="56">
        <v>750000</v>
      </c>
      <c r="D185" s="49" t="s">
        <v>334</v>
      </c>
      <c r="E185" s="48" t="s">
        <v>66</v>
      </c>
      <c r="F185" s="50" t="s">
        <v>61</v>
      </c>
      <c r="G185" s="50" t="s">
        <v>61</v>
      </c>
      <c r="H185" s="50" t="s">
        <v>61</v>
      </c>
      <c r="I185" s="88">
        <v>562500</v>
      </c>
      <c r="J185" s="88">
        <v>187500</v>
      </c>
      <c r="K185" s="50" t="s">
        <v>61</v>
      </c>
      <c r="L185" s="50" t="s">
        <v>61</v>
      </c>
      <c r="M185" s="50" t="s">
        <v>61</v>
      </c>
      <c r="N185" s="50" t="s">
        <v>61</v>
      </c>
      <c r="O185" s="54" t="s">
        <v>62</v>
      </c>
      <c r="P185" s="50" t="s">
        <v>63</v>
      </c>
      <c r="Q185" s="50" t="s">
        <v>101</v>
      </c>
      <c r="R185" s="50" t="s">
        <v>63</v>
      </c>
      <c r="S185" s="50" t="s">
        <v>61</v>
      </c>
      <c r="T185" s="50" t="s">
        <v>61</v>
      </c>
      <c r="U185" s="50" t="s">
        <v>61</v>
      </c>
      <c r="V185" s="88">
        <v>562500</v>
      </c>
      <c r="W185" s="88">
        <v>187500</v>
      </c>
      <c r="X185" s="50" t="s">
        <v>61</v>
      </c>
      <c r="Y185" s="50" t="s">
        <v>61</v>
      </c>
      <c r="Z185" s="50" t="s">
        <v>61</v>
      </c>
      <c r="AA185" s="50" t="s">
        <v>61</v>
      </c>
    </row>
    <row r="186" spans="1:27" s="52" customFormat="1" ht="36">
      <c r="A186" s="103" t="s">
        <v>398</v>
      </c>
      <c r="B186" s="67" t="s">
        <v>399</v>
      </c>
      <c r="C186" s="56">
        <v>750000</v>
      </c>
      <c r="D186" s="49" t="s">
        <v>334</v>
      </c>
      <c r="E186" s="48" t="s">
        <v>66</v>
      </c>
      <c r="F186" s="50" t="s">
        <v>61</v>
      </c>
      <c r="G186" s="50" t="s">
        <v>61</v>
      </c>
      <c r="H186" s="50" t="s">
        <v>61</v>
      </c>
      <c r="I186" s="88">
        <v>562500</v>
      </c>
      <c r="J186" s="88">
        <v>187500</v>
      </c>
      <c r="K186" s="50" t="s">
        <v>61</v>
      </c>
      <c r="L186" s="50" t="s">
        <v>61</v>
      </c>
      <c r="M186" s="50" t="s">
        <v>61</v>
      </c>
      <c r="N186" s="50" t="s">
        <v>61</v>
      </c>
      <c r="O186" s="54" t="s">
        <v>62</v>
      </c>
      <c r="P186" s="50" t="s">
        <v>63</v>
      </c>
      <c r="Q186" s="50" t="s">
        <v>101</v>
      </c>
      <c r="R186" s="50" t="s">
        <v>63</v>
      </c>
      <c r="S186" s="50" t="s">
        <v>61</v>
      </c>
      <c r="T186" s="50" t="s">
        <v>61</v>
      </c>
      <c r="U186" s="50" t="s">
        <v>61</v>
      </c>
      <c r="V186" s="88">
        <v>562500</v>
      </c>
      <c r="W186" s="88">
        <v>187500</v>
      </c>
      <c r="X186" s="50" t="s">
        <v>61</v>
      </c>
      <c r="Y186" s="50" t="s">
        <v>61</v>
      </c>
      <c r="Z186" s="50" t="s">
        <v>61</v>
      </c>
      <c r="AA186" s="50" t="s">
        <v>61</v>
      </c>
    </row>
    <row r="187" spans="1:27" s="52" customFormat="1" ht="36">
      <c r="A187" s="103" t="s">
        <v>400</v>
      </c>
      <c r="B187" s="67" t="s">
        <v>401</v>
      </c>
      <c r="C187" s="47">
        <v>494160</v>
      </c>
      <c r="D187" s="48" t="s">
        <v>339</v>
      </c>
      <c r="E187" s="48" t="s">
        <v>66</v>
      </c>
      <c r="F187" s="50" t="s">
        <v>61</v>
      </c>
      <c r="G187" s="50" t="s">
        <v>61</v>
      </c>
      <c r="H187" s="50" t="s">
        <v>61</v>
      </c>
      <c r="I187" s="88">
        <v>370620</v>
      </c>
      <c r="J187" s="88">
        <v>123540</v>
      </c>
      <c r="K187" s="50" t="s">
        <v>61</v>
      </c>
      <c r="L187" s="50" t="s">
        <v>61</v>
      </c>
      <c r="M187" s="50" t="s">
        <v>61</v>
      </c>
      <c r="N187" s="50" t="s">
        <v>61</v>
      </c>
      <c r="O187" s="54" t="s">
        <v>219</v>
      </c>
      <c r="P187" s="50" t="s">
        <v>63</v>
      </c>
      <c r="Q187" s="50" t="s">
        <v>63</v>
      </c>
      <c r="R187" s="50" t="s">
        <v>63</v>
      </c>
      <c r="S187" s="50" t="s">
        <v>61</v>
      </c>
      <c r="T187" s="50" t="s">
        <v>61</v>
      </c>
      <c r="U187" s="50" t="s">
        <v>61</v>
      </c>
      <c r="V187" s="50" t="s">
        <v>61</v>
      </c>
      <c r="W187" s="50" t="s">
        <v>61</v>
      </c>
      <c r="X187" s="50" t="s">
        <v>61</v>
      </c>
      <c r="Y187" s="50" t="s">
        <v>61</v>
      </c>
      <c r="Z187" s="50" t="s">
        <v>61</v>
      </c>
      <c r="AA187" s="50" t="s">
        <v>61</v>
      </c>
    </row>
    <row r="188" spans="1:27" s="52" customFormat="1" ht="36">
      <c r="A188" s="103" t="s">
        <v>402</v>
      </c>
      <c r="B188" s="67" t="s">
        <v>403</v>
      </c>
      <c r="C188" s="47">
        <v>600000</v>
      </c>
      <c r="D188" s="48" t="s">
        <v>339</v>
      </c>
      <c r="E188" s="48" t="s">
        <v>66</v>
      </c>
      <c r="F188" s="50" t="s">
        <v>61</v>
      </c>
      <c r="G188" s="50" t="s">
        <v>61</v>
      </c>
      <c r="H188" s="50" t="s">
        <v>61</v>
      </c>
      <c r="I188" s="88">
        <v>450000</v>
      </c>
      <c r="J188" s="88">
        <v>150000</v>
      </c>
      <c r="K188" s="50" t="s">
        <v>61</v>
      </c>
      <c r="L188" s="50" t="s">
        <v>61</v>
      </c>
      <c r="M188" s="50" t="s">
        <v>61</v>
      </c>
      <c r="N188" s="50" t="s">
        <v>61</v>
      </c>
      <c r="O188" s="54" t="s">
        <v>62</v>
      </c>
      <c r="P188" s="50" t="s">
        <v>63</v>
      </c>
      <c r="Q188" s="50" t="s">
        <v>63</v>
      </c>
      <c r="R188" s="50" t="s">
        <v>63</v>
      </c>
      <c r="S188" s="50" t="s">
        <v>61</v>
      </c>
      <c r="T188" s="50" t="s">
        <v>61</v>
      </c>
      <c r="U188" s="50" t="s">
        <v>61</v>
      </c>
      <c r="V188" s="50" t="s">
        <v>61</v>
      </c>
      <c r="W188" s="50" t="s">
        <v>61</v>
      </c>
      <c r="X188" s="50" t="s">
        <v>61</v>
      </c>
      <c r="Y188" s="50" t="s">
        <v>61</v>
      </c>
      <c r="Z188" s="50" t="s">
        <v>61</v>
      </c>
      <c r="AA188" s="50" t="s">
        <v>61</v>
      </c>
    </row>
    <row r="189" spans="1:27" s="52" customFormat="1" ht="36">
      <c r="A189" s="103" t="s">
        <v>404</v>
      </c>
      <c r="B189" s="46" t="s">
        <v>405</v>
      </c>
      <c r="C189" s="56">
        <v>141000</v>
      </c>
      <c r="D189" s="48" t="s">
        <v>339</v>
      </c>
      <c r="E189" s="48" t="s">
        <v>99</v>
      </c>
      <c r="F189" s="50" t="s">
        <v>61</v>
      </c>
      <c r="G189" s="50" t="s">
        <v>61</v>
      </c>
      <c r="H189" s="50" t="s">
        <v>61</v>
      </c>
      <c r="I189" s="88">
        <v>94000</v>
      </c>
      <c r="J189" s="88">
        <v>47000</v>
      </c>
      <c r="K189" s="50" t="s">
        <v>61</v>
      </c>
      <c r="L189" s="50" t="s">
        <v>61</v>
      </c>
      <c r="M189" s="50" t="s">
        <v>61</v>
      </c>
      <c r="N189" s="50" t="s">
        <v>61</v>
      </c>
      <c r="O189" s="54" t="s">
        <v>136</v>
      </c>
      <c r="P189" s="50" t="s">
        <v>63</v>
      </c>
      <c r="Q189" s="50" t="s">
        <v>63</v>
      </c>
      <c r="R189" s="50" t="s">
        <v>137</v>
      </c>
      <c r="S189" s="50" t="s">
        <v>61</v>
      </c>
      <c r="T189" s="50" t="s">
        <v>61</v>
      </c>
      <c r="U189" s="50" t="s">
        <v>61</v>
      </c>
      <c r="V189" s="50" t="s">
        <v>61</v>
      </c>
      <c r="W189" s="50" t="s">
        <v>61</v>
      </c>
      <c r="X189" s="50" t="s">
        <v>61</v>
      </c>
      <c r="Y189" s="50" t="s">
        <v>61</v>
      </c>
      <c r="Z189" s="50" t="s">
        <v>61</v>
      </c>
      <c r="AA189" s="50" t="s">
        <v>61</v>
      </c>
    </row>
    <row r="190" spans="1:27" s="52" customFormat="1" ht="36">
      <c r="A190" s="103" t="s">
        <v>406</v>
      </c>
      <c r="B190" s="46" t="s">
        <v>407</v>
      </c>
      <c r="C190" s="56">
        <v>198446</v>
      </c>
      <c r="D190" s="48" t="s">
        <v>316</v>
      </c>
      <c r="E190" s="48" t="s">
        <v>99</v>
      </c>
      <c r="F190" s="50" t="s">
        <v>61</v>
      </c>
      <c r="G190" s="50" t="s">
        <v>61</v>
      </c>
      <c r="H190" s="50" t="s">
        <v>61</v>
      </c>
      <c r="I190" s="88">
        <v>132297</v>
      </c>
      <c r="J190" s="88">
        <v>66149</v>
      </c>
      <c r="K190" s="50" t="s">
        <v>61</v>
      </c>
      <c r="L190" s="50" t="s">
        <v>61</v>
      </c>
      <c r="M190" s="50" t="s">
        <v>61</v>
      </c>
      <c r="N190" s="50" t="s">
        <v>61</v>
      </c>
      <c r="O190" s="54" t="s">
        <v>237</v>
      </c>
      <c r="P190" s="50" t="s">
        <v>63</v>
      </c>
      <c r="Q190" s="50" t="s">
        <v>63</v>
      </c>
      <c r="R190" s="50" t="s">
        <v>63</v>
      </c>
      <c r="S190" s="50" t="s">
        <v>61</v>
      </c>
      <c r="T190" s="50" t="s">
        <v>61</v>
      </c>
      <c r="U190" s="50" t="s">
        <v>61</v>
      </c>
      <c r="V190" s="50" t="s">
        <v>61</v>
      </c>
      <c r="W190" s="50" t="s">
        <v>61</v>
      </c>
      <c r="X190" s="50" t="s">
        <v>61</v>
      </c>
      <c r="Y190" s="50" t="s">
        <v>61</v>
      </c>
      <c r="Z190" s="50" t="s">
        <v>61</v>
      </c>
      <c r="AA190" s="50" t="s">
        <v>61</v>
      </c>
    </row>
    <row r="191" spans="1:27" s="52" customFormat="1" ht="36">
      <c r="A191" s="103" t="s">
        <v>408</v>
      </c>
      <c r="B191" s="46" t="s">
        <v>409</v>
      </c>
      <c r="C191" s="86">
        <v>150000</v>
      </c>
      <c r="D191" s="48" t="s">
        <v>339</v>
      </c>
      <c r="E191" s="48" t="s">
        <v>66</v>
      </c>
      <c r="F191" s="50" t="s">
        <v>61</v>
      </c>
      <c r="G191" s="50" t="s">
        <v>61</v>
      </c>
      <c r="H191" s="50" t="s">
        <v>61</v>
      </c>
      <c r="I191" s="88">
        <v>112500</v>
      </c>
      <c r="J191" s="88">
        <v>37500</v>
      </c>
      <c r="K191" s="50" t="s">
        <v>61</v>
      </c>
      <c r="L191" s="50" t="s">
        <v>61</v>
      </c>
      <c r="M191" s="50" t="s">
        <v>61</v>
      </c>
      <c r="N191" s="50" t="s">
        <v>61</v>
      </c>
      <c r="O191" s="54" t="s">
        <v>62</v>
      </c>
      <c r="P191" s="50" t="s">
        <v>63</v>
      </c>
      <c r="Q191" s="50" t="s">
        <v>63</v>
      </c>
      <c r="R191" s="50" t="s">
        <v>63</v>
      </c>
      <c r="S191" s="50" t="s">
        <v>61</v>
      </c>
      <c r="T191" s="50" t="s">
        <v>61</v>
      </c>
      <c r="U191" s="50" t="s">
        <v>61</v>
      </c>
      <c r="V191" s="50" t="s">
        <v>61</v>
      </c>
      <c r="W191" s="50" t="s">
        <v>61</v>
      </c>
      <c r="X191" s="50" t="s">
        <v>61</v>
      </c>
      <c r="Y191" s="50" t="s">
        <v>61</v>
      </c>
      <c r="Z191" s="50" t="s">
        <v>61</v>
      </c>
      <c r="AA191" s="50" t="s">
        <v>61</v>
      </c>
    </row>
    <row r="192" spans="1:27" s="52" customFormat="1" ht="36">
      <c r="A192" s="103" t="s">
        <v>410</v>
      </c>
      <c r="B192" s="46" t="s">
        <v>411</v>
      </c>
      <c r="C192" s="115">
        <v>400000</v>
      </c>
      <c r="D192" s="48" t="s">
        <v>339</v>
      </c>
      <c r="E192" s="48" t="s">
        <v>162</v>
      </c>
      <c r="F192" s="50" t="s">
        <v>61</v>
      </c>
      <c r="G192" s="50" t="s">
        <v>61</v>
      </c>
      <c r="H192" s="50" t="s">
        <v>61</v>
      </c>
      <c r="I192" s="88">
        <v>266700</v>
      </c>
      <c r="J192" s="88">
        <v>133300</v>
      </c>
      <c r="K192" s="50" t="s">
        <v>61</v>
      </c>
      <c r="L192" s="50" t="s">
        <v>61</v>
      </c>
      <c r="M192" s="50" t="s">
        <v>61</v>
      </c>
      <c r="N192" s="50" t="s">
        <v>61</v>
      </c>
      <c r="O192" s="54" t="s">
        <v>62</v>
      </c>
      <c r="P192" s="50" t="s">
        <v>63</v>
      </c>
      <c r="Q192" s="50" t="s">
        <v>101</v>
      </c>
      <c r="R192" s="50" t="s">
        <v>63</v>
      </c>
      <c r="S192" s="50" t="s">
        <v>61</v>
      </c>
      <c r="T192" s="50" t="s">
        <v>61</v>
      </c>
      <c r="U192" s="50" t="s">
        <v>61</v>
      </c>
      <c r="V192" s="88">
        <v>266700</v>
      </c>
      <c r="W192" s="88">
        <v>133300</v>
      </c>
      <c r="X192" s="50" t="s">
        <v>61</v>
      </c>
      <c r="Y192" s="50" t="s">
        <v>61</v>
      </c>
      <c r="Z192" s="50" t="s">
        <v>61</v>
      </c>
      <c r="AA192" s="50" t="s">
        <v>61</v>
      </c>
    </row>
    <row r="193" spans="1:27" s="52" customFormat="1" ht="36">
      <c r="A193" s="103" t="s">
        <v>412</v>
      </c>
      <c r="B193" s="46" t="s">
        <v>413</v>
      </c>
      <c r="C193" s="47">
        <v>979200</v>
      </c>
      <c r="D193" s="48" t="s">
        <v>339</v>
      </c>
      <c r="E193" s="48" t="s">
        <v>162</v>
      </c>
      <c r="F193" s="50" t="s">
        <v>61</v>
      </c>
      <c r="G193" s="50" t="s">
        <v>61</v>
      </c>
      <c r="H193" s="50" t="s">
        <v>61</v>
      </c>
      <c r="I193" s="88">
        <v>652800</v>
      </c>
      <c r="J193" s="88">
        <v>326400</v>
      </c>
      <c r="K193" s="50" t="s">
        <v>61</v>
      </c>
      <c r="L193" s="50" t="s">
        <v>61</v>
      </c>
      <c r="M193" s="50" t="s">
        <v>61</v>
      </c>
      <c r="N193" s="50" t="s">
        <v>61</v>
      </c>
      <c r="O193" s="54" t="s">
        <v>62</v>
      </c>
      <c r="P193" s="50" t="s">
        <v>63</v>
      </c>
      <c r="Q193" s="50" t="s">
        <v>63</v>
      </c>
      <c r="R193" s="50" t="s">
        <v>63</v>
      </c>
      <c r="S193" s="50" t="s">
        <v>61</v>
      </c>
      <c r="T193" s="50" t="s">
        <v>61</v>
      </c>
      <c r="U193" s="50" t="s">
        <v>61</v>
      </c>
      <c r="V193" s="50" t="s">
        <v>61</v>
      </c>
      <c r="W193" s="50" t="s">
        <v>61</v>
      </c>
      <c r="X193" s="50" t="s">
        <v>61</v>
      </c>
      <c r="Y193" s="50" t="s">
        <v>61</v>
      </c>
      <c r="Z193" s="50" t="s">
        <v>61</v>
      </c>
      <c r="AA193" s="50" t="s">
        <v>61</v>
      </c>
    </row>
    <row r="194" spans="1:27" s="52" customFormat="1" ht="36">
      <c r="A194" s="103" t="s">
        <v>414</v>
      </c>
      <c r="B194" s="67" t="s">
        <v>415</v>
      </c>
      <c r="C194" s="80">
        <v>933892.3</v>
      </c>
      <c r="D194" s="48" t="s">
        <v>339</v>
      </c>
      <c r="E194" s="48" t="s">
        <v>162</v>
      </c>
      <c r="F194" s="50" t="s">
        <v>61</v>
      </c>
      <c r="G194" s="50" t="s">
        <v>61</v>
      </c>
      <c r="H194" s="50" t="s">
        <v>61</v>
      </c>
      <c r="I194" s="88">
        <v>622600</v>
      </c>
      <c r="J194" s="88">
        <v>311292.3</v>
      </c>
      <c r="K194" s="50" t="s">
        <v>61</v>
      </c>
      <c r="L194" s="50" t="s">
        <v>61</v>
      </c>
      <c r="M194" s="50" t="s">
        <v>61</v>
      </c>
      <c r="N194" s="50" t="s">
        <v>61</v>
      </c>
      <c r="O194" s="54" t="s">
        <v>62</v>
      </c>
      <c r="P194" s="50" t="s">
        <v>63</v>
      </c>
      <c r="Q194" s="50" t="s">
        <v>101</v>
      </c>
      <c r="R194" s="50" t="s">
        <v>63</v>
      </c>
      <c r="S194" s="50" t="s">
        <v>61</v>
      </c>
      <c r="T194" s="50" t="s">
        <v>61</v>
      </c>
      <c r="U194" s="50" t="s">
        <v>61</v>
      </c>
      <c r="V194" s="88">
        <v>622600</v>
      </c>
      <c r="W194" s="88">
        <v>311292.3</v>
      </c>
      <c r="X194" s="50" t="s">
        <v>61</v>
      </c>
      <c r="Y194" s="50" t="s">
        <v>61</v>
      </c>
      <c r="Z194" s="50" t="s">
        <v>61</v>
      </c>
      <c r="AA194" s="50" t="s">
        <v>61</v>
      </c>
    </row>
    <row r="195" spans="1:27" s="52" customFormat="1" ht="36">
      <c r="A195" s="103" t="s">
        <v>416</v>
      </c>
      <c r="B195" s="67" t="s">
        <v>417</v>
      </c>
      <c r="C195" s="56">
        <v>576000</v>
      </c>
      <c r="D195" s="48" t="s">
        <v>316</v>
      </c>
      <c r="E195" s="48" t="s">
        <v>59</v>
      </c>
      <c r="F195" s="50" t="s">
        <v>61</v>
      </c>
      <c r="G195" s="50" t="s">
        <v>61</v>
      </c>
      <c r="H195" s="50" t="s">
        <v>61</v>
      </c>
      <c r="I195" s="88">
        <v>448000</v>
      </c>
      <c r="J195" s="88">
        <v>128000</v>
      </c>
      <c r="K195" s="50" t="s">
        <v>61</v>
      </c>
      <c r="L195" s="50" t="s">
        <v>61</v>
      </c>
      <c r="M195" s="50" t="s">
        <v>61</v>
      </c>
      <c r="N195" s="50" t="s">
        <v>61</v>
      </c>
      <c r="O195" s="54" t="s">
        <v>237</v>
      </c>
      <c r="P195" s="50" t="s">
        <v>63</v>
      </c>
      <c r="Q195" s="50" t="s">
        <v>63</v>
      </c>
      <c r="R195" s="50" t="s">
        <v>63</v>
      </c>
      <c r="S195" s="50" t="s">
        <v>61</v>
      </c>
      <c r="T195" s="50" t="s">
        <v>61</v>
      </c>
      <c r="U195" s="50" t="s">
        <v>61</v>
      </c>
      <c r="V195" s="50" t="s">
        <v>61</v>
      </c>
      <c r="W195" s="50" t="s">
        <v>61</v>
      </c>
      <c r="X195" s="50" t="s">
        <v>61</v>
      </c>
      <c r="Y195" s="50" t="s">
        <v>61</v>
      </c>
      <c r="Z195" s="50" t="s">
        <v>61</v>
      </c>
      <c r="AA195" s="50" t="s">
        <v>61</v>
      </c>
    </row>
    <row r="196" spans="1:27" s="52" customFormat="1" ht="36">
      <c r="A196" s="103" t="s">
        <v>418</v>
      </c>
      <c r="B196" s="67" t="s">
        <v>419</v>
      </c>
      <c r="C196" s="47">
        <v>124392</v>
      </c>
      <c r="D196" s="48" t="s">
        <v>331</v>
      </c>
      <c r="E196" s="48" t="s">
        <v>171</v>
      </c>
      <c r="F196" s="50" t="s">
        <v>61</v>
      </c>
      <c r="G196" s="50" t="s">
        <v>61</v>
      </c>
      <c r="H196" s="50" t="s">
        <v>61</v>
      </c>
      <c r="I196" s="47">
        <v>124392</v>
      </c>
      <c r="J196" s="88">
        <v>0</v>
      </c>
      <c r="K196" s="50" t="s">
        <v>61</v>
      </c>
      <c r="L196" s="50" t="s">
        <v>61</v>
      </c>
      <c r="M196" s="50" t="s">
        <v>61</v>
      </c>
      <c r="N196" s="50" t="s">
        <v>61</v>
      </c>
      <c r="O196" s="54" t="s">
        <v>62</v>
      </c>
      <c r="P196" s="50" t="s">
        <v>63</v>
      </c>
      <c r="Q196" s="50" t="s">
        <v>63</v>
      </c>
      <c r="R196" s="50" t="s">
        <v>63</v>
      </c>
      <c r="S196" s="50" t="s">
        <v>61</v>
      </c>
      <c r="T196" s="50" t="s">
        <v>61</v>
      </c>
      <c r="U196" s="50" t="s">
        <v>61</v>
      </c>
      <c r="V196" s="50" t="s">
        <v>61</v>
      </c>
      <c r="W196" s="50" t="s">
        <v>61</v>
      </c>
      <c r="X196" s="50" t="s">
        <v>61</v>
      </c>
      <c r="Y196" s="50" t="s">
        <v>61</v>
      </c>
      <c r="Z196" s="50" t="s">
        <v>61</v>
      </c>
      <c r="AA196" s="50" t="s">
        <v>61</v>
      </c>
    </row>
    <row r="197" spans="1:27" s="52" customFormat="1" ht="36">
      <c r="A197" s="103" t="s">
        <v>420</v>
      </c>
      <c r="B197" s="46" t="s">
        <v>421</v>
      </c>
      <c r="C197" s="80">
        <v>471960</v>
      </c>
      <c r="D197" s="48" t="s">
        <v>422</v>
      </c>
      <c r="E197" s="48" t="s">
        <v>171</v>
      </c>
      <c r="F197" s="50" t="s">
        <v>61</v>
      </c>
      <c r="G197" s="50" t="s">
        <v>61</v>
      </c>
      <c r="H197" s="50" t="s">
        <v>61</v>
      </c>
      <c r="I197" s="47">
        <v>235980</v>
      </c>
      <c r="J197" s="47">
        <v>235980</v>
      </c>
      <c r="K197" s="50" t="s">
        <v>61</v>
      </c>
      <c r="L197" s="50" t="s">
        <v>61</v>
      </c>
      <c r="M197" s="50" t="s">
        <v>61</v>
      </c>
      <c r="N197" s="50" t="s">
        <v>61</v>
      </c>
      <c r="O197" s="54" t="s">
        <v>62</v>
      </c>
      <c r="P197" s="50" t="s">
        <v>63</v>
      </c>
      <c r="Q197" s="50" t="s">
        <v>63</v>
      </c>
      <c r="R197" s="50" t="s">
        <v>63</v>
      </c>
      <c r="S197" s="50" t="s">
        <v>61</v>
      </c>
      <c r="T197" s="50" t="s">
        <v>61</v>
      </c>
      <c r="U197" s="50" t="s">
        <v>61</v>
      </c>
      <c r="V197" s="50" t="s">
        <v>61</v>
      </c>
      <c r="W197" s="50" t="s">
        <v>61</v>
      </c>
      <c r="X197" s="50" t="s">
        <v>61</v>
      </c>
      <c r="Y197" s="50" t="s">
        <v>61</v>
      </c>
      <c r="Z197" s="50" t="s">
        <v>61</v>
      </c>
      <c r="AA197" s="50" t="s">
        <v>61</v>
      </c>
    </row>
    <row r="198" spans="1:27" s="52" customFormat="1" ht="36">
      <c r="A198" s="103" t="s">
        <v>423</v>
      </c>
      <c r="B198" s="46" t="s">
        <v>424</v>
      </c>
      <c r="C198" s="47">
        <v>400000</v>
      </c>
      <c r="D198" s="48" t="s">
        <v>331</v>
      </c>
      <c r="E198" s="49" t="s">
        <v>171</v>
      </c>
      <c r="F198" s="50" t="s">
        <v>61</v>
      </c>
      <c r="G198" s="50" t="s">
        <v>61</v>
      </c>
      <c r="H198" s="50" t="s">
        <v>61</v>
      </c>
      <c r="I198" s="47">
        <v>200000</v>
      </c>
      <c r="J198" s="47">
        <v>200000</v>
      </c>
      <c r="K198" s="50" t="s">
        <v>61</v>
      </c>
      <c r="L198" s="50" t="s">
        <v>61</v>
      </c>
      <c r="M198" s="50" t="s">
        <v>61</v>
      </c>
      <c r="N198" s="50" t="s">
        <v>61</v>
      </c>
      <c r="O198" s="54" t="s">
        <v>62</v>
      </c>
      <c r="P198" s="50" t="s">
        <v>63</v>
      </c>
      <c r="Q198" s="50" t="s">
        <v>63</v>
      </c>
      <c r="R198" s="50" t="s">
        <v>63</v>
      </c>
      <c r="S198" s="50" t="s">
        <v>61</v>
      </c>
      <c r="T198" s="50" t="s">
        <v>61</v>
      </c>
      <c r="U198" s="50" t="s">
        <v>61</v>
      </c>
      <c r="V198" s="50" t="s">
        <v>61</v>
      </c>
      <c r="W198" s="50" t="s">
        <v>61</v>
      </c>
      <c r="X198" s="50" t="s">
        <v>61</v>
      </c>
      <c r="Y198" s="50" t="s">
        <v>61</v>
      </c>
      <c r="Z198" s="50" t="s">
        <v>61</v>
      </c>
      <c r="AA198" s="50" t="s">
        <v>61</v>
      </c>
    </row>
    <row r="199" spans="1:27" s="52" customFormat="1" ht="36">
      <c r="A199" s="103" t="s">
        <v>425</v>
      </c>
      <c r="B199" s="46" t="s">
        <v>426</v>
      </c>
      <c r="C199" s="47">
        <v>300000</v>
      </c>
      <c r="D199" s="48" t="s">
        <v>422</v>
      </c>
      <c r="E199" s="49" t="s">
        <v>171</v>
      </c>
      <c r="F199" s="50" t="s">
        <v>61</v>
      </c>
      <c r="G199" s="50" t="s">
        <v>61</v>
      </c>
      <c r="H199" s="50" t="s">
        <v>61</v>
      </c>
      <c r="I199" s="47">
        <v>150000</v>
      </c>
      <c r="J199" s="47">
        <v>150000</v>
      </c>
      <c r="K199" s="50" t="s">
        <v>61</v>
      </c>
      <c r="L199" s="50" t="s">
        <v>61</v>
      </c>
      <c r="M199" s="50" t="s">
        <v>61</v>
      </c>
      <c r="N199" s="50" t="s">
        <v>61</v>
      </c>
      <c r="O199" s="51" t="s">
        <v>62</v>
      </c>
      <c r="P199" s="50" t="s">
        <v>63</v>
      </c>
      <c r="Q199" s="50" t="s">
        <v>63</v>
      </c>
      <c r="R199" s="50" t="s">
        <v>63</v>
      </c>
      <c r="S199" s="50" t="s">
        <v>61</v>
      </c>
      <c r="T199" s="50" t="s">
        <v>61</v>
      </c>
      <c r="U199" s="50" t="s">
        <v>61</v>
      </c>
      <c r="V199" s="50" t="s">
        <v>61</v>
      </c>
      <c r="W199" s="50" t="s">
        <v>61</v>
      </c>
      <c r="X199" s="50" t="s">
        <v>61</v>
      </c>
      <c r="Y199" s="50" t="s">
        <v>61</v>
      </c>
      <c r="Z199" s="50" t="s">
        <v>61</v>
      </c>
      <c r="AA199" s="50" t="s">
        <v>61</v>
      </c>
    </row>
    <row r="200" spans="1:27" s="52" customFormat="1" ht="36">
      <c r="A200" s="103" t="s">
        <v>427</v>
      </c>
      <c r="B200" s="67" t="s">
        <v>428</v>
      </c>
      <c r="C200" s="47">
        <v>540000</v>
      </c>
      <c r="D200" s="48" t="s">
        <v>422</v>
      </c>
      <c r="E200" s="48" t="s">
        <v>66</v>
      </c>
      <c r="F200" s="50" t="s">
        <v>61</v>
      </c>
      <c r="G200" s="50" t="s">
        <v>61</v>
      </c>
      <c r="H200" s="50" t="s">
        <v>61</v>
      </c>
      <c r="I200" s="47">
        <v>405000</v>
      </c>
      <c r="J200" s="47">
        <v>135000</v>
      </c>
      <c r="K200" s="50" t="s">
        <v>61</v>
      </c>
      <c r="L200" s="50" t="s">
        <v>61</v>
      </c>
      <c r="M200" s="50" t="s">
        <v>61</v>
      </c>
      <c r="N200" s="50" t="s">
        <v>61</v>
      </c>
      <c r="O200" s="54" t="s">
        <v>62</v>
      </c>
      <c r="P200" s="50" t="s">
        <v>63</v>
      </c>
      <c r="Q200" s="50" t="s">
        <v>63</v>
      </c>
      <c r="R200" s="50" t="s">
        <v>63</v>
      </c>
      <c r="S200" s="50" t="s">
        <v>61</v>
      </c>
      <c r="T200" s="50" t="s">
        <v>61</v>
      </c>
      <c r="U200" s="50" t="s">
        <v>61</v>
      </c>
      <c r="V200" s="50" t="s">
        <v>61</v>
      </c>
      <c r="W200" s="50" t="s">
        <v>61</v>
      </c>
      <c r="X200" s="50" t="s">
        <v>61</v>
      </c>
      <c r="Y200" s="50" t="s">
        <v>61</v>
      </c>
      <c r="Z200" s="50" t="s">
        <v>61</v>
      </c>
      <c r="AA200" s="50" t="s">
        <v>61</v>
      </c>
    </row>
    <row r="201" spans="1:27" s="52" customFormat="1" ht="36">
      <c r="A201" s="103" t="s">
        <v>429</v>
      </c>
      <c r="B201" s="67" t="s">
        <v>430</v>
      </c>
      <c r="C201" s="86">
        <v>142800</v>
      </c>
      <c r="D201" s="49" t="s">
        <v>352</v>
      </c>
      <c r="E201" s="48" t="s">
        <v>197</v>
      </c>
      <c r="F201" s="50" t="s">
        <v>61</v>
      </c>
      <c r="G201" s="50" t="s">
        <v>61</v>
      </c>
      <c r="H201" s="50" t="s">
        <v>61</v>
      </c>
      <c r="I201" s="88">
        <v>47600</v>
      </c>
      <c r="J201" s="47">
        <v>95200</v>
      </c>
      <c r="K201" s="50" t="s">
        <v>61</v>
      </c>
      <c r="L201" s="50" t="s">
        <v>61</v>
      </c>
      <c r="M201" s="50" t="s">
        <v>61</v>
      </c>
      <c r="N201" s="50" t="s">
        <v>61</v>
      </c>
      <c r="O201" s="54" t="s">
        <v>237</v>
      </c>
      <c r="P201" s="50" t="s">
        <v>63</v>
      </c>
      <c r="Q201" s="50" t="s">
        <v>63</v>
      </c>
      <c r="R201" s="50" t="s">
        <v>63</v>
      </c>
      <c r="S201" s="50" t="s">
        <v>61</v>
      </c>
      <c r="T201" s="50" t="s">
        <v>61</v>
      </c>
      <c r="U201" s="50" t="s">
        <v>61</v>
      </c>
      <c r="V201" s="50" t="s">
        <v>61</v>
      </c>
      <c r="W201" s="50" t="s">
        <v>61</v>
      </c>
      <c r="X201" s="50" t="s">
        <v>61</v>
      </c>
      <c r="Y201" s="50" t="s">
        <v>61</v>
      </c>
      <c r="Z201" s="50" t="s">
        <v>61</v>
      </c>
      <c r="AA201" s="50" t="s">
        <v>61</v>
      </c>
    </row>
    <row r="202" spans="1:27" s="52" customFormat="1" ht="36">
      <c r="A202" s="103" t="s">
        <v>431</v>
      </c>
      <c r="B202" s="46" t="s">
        <v>432</v>
      </c>
      <c r="C202" s="47">
        <v>300000</v>
      </c>
      <c r="D202" s="49" t="s">
        <v>359</v>
      </c>
      <c r="E202" s="48" t="s">
        <v>107</v>
      </c>
      <c r="F202" s="50" t="s">
        <v>61</v>
      </c>
      <c r="G202" s="50" t="s">
        <v>61</v>
      </c>
      <c r="H202" s="50" t="s">
        <v>61</v>
      </c>
      <c r="I202" s="88">
        <v>75000</v>
      </c>
      <c r="J202" s="47">
        <v>225000</v>
      </c>
      <c r="K202" s="50" t="s">
        <v>61</v>
      </c>
      <c r="L202" s="50" t="s">
        <v>61</v>
      </c>
      <c r="M202" s="50" t="s">
        <v>61</v>
      </c>
      <c r="N202" s="50" t="s">
        <v>61</v>
      </c>
      <c r="O202" s="54" t="s">
        <v>62</v>
      </c>
      <c r="P202" s="50" t="s">
        <v>63</v>
      </c>
      <c r="Q202" s="50" t="s">
        <v>63</v>
      </c>
      <c r="R202" s="50" t="s">
        <v>63</v>
      </c>
      <c r="S202" s="50" t="s">
        <v>61</v>
      </c>
      <c r="T202" s="50" t="s">
        <v>61</v>
      </c>
      <c r="U202" s="50" t="s">
        <v>61</v>
      </c>
      <c r="V202" s="50" t="s">
        <v>61</v>
      </c>
      <c r="W202" s="50" t="s">
        <v>61</v>
      </c>
      <c r="X202" s="50" t="s">
        <v>61</v>
      </c>
      <c r="Y202" s="50" t="s">
        <v>61</v>
      </c>
      <c r="Z202" s="50" t="s">
        <v>61</v>
      </c>
      <c r="AA202" s="50" t="s">
        <v>61</v>
      </c>
    </row>
    <row r="203" spans="1:27" s="52" customFormat="1" ht="36">
      <c r="A203" s="103" t="s">
        <v>433</v>
      </c>
      <c r="B203" s="67" t="s">
        <v>434</v>
      </c>
      <c r="C203" s="47">
        <v>300000</v>
      </c>
      <c r="D203" s="49" t="s">
        <v>352</v>
      </c>
      <c r="E203" s="49" t="s">
        <v>107</v>
      </c>
      <c r="F203" s="50" t="s">
        <v>61</v>
      </c>
      <c r="G203" s="50" t="s">
        <v>61</v>
      </c>
      <c r="H203" s="50" t="s">
        <v>61</v>
      </c>
      <c r="I203" s="88">
        <v>100000</v>
      </c>
      <c r="J203" s="47">
        <v>200000</v>
      </c>
      <c r="K203" s="50" t="s">
        <v>61</v>
      </c>
      <c r="L203" s="50" t="s">
        <v>61</v>
      </c>
      <c r="M203" s="50" t="s">
        <v>61</v>
      </c>
      <c r="N203" s="50" t="s">
        <v>61</v>
      </c>
      <c r="O203" s="54" t="s">
        <v>62</v>
      </c>
      <c r="P203" s="50" t="s">
        <v>63</v>
      </c>
      <c r="Q203" s="50" t="s">
        <v>101</v>
      </c>
      <c r="R203" s="50" t="s">
        <v>63</v>
      </c>
      <c r="S203" s="50" t="s">
        <v>61</v>
      </c>
      <c r="T203" s="50" t="s">
        <v>61</v>
      </c>
      <c r="U203" s="50" t="s">
        <v>61</v>
      </c>
      <c r="V203" s="88">
        <v>100000</v>
      </c>
      <c r="W203" s="47">
        <v>200000</v>
      </c>
      <c r="X203" s="50" t="s">
        <v>61</v>
      </c>
      <c r="Y203" s="50" t="s">
        <v>61</v>
      </c>
      <c r="Z203" s="50" t="s">
        <v>61</v>
      </c>
      <c r="AA203" s="50" t="s">
        <v>61</v>
      </c>
    </row>
    <row r="204" spans="1:27" s="52" customFormat="1" ht="36">
      <c r="A204" s="103" t="s">
        <v>435</v>
      </c>
      <c r="B204" s="46" t="s">
        <v>436</v>
      </c>
      <c r="C204" s="47">
        <v>1200000</v>
      </c>
      <c r="D204" s="48" t="s">
        <v>359</v>
      </c>
      <c r="E204" s="48" t="s">
        <v>107</v>
      </c>
      <c r="F204" s="50" t="s">
        <v>61</v>
      </c>
      <c r="G204" s="50" t="s">
        <v>61</v>
      </c>
      <c r="H204" s="50" t="s">
        <v>61</v>
      </c>
      <c r="I204" s="90">
        <v>300000</v>
      </c>
      <c r="J204" s="68">
        <v>900000</v>
      </c>
      <c r="K204" s="50" t="s">
        <v>61</v>
      </c>
      <c r="L204" s="50" t="s">
        <v>61</v>
      </c>
      <c r="M204" s="50" t="s">
        <v>61</v>
      </c>
      <c r="N204" s="50" t="s">
        <v>61</v>
      </c>
      <c r="O204" s="54" t="s">
        <v>62</v>
      </c>
      <c r="P204" s="50" t="s">
        <v>63</v>
      </c>
      <c r="Q204" s="50" t="s">
        <v>101</v>
      </c>
      <c r="R204" s="50" t="s">
        <v>63</v>
      </c>
      <c r="S204" s="50" t="s">
        <v>61</v>
      </c>
      <c r="T204" s="50" t="s">
        <v>61</v>
      </c>
      <c r="U204" s="50" t="s">
        <v>61</v>
      </c>
      <c r="V204" s="90">
        <v>300000</v>
      </c>
      <c r="W204" s="68">
        <v>900000</v>
      </c>
      <c r="X204" s="50" t="s">
        <v>61</v>
      </c>
      <c r="Y204" s="50" t="s">
        <v>61</v>
      </c>
      <c r="Z204" s="50" t="s">
        <v>61</v>
      </c>
      <c r="AA204" s="50" t="s">
        <v>61</v>
      </c>
    </row>
    <row r="205" spans="1:27" s="52" customFormat="1" ht="36">
      <c r="A205" s="103" t="s">
        <v>437</v>
      </c>
      <c r="B205" s="67" t="s">
        <v>438</v>
      </c>
      <c r="C205" s="47">
        <v>1000000</v>
      </c>
      <c r="D205" s="49" t="s">
        <v>359</v>
      </c>
      <c r="E205" s="49" t="s">
        <v>107</v>
      </c>
      <c r="F205" s="50" t="s">
        <v>61</v>
      </c>
      <c r="G205" s="50" t="s">
        <v>61</v>
      </c>
      <c r="H205" s="50" t="s">
        <v>61</v>
      </c>
      <c r="I205" s="88">
        <v>250000</v>
      </c>
      <c r="J205" s="47">
        <v>750000</v>
      </c>
      <c r="K205" s="50" t="s">
        <v>61</v>
      </c>
      <c r="L205" s="50" t="s">
        <v>61</v>
      </c>
      <c r="M205" s="50" t="s">
        <v>61</v>
      </c>
      <c r="N205" s="50" t="s">
        <v>61</v>
      </c>
      <c r="O205" s="54" t="s">
        <v>62</v>
      </c>
      <c r="P205" s="50" t="s">
        <v>63</v>
      </c>
      <c r="Q205" s="50" t="s">
        <v>101</v>
      </c>
      <c r="R205" s="50" t="s">
        <v>63</v>
      </c>
      <c r="S205" s="50" t="s">
        <v>61</v>
      </c>
      <c r="T205" s="50" t="s">
        <v>61</v>
      </c>
      <c r="U205" s="50" t="s">
        <v>61</v>
      </c>
      <c r="V205" s="88">
        <v>250000</v>
      </c>
      <c r="W205" s="47">
        <v>750000</v>
      </c>
      <c r="X205" s="50" t="s">
        <v>61</v>
      </c>
      <c r="Y205" s="50" t="s">
        <v>61</v>
      </c>
      <c r="Z205" s="50" t="s">
        <v>61</v>
      </c>
      <c r="AA205" s="50" t="s">
        <v>61</v>
      </c>
    </row>
    <row r="206" spans="1:27" s="52" customFormat="1" ht="36">
      <c r="A206" s="103" t="s">
        <v>439</v>
      </c>
      <c r="B206" s="67" t="s">
        <v>440</v>
      </c>
      <c r="C206" s="47">
        <v>600000</v>
      </c>
      <c r="D206" s="48" t="s">
        <v>375</v>
      </c>
      <c r="E206" s="48" t="s">
        <v>200</v>
      </c>
      <c r="F206" s="50" t="s">
        <v>61</v>
      </c>
      <c r="G206" s="50" t="s">
        <v>61</v>
      </c>
      <c r="H206" s="50" t="s">
        <v>61</v>
      </c>
      <c r="I206" s="90">
        <v>100000</v>
      </c>
      <c r="J206" s="68">
        <v>500000</v>
      </c>
      <c r="K206" s="50" t="s">
        <v>61</v>
      </c>
      <c r="L206" s="50" t="s">
        <v>61</v>
      </c>
      <c r="M206" s="50" t="s">
        <v>61</v>
      </c>
      <c r="N206" s="50" t="s">
        <v>61</v>
      </c>
      <c r="O206" s="54" t="s">
        <v>62</v>
      </c>
      <c r="P206" s="50" t="s">
        <v>63</v>
      </c>
      <c r="Q206" s="50" t="s">
        <v>63</v>
      </c>
      <c r="R206" s="50" t="s">
        <v>63</v>
      </c>
      <c r="S206" s="50" t="s">
        <v>61</v>
      </c>
      <c r="T206" s="50" t="s">
        <v>61</v>
      </c>
      <c r="U206" s="50" t="s">
        <v>61</v>
      </c>
      <c r="V206" s="50" t="s">
        <v>61</v>
      </c>
      <c r="W206" s="50" t="s">
        <v>61</v>
      </c>
      <c r="X206" s="50" t="s">
        <v>61</v>
      </c>
      <c r="Y206" s="50" t="s">
        <v>61</v>
      </c>
      <c r="Z206" s="50" t="s">
        <v>61</v>
      </c>
      <c r="AA206" s="50" t="s">
        <v>61</v>
      </c>
    </row>
    <row r="207" spans="1:27" s="52" customFormat="1" ht="36">
      <c r="A207" s="103" t="s">
        <v>441</v>
      </c>
      <c r="B207" s="46" t="s">
        <v>442</v>
      </c>
      <c r="C207" s="47">
        <v>650000</v>
      </c>
      <c r="D207" s="48" t="s">
        <v>385</v>
      </c>
      <c r="E207" s="48" t="s">
        <v>376</v>
      </c>
      <c r="F207" s="50" t="s">
        <v>61</v>
      </c>
      <c r="G207" s="50" t="s">
        <v>61</v>
      </c>
      <c r="H207" s="50" t="s">
        <v>61</v>
      </c>
      <c r="I207" s="90">
        <v>0</v>
      </c>
      <c r="J207" s="68">
        <v>650000</v>
      </c>
      <c r="K207" s="50" t="s">
        <v>61</v>
      </c>
      <c r="L207" s="50" t="s">
        <v>61</v>
      </c>
      <c r="M207" s="50" t="s">
        <v>61</v>
      </c>
      <c r="N207" s="50" t="s">
        <v>61</v>
      </c>
      <c r="O207" s="54" t="s">
        <v>62</v>
      </c>
      <c r="P207" s="85" t="s">
        <v>63</v>
      </c>
      <c r="Q207" s="85" t="s">
        <v>101</v>
      </c>
      <c r="R207" s="85" t="s">
        <v>63</v>
      </c>
      <c r="S207" s="50" t="s">
        <v>61</v>
      </c>
      <c r="T207" s="50" t="s">
        <v>61</v>
      </c>
      <c r="U207" s="50" t="s">
        <v>61</v>
      </c>
      <c r="V207" s="90">
        <v>0</v>
      </c>
      <c r="W207" s="68">
        <v>650000</v>
      </c>
      <c r="X207" s="50" t="s">
        <v>61</v>
      </c>
      <c r="Y207" s="50" t="s">
        <v>61</v>
      </c>
      <c r="Z207" s="50" t="s">
        <v>61</v>
      </c>
      <c r="AA207" s="50" t="s">
        <v>61</v>
      </c>
    </row>
    <row r="208" spans="1:27" s="52" customFormat="1" ht="36">
      <c r="A208" s="103" t="s">
        <v>443</v>
      </c>
      <c r="B208" s="46" t="s">
        <v>444</v>
      </c>
      <c r="C208" s="47">
        <v>129600</v>
      </c>
      <c r="D208" s="48" t="s">
        <v>375</v>
      </c>
      <c r="E208" s="48" t="s">
        <v>200</v>
      </c>
      <c r="F208" s="50" t="s">
        <v>61</v>
      </c>
      <c r="G208" s="50" t="s">
        <v>61</v>
      </c>
      <c r="H208" s="50" t="s">
        <v>61</v>
      </c>
      <c r="I208" s="90">
        <v>21600</v>
      </c>
      <c r="J208" s="68">
        <v>108000</v>
      </c>
      <c r="K208" s="50" t="s">
        <v>61</v>
      </c>
      <c r="L208" s="50" t="s">
        <v>61</v>
      </c>
      <c r="M208" s="50" t="s">
        <v>61</v>
      </c>
      <c r="N208" s="50" t="s">
        <v>61</v>
      </c>
      <c r="O208" s="54" t="s">
        <v>62</v>
      </c>
      <c r="P208" s="50" t="s">
        <v>63</v>
      </c>
      <c r="Q208" s="85" t="s">
        <v>101</v>
      </c>
      <c r="R208" s="50" t="s">
        <v>63</v>
      </c>
      <c r="S208" s="50" t="s">
        <v>61</v>
      </c>
      <c r="T208" s="50" t="s">
        <v>61</v>
      </c>
      <c r="U208" s="50" t="s">
        <v>61</v>
      </c>
      <c r="V208" s="90">
        <v>21600</v>
      </c>
      <c r="W208" s="68">
        <v>108000</v>
      </c>
      <c r="X208" s="50" t="s">
        <v>61</v>
      </c>
      <c r="Y208" s="50" t="s">
        <v>61</v>
      </c>
      <c r="Z208" s="50" t="s">
        <v>61</v>
      </c>
      <c r="AA208" s="50" t="s">
        <v>61</v>
      </c>
    </row>
    <row r="209" spans="1:27" s="52" customFormat="1" ht="39" customHeight="1">
      <c r="A209" s="103" t="s">
        <v>445</v>
      </c>
      <c r="B209" s="46" t="s">
        <v>446</v>
      </c>
      <c r="C209" s="86">
        <v>1200000</v>
      </c>
      <c r="D209" s="48" t="s">
        <v>385</v>
      </c>
      <c r="E209" s="48" t="s">
        <v>60</v>
      </c>
      <c r="F209" s="50" t="s">
        <v>61</v>
      </c>
      <c r="G209" s="50" t="s">
        <v>61</v>
      </c>
      <c r="H209" s="50" t="s">
        <v>61</v>
      </c>
      <c r="I209" s="90">
        <v>0</v>
      </c>
      <c r="J209" s="68">
        <v>1200000</v>
      </c>
      <c r="K209" s="50" t="s">
        <v>61</v>
      </c>
      <c r="L209" s="50" t="s">
        <v>61</v>
      </c>
      <c r="M209" s="50" t="s">
        <v>61</v>
      </c>
      <c r="N209" s="50" t="s">
        <v>61</v>
      </c>
      <c r="O209" s="54" t="s">
        <v>447</v>
      </c>
      <c r="P209" s="50" t="s">
        <v>63</v>
      </c>
      <c r="Q209" s="50" t="s">
        <v>63</v>
      </c>
      <c r="R209" s="50" t="s">
        <v>63</v>
      </c>
      <c r="S209" s="50" t="s">
        <v>61</v>
      </c>
      <c r="T209" s="50" t="s">
        <v>61</v>
      </c>
      <c r="U209" s="50" t="s">
        <v>61</v>
      </c>
      <c r="V209" s="50" t="s">
        <v>61</v>
      </c>
      <c r="W209" s="50" t="s">
        <v>61</v>
      </c>
      <c r="X209" s="50" t="s">
        <v>61</v>
      </c>
      <c r="Y209" s="50" t="s">
        <v>61</v>
      </c>
      <c r="Z209" s="50" t="s">
        <v>61</v>
      </c>
      <c r="AA209" s="50" t="s">
        <v>61</v>
      </c>
    </row>
    <row r="210" spans="1:27" s="52" customFormat="1" ht="39" customHeight="1">
      <c r="A210" s="103" t="s">
        <v>448</v>
      </c>
      <c r="B210" s="46" t="s">
        <v>449</v>
      </c>
      <c r="C210" s="86">
        <v>150000</v>
      </c>
      <c r="D210" s="48" t="s">
        <v>385</v>
      </c>
      <c r="E210" s="48" t="s">
        <v>376</v>
      </c>
      <c r="F210" s="50" t="s">
        <v>61</v>
      </c>
      <c r="G210" s="50" t="s">
        <v>61</v>
      </c>
      <c r="H210" s="50" t="s">
        <v>61</v>
      </c>
      <c r="I210" s="90">
        <v>0</v>
      </c>
      <c r="J210" s="68">
        <v>150000</v>
      </c>
      <c r="K210" s="50" t="s">
        <v>61</v>
      </c>
      <c r="L210" s="50" t="s">
        <v>61</v>
      </c>
      <c r="M210" s="50" t="s">
        <v>61</v>
      </c>
      <c r="N210" s="50" t="s">
        <v>61</v>
      </c>
      <c r="O210" s="54" t="s">
        <v>62</v>
      </c>
      <c r="P210" s="50" t="s">
        <v>63</v>
      </c>
      <c r="Q210" s="50" t="s">
        <v>63</v>
      </c>
      <c r="R210" s="50" t="s">
        <v>63</v>
      </c>
      <c r="S210" s="50" t="s">
        <v>61</v>
      </c>
      <c r="T210" s="50" t="s">
        <v>61</v>
      </c>
      <c r="U210" s="50" t="s">
        <v>61</v>
      </c>
      <c r="V210" s="50" t="s">
        <v>61</v>
      </c>
      <c r="W210" s="50" t="s">
        <v>61</v>
      </c>
      <c r="X210" s="50" t="s">
        <v>61</v>
      </c>
      <c r="Y210" s="50" t="s">
        <v>61</v>
      </c>
      <c r="Z210" s="50" t="s">
        <v>61</v>
      </c>
      <c r="AA210" s="50" t="s">
        <v>61</v>
      </c>
    </row>
    <row r="211" spans="1:27" s="52" customFormat="1" ht="62.25" customHeight="1">
      <c r="A211" s="103" t="s">
        <v>450</v>
      </c>
      <c r="B211" s="55" t="s">
        <v>451</v>
      </c>
      <c r="C211" s="47">
        <v>11200871.210000001</v>
      </c>
      <c r="D211" s="48" t="s">
        <v>422</v>
      </c>
      <c r="E211" s="48" t="s">
        <v>162</v>
      </c>
      <c r="F211" s="50" t="s">
        <v>61</v>
      </c>
      <c r="G211" s="50" t="s">
        <v>61</v>
      </c>
      <c r="H211" s="50" t="s">
        <v>61</v>
      </c>
      <c r="I211" s="88">
        <v>3360261.37</v>
      </c>
      <c r="J211" s="88">
        <v>7840609.8399999999</v>
      </c>
      <c r="K211" s="50" t="s">
        <v>61</v>
      </c>
      <c r="L211" s="50" t="s">
        <v>61</v>
      </c>
      <c r="M211" s="50" t="s">
        <v>61</v>
      </c>
      <c r="N211" s="50" t="s">
        <v>61</v>
      </c>
      <c r="O211" s="54" t="s">
        <v>243</v>
      </c>
      <c r="P211" s="50" t="s">
        <v>63</v>
      </c>
      <c r="Q211" s="50" t="s">
        <v>101</v>
      </c>
      <c r="R211" s="50" t="s">
        <v>63</v>
      </c>
      <c r="S211" s="50" t="s">
        <v>61</v>
      </c>
      <c r="T211" s="50" t="s">
        <v>61</v>
      </c>
      <c r="U211" s="50" t="s">
        <v>61</v>
      </c>
      <c r="V211" s="88">
        <v>3360261.37</v>
      </c>
      <c r="W211" s="88">
        <v>7840609.8399999999</v>
      </c>
      <c r="X211" s="50" t="s">
        <v>61</v>
      </c>
      <c r="Y211" s="50" t="s">
        <v>61</v>
      </c>
      <c r="Z211" s="50" t="s">
        <v>61</v>
      </c>
      <c r="AA211" s="50" t="s">
        <v>61</v>
      </c>
    </row>
    <row r="212" spans="1:27" s="52" customFormat="1" ht="72">
      <c r="A212" s="103" t="s">
        <v>452</v>
      </c>
      <c r="B212" s="55" t="s">
        <v>453</v>
      </c>
      <c r="C212" s="47">
        <v>1127148.8500000001</v>
      </c>
      <c r="D212" s="48" t="s">
        <v>352</v>
      </c>
      <c r="E212" s="48" t="s">
        <v>99</v>
      </c>
      <c r="F212" s="50" t="s">
        <v>61</v>
      </c>
      <c r="G212" s="50" t="s">
        <v>61</v>
      </c>
      <c r="H212" s="50" t="s">
        <v>61</v>
      </c>
      <c r="I212" s="88">
        <v>338144.66</v>
      </c>
      <c r="J212" s="88">
        <v>789004.19</v>
      </c>
      <c r="K212" s="50" t="s">
        <v>61</v>
      </c>
      <c r="L212" s="50" t="s">
        <v>61</v>
      </c>
      <c r="M212" s="50" t="s">
        <v>61</v>
      </c>
      <c r="N212" s="50" t="s">
        <v>61</v>
      </c>
      <c r="O212" s="54" t="s">
        <v>243</v>
      </c>
      <c r="P212" s="50" t="s">
        <v>63</v>
      </c>
      <c r="Q212" s="50" t="s">
        <v>101</v>
      </c>
      <c r="R212" s="50" t="s">
        <v>63</v>
      </c>
      <c r="S212" s="50" t="s">
        <v>61</v>
      </c>
      <c r="T212" s="50" t="s">
        <v>61</v>
      </c>
      <c r="U212" s="50" t="s">
        <v>61</v>
      </c>
      <c r="V212" s="88">
        <v>338144.66</v>
      </c>
      <c r="W212" s="88">
        <v>789004.19</v>
      </c>
      <c r="X212" s="50" t="s">
        <v>61</v>
      </c>
      <c r="Y212" s="50" t="s">
        <v>61</v>
      </c>
      <c r="Z212" s="50" t="s">
        <v>61</v>
      </c>
      <c r="AA212" s="50" t="s">
        <v>61</v>
      </c>
    </row>
    <row r="213" spans="1:27" s="52" customFormat="1" ht="48">
      <c r="A213" s="103" t="s">
        <v>454</v>
      </c>
      <c r="B213" s="55" t="s">
        <v>455</v>
      </c>
      <c r="C213" s="47">
        <v>1313305.1299999999</v>
      </c>
      <c r="D213" s="48" t="s">
        <v>352</v>
      </c>
      <c r="E213" s="48" t="s">
        <v>99</v>
      </c>
      <c r="F213" s="50" t="s">
        <v>61</v>
      </c>
      <c r="G213" s="50" t="s">
        <v>61</v>
      </c>
      <c r="H213" s="50" t="s">
        <v>61</v>
      </c>
      <c r="I213" s="88">
        <v>393991.54</v>
      </c>
      <c r="J213" s="88">
        <v>919313.59</v>
      </c>
      <c r="K213" s="50" t="s">
        <v>61</v>
      </c>
      <c r="L213" s="50" t="s">
        <v>61</v>
      </c>
      <c r="M213" s="50" t="s">
        <v>61</v>
      </c>
      <c r="N213" s="50" t="s">
        <v>61</v>
      </c>
      <c r="O213" s="54" t="s">
        <v>243</v>
      </c>
      <c r="P213" s="50" t="s">
        <v>63</v>
      </c>
      <c r="Q213" s="50" t="s">
        <v>101</v>
      </c>
      <c r="R213" s="50" t="s">
        <v>63</v>
      </c>
      <c r="S213" s="50" t="s">
        <v>61</v>
      </c>
      <c r="T213" s="50" t="s">
        <v>61</v>
      </c>
      <c r="U213" s="50" t="s">
        <v>61</v>
      </c>
      <c r="V213" s="88">
        <v>393991.54</v>
      </c>
      <c r="W213" s="88">
        <v>919313.59</v>
      </c>
      <c r="X213" s="50" t="s">
        <v>61</v>
      </c>
      <c r="Y213" s="50" t="s">
        <v>61</v>
      </c>
      <c r="Z213" s="50" t="s">
        <v>61</v>
      </c>
      <c r="AA213" s="50" t="s">
        <v>61</v>
      </c>
    </row>
    <row r="214" spans="1:27" s="52" customFormat="1" ht="60">
      <c r="A214" s="103" t="s">
        <v>456</v>
      </c>
      <c r="B214" s="55" t="s">
        <v>457</v>
      </c>
      <c r="C214" s="47">
        <v>122175.01</v>
      </c>
      <c r="D214" s="48" t="s">
        <v>352</v>
      </c>
      <c r="E214" s="48" t="s">
        <v>66</v>
      </c>
      <c r="F214" s="50" t="s">
        <v>61</v>
      </c>
      <c r="G214" s="50" t="s">
        <v>61</v>
      </c>
      <c r="H214" s="50" t="s">
        <v>61</v>
      </c>
      <c r="I214" s="88">
        <v>36652.5</v>
      </c>
      <c r="J214" s="88">
        <v>85522.51</v>
      </c>
      <c r="K214" s="50" t="s">
        <v>61</v>
      </c>
      <c r="L214" s="50" t="s">
        <v>61</v>
      </c>
      <c r="M214" s="50" t="s">
        <v>61</v>
      </c>
      <c r="N214" s="50" t="s">
        <v>61</v>
      </c>
      <c r="O214" s="54" t="s">
        <v>243</v>
      </c>
      <c r="P214" s="50" t="s">
        <v>63</v>
      </c>
      <c r="Q214" s="50" t="s">
        <v>101</v>
      </c>
      <c r="R214" s="50" t="s">
        <v>63</v>
      </c>
      <c r="S214" s="50" t="s">
        <v>61</v>
      </c>
      <c r="T214" s="50" t="s">
        <v>61</v>
      </c>
      <c r="U214" s="50" t="s">
        <v>61</v>
      </c>
      <c r="V214" s="88">
        <v>36652.5</v>
      </c>
      <c r="W214" s="88">
        <v>85522.51</v>
      </c>
      <c r="X214" s="50" t="s">
        <v>61</v>
      </c>
      <c r="Y214" s="50" t="s">
        <v>61</v>
      </c>
      <c r="Z214" s="50" t="s">
        <v>61</v>
      </c>
      <c r="AA214" s="50" t="s">
        <v>61</v>
      </c>
    </row>
    <row r="215" spans="1:27" s="52" customFormat="1" ht="60">
      <c r="A215" s="103" t="s">
        <v>458</v>
      </c>
      <c r="B215" s="55" t="s">
        <v>459</v>
      </c>
      <c r="C215" s="47">
        <v>789716.62</v>
      </c>
      <c r="D215" s="48" t="s">
        <v>359</v>
      </c>
      <c r="E215" s="48" t="s">
        <v>66</v>
      </c>
      <c r="F215" s="50" t="s">
        <v>61</v>
      </c>
      <c r="G215" s="50" t="s">
        <v>61</v>
      </c>
      <c r="H215" s="50" t="s">
        <v>61</v>
      </c>
      <c r="I215" s="88">
        <v>236914.99</v>
      </c>
      <c r="J215" s="88">
        <v>552801.63</v>
      </c>
      <c r="K215" s="50" t="s">
        <v>61</v>
      </c>
      <c r="L215" s="50" t="s">
        <v>61</v>
      </c>
      <c r="M215" s="50" t="s">
        <v>61</v>
      </c>
      <c r="N215" s="50" t="s">
        <v>61</v>
      </c>
      <c r="O215" s="54" t="s">
        <v>243</v>
      </c>
      <c r="P215" s="50" t="s">
        <v>63</v>
      </c>
      <c r="Q215" s="50" t="s">
        <v>101</v>
      </c>
      <c r="R215" s="50" t="s">
        <v>63</v>
      </c>
      <c r="S215" s="50" t="s">
        <v>61</v>
      </c>
      <c r="T215" s="50" t="s">
        <v>61</v>
      </c>
      <c r="U215" s="50" t="s">
        <v>61</v>
      </c>
      <c r="V215" s="88">
        <v>236914.99</v>
      </c>
      <c r="W215" s="88">
        <v>552801.63</v>
      </c>
      <c r="X215" s="50" t="s">
        <v>61</v>
      </c>
      <c r="Y215" s="50" t="s">
        <v>61</v>
      </c>
      <c r="Z215" s="50" t="s">
        <v>61</v>
      </c>
      <c r="AA215" s="50" t="s">
        <v>61</v>
      </c>
    </row>
    <row r="216" spans="1:27" s="52" customFormat="1" ht="48">
      <c r="A216" s="103" t="s">
        <v>460</v>
      </c>
      <c r="B216" s="55" t="s">
        <v>461</v>
      </c>
      <c r="C216" s="47">
        <v>219509.64</v>
      </c>
      <c r="D216" s="48" t="s">
        <v>375</v>
      </c>
      <c r="E216" s="48" t="s">
        <v>59</v>
      </c>
      <c r="F216" s="50" t="s">
        <v>61</v>
      </c>
      <c r="G216" s="50" t="s">
        <v>61</v>
      </c>
      <c r="H216" s="50" t="s">
        <v>61</v>
      </c>
      <c r="I216" s="88">
        <v>65852.89</v>
      </c>
      <c r="J216" s="88">
        <v>153656.75</v>
      </c>
      <c r="K216" s="50" t="s">
        <v>61</v>
      </c>
      <c r="L216" s="50" t="s">
        <v>61</v>
      </c>
      <c r="M216" s="50" t="s">
        <v>61</v>
      </c>
      <c r="N216" s="50" t="s">
        <v>61</v>
      </c>
      <c r="O216" s="54" t="s">
        <v>243</v>
      </c>
      <c r="P216" s="50" t="s">
        <v>63</v>
      </c>
      <c r="Q216" s="50" t="s">
        <v>101</v>
      </c>
      <c r="R216" s="50" t="s">
        <v>63</v>
      </c>
      <c r="S216" s="50" t="s">
        <v>61</v>
      </c>
      <c r="T216" s="50" t="s">
        <v>61</v>
      </c>
      <c r="U216" s="50" t="s">
        <v>61</v>
      </c>
      <c r="V216" s="88">
        <v>65852.89</v>
      </c>
      <c r="W216" s="88">
        <v>153656.75</v>
      </c>
      <c r="X216" s="50" t="s">
        <v>61</v>
      </c>
      <c r="Y216" s="50" t="s">
        <v>61</v>
      </c>
      <c r="Z216" s="50" t="s">
        <v>61</v>
      </c>
      <c r="AA216" s="50" t="s">
        <v>61</v>
      </c>
    </row>
    <row r="217" spans="1:27" s="52" customFormat="1" ht="60">
      <c r="A217" s="103" t="s">
        <v>462</v>
      </c>
      <c r="B217" s="55" t="s">
        <v>463</v>
      </c>
      <c r="C217" s="47">
        <v>333566.38</v>
      </c>
      <c r="D217" s="48" t="s">
        <v>375</v>
      </c>
      <c r="E217" s="48" t="s">
        <v>59</v>
      </c>
      <c r="F217" s="50" t="s">
        <v>61</v>
      </c>
      <c r="G217" s="50" t="s">
        <v>61</v>
      </c>
      <c r="H217" s="50" t="s">
        <v>61</v>
      </c>
      <c r="I217" s="88">
        <v>100069.91</v>
      </c>
      <c r="J217" s="88">
        <v>233496.47</v>
      </c>
      <c r="K217" s="50" t="s">
        <v>61</v>
      </c>
      <c r="L217" s="50" t="s">
        <v>61</v>
      </c>
      <c r="M217" s="50" t="s">
        <v>61</v>
      </c>
      <c r="N217" s="50" t="s">
        <v>61</v>
      </c>
      <c r="O217" s="54" t="s">
        <v>243</v>
      </c>
      <c r="P217" s="50" t="s">
        <v>63</v>
      </c>
      <c r="Q217" s="50" t="s">
        <v>101</v>
      </c>
      <c r="R217" s="50" t="s">
        <v>63</v>
      </c>
      <c r="S217" s="50" t="s">
        <v>61</v>
      </c>
      <c r="T217" s="50" t="s">
        <v>61</v>
      </c>
      <c r="U217" s="50" t="s">
        <v>61</v>
      </c>
      <c r="V217" s="88">
        <v>100069.91</v>
      </c>
      <c r="W217" s="88">
        <v>233496.47</v>
      </c>
      <c r="X217" s="50" t="s">
        <v>61</v>
      </c>
      <c r="Y217" s="50" t="s">
        <v>61</v>
      </c>
      <c r="Z217" s="50" t="s">
        <v>61</v>
      </c>
      <c r="AA217" s="50" t="s">
        <v>61</v>
      </c>
    </row>
    <row r="218" spans="1:27" s="52" customFormat="1" ht="54" customHeight="1">
      <c r="A218" s="103" t="s">
        <v>464</v>
      </c>
      <c r="B218" s="55" t="s">
        <v>465</v>
      </c>
      <c r="C218" s="47">
        <v>157929.25</v>
      </c>
      <c r="D218" s="48" t="s">
        <v>375</v>
      </c>
      <c r="E218" s="48" t="s">
        <v>59</v>
      </c>
      <c r="F218" s="50" t="s">
        <v>61</v>
      </c>
      <c r="G218" s="50" t="s">
        <v>61</v>
      </c>
      <c r="H218" s="50" t="s">
        <v>61</v>
      </c>
      <c r="I218" s="88">
        <v>47378.78</v>
      </c>
      <c r="J218" s="88">
        <v>110550.47</v>
      </c>
      <c r="K218" s="50" t="s">
        <v>61</v>
      </c>
      <c r="L218" s="50" t="s">
        <v>61</v>
      </c>
      <c r="M218" s="50" t="s">
        <v>61</v>
      </c>
      <c r="N218" s="50" t="s">
        <v>61</v>
      </c>
      <c r="O218" s="54" t="s">
        <v>243</v>
      </c>
      <c r="P218" s="50" t="s">
        <v>63</v>
      </c>
      <c r="Q218" s="50" t="s">
        <v>101</v>
      </c>
      <c r="R218" s="50" t="s">
        <v>63</v>
      </c>
      <c r="S218" s="50" t="s">
        <v>61</v>
      </c>
      <c r="T218" s="50" t="s">
        <v>61</v>
      </c>
      <c r="U218" s="50" t="s">
        <v>61</v>
      </c>
      <c r="V218" s="88">
        <v>47378.78</v>
      </c>
      <c r="W218" s="88">
        <v>110550.47</v>
      </c>
      <c r="X218" s="50" t="s">
        <v>61</v>
      </c>
      <c r="Y218" s="50" t="s">
        <v>61</v>
      </c>
      <c r="Z218" s="50" t="s">
        <v>61</v>
      </c>
      <c r="AA218" s="50" t="s">
        <v>61</v>
      </c>
    </row>
    <row r="219" spans="1:27" s="52" customFormat="1" ht="61.5" customHeight="1">
      <c r="A219" s="103" t="s">
        <v>466</v>
      </c>
      <c r="B219" s="55" t="s">
        <v>467</v>
      </c>
      <c r="C219" s="47">
        <v>133754.76999999999</v>
      </c>
      <c r="D219" s="48" t="s">
        <v>375</v>
      </c>
      <c r="E219" s="48" t="s">
        <v>59</v>
      </c>
      <c r="F219" s="50" t="s">
        <v>61</v>
      </c>
      <c r="G219" s="50" t="s">
        <v>61</v>
      </c>
      <c r="H219" s="50" t="s">
        <v>61</v>
      </c>
      <c r="I219" s="88">
        <v>40126.44</v>
      </c>
      <c r="J219" s="88">
        <v>93628.33</v>
      </c>
      <c r="K219" s="50" t="s">
        <v>61</v>
      </c>
      <c r="L219" s="50" t="s">
        <v>61</v>
      </c>
      <c r="M219" s="50" t="s">
        <v>61</v>
      </c>
      <c r="N219" s="50" t="s">
        <v>61</v>
      </c>
      <c r="O219" s="54" t="s">
        <v>243</v>
      </c>
      <c r="P219" s="50" t="s">
        <v>63</v>
      </c>
      <c r="Q219" s="50" t="s">
        <v>101</v>
      </c>
      <c r="R219" s="50" t="s">
        <v>63</v>
      </c>
      <c r="S219" s="50" t="s">
        <v>61</v>
      </c>
      <c r="T219" s="50" t="s">
        <v>61</v>
      </c>
      <c r="U219" s="50" t="s">
        <v>61</v>
      </c>
      <c r="V219" s="88">
        <v>40126.44</v>
      </c>
      <c r="W219" s="88">
        <v>93628.33</v>
      </c>
      <c r="X219" s="50" t="s">
        <v>61</v>
      </c>
      <c r="Y219" s="50" t="s">
        <v>61</v>
      </c>
      <c r="Z219" s="50" t="s">
        <v>61</v>
      </c>
      <c r="AA219" s="50" t="s">
        <v>61</v>
      </c>
    </row>
    <row r="220" spans="1:27" s="52" customFormat="1" ht="61.5" customHeight="1">
      <c r="A220" s="103" t="s">
        <v>468</v>
      </c>
      <c r="B220" s="55" t="s">
        <v>469</v>
      </c>
      <c r="C220" s="47">
        <v>137127.41</v>
      </c>
      <c r="D220" s="48" t="s">
        <v>375</v>
      </c>
      <c r="E220" s="48" t="s">
        <v>86</v>
      </c>
      <c r="F220" s="50" t="s">
        <v>61</v>
      </c>
      <c r="G220" s="50" t="s">
        <v>61</v>
      </c>
      <c r="H220" s="50" t="s">
        <v>61</v>
      </c>
      <c r="I220" s="88">
        <v>41138.230000000003</v>
      </c>
      <c r="J220" s="88">
        <v>95989.18</v>
      </c>
      <c r="K220" s="50" t="s">
        <v>61</v>
      </c>
      <c r="L220" s="50" t="s">
        <v>61</v>
      </c>
      <c r="M220" s="50" t="s">
        <v>61</v>
      </c>
      <c r="N220" s="50" t="s">
        <v>61</v>
      </c>
      <c r="O220" s="54" t="s">
        <v>243</v>
      </c>
      <c r="P220" s="50" t="s">
        <v>63</v>
      </c>
      <c r="Q220" s="50" t="s">
        <v>101</v>
      </c>
      <c r="R220" s="50" t="s">
        <v>63</v>
      </c>
      <c r="S220" s="50" t="s">
        <v>61</v>
      </c>
      <c r="T220" s="50" t="s">
        <v>61</v>
      </c>
      <c r="U220" s="50" t="s">
        <v>61</v>
      </c>
      <c r="V220" s="88">
        <v>41138.230000000003</v>
      </c>
      <c r="W220" s="88">
        <v>95989.18</v>
      </c>
      <c r="X220" s="50" t="s">
        <v>61</v>
      </c>
      <c r="Y220" s="50" t="s">
        <v>61</v>
      </c>
      <c r="Z220" s="50" t="s">
        <v>61</v>
      </c>
      <c r="AA220" s="50" t="s">
        <v>61</v>
      </c>
    </row>
    <row r="221" spans="1:27" s="52" customFormat="1" ht="72">
      <c r="A221" s="103" t="s">
        <v>470</v>
      </c>
      <c r="B221" s="55" t="s">
        <v>471</v>
      </c>
      <c r="C221" s="47">
        <v>188955.72</v>
      </c>
      <c r="D221" s="48" t="s">
        <v>385</v>
      </c>
      <c r="E221" s="48" t="s">
        <v>66</v>
      </c>
      <c r="F221" s="50" t="s">
        <v>61</v>
      </c>
      <c r="G221" s="50" t="s">
        <v>61</v>
      </c>
      <c r="H221" s="50" t="s">
        <v>61</v>
      </c>
      <c r="I221" s="88">
        <v>56686.720000000001</v>
      </c>
      <c r="J221" s="88">
        <v>132269</v>
      </c>
      <c r="K221" s="50" t="s">
        <v>61</v>
      </c>
      <c r="L221" s="50" t="s">
        <v>61</v>
      </c>
      <c r="M221" s="50" t="s">
        <v>61</v>
      </c>
      <c r="N221" s="50" t="s">
        <v>61</v>
      </c>
      <c r="O221" s="54" t="s">
        <v>243</v>
      </c>
      <c r="P221" s="50" t="s">
        <v>63</v>
      </c>
      <c r="Q221" s="50" t="s">
        <v>101</v>
      </c>
      <c r="R221" s="50" t="s">
        <v>63</v>
      </c>
      <c r="S221" s="50" t="s">
        <v>61</v>
      </c>
      <c r="T221" s="50" t="s">
        <v>61</v>
      </c>
      <c r="U221" s="50" t="s">
        <v>61</v>
      </c>
      <c r="V221" s="88">
        <v>56686.720000000001</v>
      </c>
      <c r="W221" s="88">
        <v>132269</v>
      </c>
      <c r="X221" s="50" t="s">
        <v>61</v>
      </c>
      <c r="Y221" s="50" t="s">
        <v>61</v>
      </c>
      <c r="Z221" s="50" t="s">
        <v>61</v>
      </c>
      <c r="AA221" s="50" t="s">
        <v>61</v>
      </c>
    </row>
    <row r="222" spans="1:27" s="52" customFormat="1" ht="72">
      <c r="A222" s="103" t="s">
        <v>472</v>
      </c>
      <c r="B222" s="55" t="s">
        <v>473</v>
      </c>
      <c r="C222" s="47">
        <v>106440.7</v>
      </c>
      <c r="D222" s="48" t="s">
        <v>385</v>
      </c>
      <c r="E222" s="48" t="s">
        <v>99</v>
      </c>
      <c r="F222" s="50" t="s">
        <v>61</v>
      </c>
      <c r="G222" s="50" t="s">
        <v>61</v>
      </c>
      <c r="H222" s="50" t="s">
        <v>61</v>
      </c>
      <c r="I222" s="90">
        <v>31932.21</v>
      </c>
      <c r="J222" s="90">
        <v>74508.490000000005</v>
      </c>
      <c r="K222" s="50" t="s">
        <v>61</v>
      </c>
      <c r="L222" s="50" t="s">
        <v>61</v>
      </c>
      <c r="M222" s="50" t="s">
        <v>61</v>
      </c>
      <c r="N222" s="50" t="s">
        <v>61</v>
      </c>
      <c r="O222" s="54" t="s">
        <v>243</v>
      </c>
      <c r="P222" s="50" t="s">
        <v>63</v>
      </c>
      <c r="Q222" s="50" t="s">
        <v>101</v>
      </c>
      <c r="R222" s="50" t="s">
        <v>63</v>
      </c>
      <c r="S222" s="50" t="s">
        <v>61</v>
      </c>
      <c r="T222" s="50" t="s">
        <v>61</v>
      </c>
      <c r="U222" s="50" t="s">
        <v>61</v>
      </c>
      <c r="V222" s="90">
        <v>31932.21</v>
      </c>
      <c r="W222" s="90">
        <v>74508.490000000005</v>
      </c>
      <c r="X222" s="50" t="s">
        <v>61</v>
      </c>
      <c r="Y222" s="50" t="s">
        <v>61</v>
      </c>
      <c r="Z222" s="50" t="s">
        <v>61</v>
      </c>
      <c r="AA222" s="50" t="s">
        <v>61</v>
      </c>
    </row>
    <row r="223" spans="1:27" s="52" customFormat="1" ht="84">
      <c r="A223" s="103" t="s">
        <v>474</v>
      </c>
      <c r="B223" s="55" t="s">
        <v>475</v>
      </c>
      <c r="C223" s="47">
        <v>227813.16</v>
      </c>
      <c r="D223" s="48" t="s">
        <v>385</v>
      </c>
      <c r="E223" s="48" t="s">
        <v>59</v>
      </c>
      <c r="F223" s="50" t="s">
        <v>61</v>
      </c>
      <c r="G223" s="50" t="s">
        <v>61</v>
      </c>
      <c r="H223" s="50" t="s">
        <v>61</v>
      </c>
      <c r="I223" s="90">
        <v>68343.95</v>
      </c>
      <c r="J223" s="90">
        <v>159469.21</v>
      </c>
      <c r="K223" s="50" t="s">
        <v>61</v>
      </c>
      <c r="L223" s="50" t="s">
        <v>61</v>
      </c>
      <c r="M223" s="50" t="s">
        <v>61</v>
      </c>
      <c r="N223" s="50" t="s">
        <v>61</v>
      </c>
      <c r="O223" s="54" t="s">
        <v>243</v>
      </c>
      <c r="P223" s="50" t="s">
        <v>63</v>
      </c>
      <c r="Q223" s="50" t="s">
        <v>101</v>
      </c>
      <c r="R223" s="50" t="s">
        <v>63</v>
      </c>
      <c r="S223" s="50" t="s">
        <v>61</v>
      </c>
      <c r="T223" s="50" t="s">
        <v>61</v>
      </c>
      <c r="U223" s="50" t="s">
        <v>61</v>
      </c>
      <c r="V223" s="90">
        <v>68343.95</v>
      </c>
      <c r="W223" s="90">
        <v>159469.21</v>
      </c>
      <c r="X223" s="50" t="s">
        <v>61</v>
      </c>
      <c r="Y223" s="50" t="s">
        <v>61</v>
      </c>
      <c r="Z223" s="50" t="s">
        <v>61</v>
      </c>
      <c r="AA223" s="50" t="s">
        <v>61</v>
      </c>
    </row>
    <row r="224" spans="1:27" s="52" customFormat="1" ht="24">
      <c r="A224" s="103" t="s">
        <v>476</v>
      </c>
      <c r="B224" s="67" t="s">
        <v>477</v>
      </c>
      <c r="C224" s="47">
        <v>45000000</v>
      </c>
      <c r="D224" s="48" t="s">
        <v>478</v>
      </c>
      <c r="E224" s="48" t="s">
        <v>86</v>
      </c>
      <c r="F224" s="50" t="s">
        <v>61</v>
      </c>
      <c r="G224" s="50" t="s">
        <v>61</v>
      </c>
      <c r="H224" s="80">
        <v>22500000</v>
      </c>
      <c r="I224" s="80">
        <v>22500000</v>
      </c>
      <c r="J224" s="80">
        <v>0</v>
      </c>
      <c r="K224" s="50" t="s">
        <v>61</v>
      </c>
      <c r="L224" s="50" t="s">
        <v>61</v>
      </c>
      <c r="M224" s="50" t="s">
        <v>61</v>
      </c>
      <c r="N224" s="50" t="s">
        <v>61</v>
      </c>
      <c r="O224" s="54" t="s">
        <v>108</v>
      </c>
      <c r="P224" s="50" t="s">
        <v>101</v>
      </c>
      <c r="Q224" s="50" t="s">
        <v>63</v>
      </c>
      <c r="R224" s="50" t="s">
        <v>479</v>
      </c>
      <c r="S224" s="50" t="s">
        <v>61</v>
      </c>
      <c r="T224" s="50" t="s">
        <v>61</v>
      </c>
      <c r="U224" s="50" t="s">
        <v>61</v>
      </c>
      <c r="V224" s="50" t="s">
        <v>61</v>
      </c>
      <c r="W224" s="50" t="s">
        <v>61</v>
      </c>
      <c r="X224" s="50" t="s">
        <v>61</v>
      </c>
      <c r="Y224" s="50" t="s">
        <v>61</v>
      </c>
      <c r="Z224" s="50" t="s">
        <v>61</v>
      </c>
      <c r="AA224" s="50" t="s">
        <v>61</v>
      </c>
    </row>
    <row r="225" spans="1:27" s="52" customFormat="1" ht="36">
      <c r="A225" s="103" t="s">
        <v>480</v>
      </c>
      <c r="B225" s="67" t="s">
        <v>481</v>
      </c>
      <c r="C225" s="47">
        <v>250000</v>
      </c>
      <c r="D225" s="48" t="s">
        <v>482</v>
      </c>
      <c r="E225" s="48" t="s">
        <v>66</v>
      </c>
      <c r="F225" s="50" t="s">
        <v>61</v>
      </c>
      <c r="G225" s="50" t="s">
        <v>61</v>
      </c>
      <c r="H225" s="80">
        <v>93750</v>
      </c>
      <c r="I225" s="80">
        <v>125000</v>
      </c>
      <c r="J225" s="88">
        <v>31250</v>
      </c>
      <c r="K225" s="50" t="s">
        <v>61</v>
      </c>
      <c r="L225" s="50" t="s">
        <v>61</v>
      </c>
      <c r="M225" s="50" t="s">
        <v>61</v>
      </c>
      <c r="N225" s="50" t="s">
        <v>61</v>
      </c>
      <c r="O225" s="54" t="s">
        <v>159</v>
      </c>
      <c r="P225" s="50" t="s">
        <v>63</v>
      </c>
      <c r="Q225" s="85" t="s">
        <v>63</v>
      </c>
      <c r="R225" s="85" t="s">
        <v>63</v>
      </c>
      <c r="S225" s="50" t="s">
        <v>61</v>
      </c>
      <c r="T225" s="50" t="s">
        <v>61</v>
      </c>
      <c r="U225" s="50" t="s">
        <v>61</v>
      </c>
      <c r="V225" s="50" t="s">
        <v>61</v>
      </c>
      <c r="W225" s="50" t="s">
        <v>61</v>
      </c>
      <c r="X225" s="50" t="s">
        <v>61</v>
      </c>
      <c r="Y225" s="50" t="s">
        <v>61</v>
      </c>
      <c r="Z225" s="50" t="s">
        <v>61</v>
      </c>
      <c r="AA225" s="50" t="s">
        <v>61</v>
      </c>
    </row>
    <row r="226" spans="1:27" s="52" customFormat="1" ht="36">
      <c r="A226" s="103" t="s">
        <v>483</v>
      </c>
      <c r="B226" s="81" t="s">
        <v>484</v>
      </c>
      <c r="C226" s="47">
        <v>1200000</v>
      </c>
      <c r="D226" s="79" t="s">
        <v>485</v>
      </c>
      <c r="E226" s="48" t="s">
        <v>171</v>
      </c>
      <c r="F226" s="50" t="s">
        <v>61</v>
      </c>
      <c r="G226" s="50" t="s">
        <v>61</v>
      </c>
      <c r="H226" s="80">
        <v>300000</v>
      </c>
      <c r="I226" s="80">
        <v>600000</v>
      </c>
      <c r="J226" s="80">
        <v>300000</v>
      </c>
      <c r="K226" s="50" t="s">
        <v>61</v>
      </c>
      <c r="L226" s="50" t="s">
        <v>61</v>
      </c>
      <c r="M226" s="50" t="s">
        <v>61</v>
      </c>
      <c r="N226" s="50" t="s">
        <v>61</v>
      </c>
      <c r="O226" s="83" t="s">
        <v>166</v>
      </c>
      <c r="P226" s="84" t="s">
        <v>63</v>
      </c>
      <c r="Q226" s="50" t="s">
        <v>63</v>
      </c>
      <c r="R226" s="84" t="s">
        <v>63</v>
      </c>
      <c r="S226" s="50" t="s">
        <v>61</v>
      </c>
      <c r="T226" s="50" t="s">
        <v>61</v>
      </c>
      <c r="U226" s="50" t="s">
        <v>61</v>
      </c>
      <c r="V226" s="50" t="s">
        <v>61</v>
      </c>
      <c r="W226" s="50" t="s">
        <v>61</v>
      </c>
      <c r="X226" s="50" t="s">
        <v>61</v>
      </c>
      <c r="Y226" s="50" t="s">
        <v>61</v>
      </c>
      <c r="Z226" s="50" t="s">
        <v>61</v>
      </c>
      <c r="AA226" s="50" t="s">
        <v>61</v>
      </c>
    </row>
    <row r="227" spans="1:27" s="52" customFormat="1" ht="36">
      <c r="A227" s="103" t="s">
        <v>486</v>
      </c>
      <c r="B227" s="67" t="s">
        <v>487</v>
      </c>
      <c r="C227" s="47">
        <v>1600000</v>
      </c>
      <c r="D227" s="48" t="s">
        <v>488</v>
      </c>
      <c r="E227" s="48" t="s">
        <v>107</v>
      </c>
      <c r="F227" s="50" t="s">
        <v>61</v>
      </c>
      <c r="G227" s="50" t="s">
        <v>61</v>
      </c>
      <c r="H227" s="80">
        <v>200000</v>
      </c>
      <c r="I227" s="80">
        <v>800000</v>
      </c>
      <c r="J227" s="80">
        <v>600000</v>
      </c>
      <c r="K227" s="50" t="s">
        <v>61</v>
      </c>
      <c r="L227" s="50" t="s">
        <v>61</v>
      </c>
      <c r="M227" s="50" t="s">
        <v>61</v>
      </c>
      <c r="N227" s="50" t="s">
        <v>61</v>
      </c>
      <c r="O227" s="54" t="s">
        <v>489</v>
      </c>
      <c r="P227" s="50" t="s">
        <v>63</v>
      </c>
      <c r="Q227" s="50" t="s">
        <v>63</v>
      </c>
      <c r="R227" s="50" t="s">
        <v>175</v>
      </c>
      <c r="S227" s="50" t="s">
        <v>61</v>
      </c>
      <c r="T227" s="50" t="s">
        <v>61</v>
      </c>
      <c r="U227" s="50" t="s">
        <v>61</v>
      </c>
      <c r="V227" s="50" t="s">
        <v>61</v>
      </c>
      <c r="W227" s="50" t="s">
        <v>61</v>
      </c>
      <c r="X227" s="50" t="s">
        <v>61</v>
      </c>
      <c r="Y227" s="50" t="s">
        <v>61</v>
      </c>
      <c r="Z227" s="50" t="s">
        <v>61</v>
      </c>
      <c r="AA227" s="50" t="s">
        <v>61</v>
      </c>
    </row>
    <row r="228" spans="1:27" s="52" customFormat="1" ht="36">
      <c r="A228" s="103" t="s">
        <v>490</v>
      </c>
      <c r="B228" s="46" t="s">
        <v>491</v>
      </c>
      <c r="C228" s="47">
        <v>367491.6</v>
      </c>
      <c r="D228" s="48" t="s">
        <v>492</v>
      </c>
      <c r="E228" s="48" t="s">
        <v>86</v>
      </c>
      <c r="F228" s="50" t="s">
        <v>61</v>
      </c>
      <c r="G228" s="50" t="s">
        <v>61</v>
      </c>
      <c r="H228" s="80">
        <v>0</v>
      </c>
      <c r="I228" s="56">
        <v>336867.3</v>
      </c>
      <c r="J228" s="88">
        <v>30624.3</v>
      </c>
      <c r="K228" s="50" t="s">
        <v>61</v>
      </c>
      <c r="L228" s="50" t="s">
        <v>61</v>
      </c>
      <c r="M228" s="50" t="s">
        <v>61</v>
      </c>
      <c r="N228" s="50" t="s">
        <v>61</v>
      </c>
      <c r="O228" s="51" t="s">
        <v>136</v>
      </c>
      <c r="P228" s="85" t="s">
        <v>63</v>
      </c>
      <c r="Q228" s="85" t="s">
        <v>63</v>
      </c>
      <c r="R228" s="50" t="s">
        <v>137</v>
      </c>
      <c r="S228" s="50" t="s">
        <v>61</v>
      </c>
      <c r="T228" s="50" t="s">
        <v>61</v>
      </c>
      <c r="U228" s="50" t="s">
        <v>61</v>
      </c>
      <c r="V228" s="50" t="s">
        <v>61</v>
      </c>
      <c r="W228" s="50" t="s">
        <v>61</v>
      </c>
      <c r="X228" s="50" t="s">
        <v>61</v>
      </c>
      <c r="Y228" s="50" t="s">
        <v>61</v>
      </c>
      <c r="Z228" s="50" t="s">
        <v>61</v>
      </c>
      <c r="AA228" s="50" t="s">
        <v>61</v>
      </c>
    </row>
    <row r="229" spans="1:27" s="52" customFormat="1" ht="36">
      <c r="A229" s="103" t="s">
        <v>493</v>
      </c>
      <c r="B229" s="67" t="s">
        <v>494</v>
      </c>
      <c r="C229" s="47">
        <v>3500000</v>
      </c>
      <c r="D229" s="48" t="s">
        <v>495</v>
      </c>
      <c r="E229" s="48" t="s">
        <v>393</v>
      </c>
      <c r="F229" s="116" t="s">
        <v>61</v>
      </c>
      <c r="G229" s="117">
        <v>700000</v>
      </c>
      <c r="H229" s="117">
        <v>700000</v>
      </c>
      <c r="I229" s="117">
        <v>700000</v>
      </c>
      <c r="J229" s="117">
        <v>700000</v>
      </c>
      <c r="K229" s="117">
        <v>700000</v>
      </c>
      <c r="L229" s="65" t="s">
        <v>61</v>
      </c>
      <c r="M229" s="65" t="s">
        <v>61</v>
      </c>
      <c r="N229" s="65" t="s">
        <v>61</v>
      </c>
      <c r="O229" s="54" t="s">
        <v>113</v>
      </c>
      <c r="P229" s="50" t="s">
        <v>63</v>
      </c>
      <c r="Q229" s="50" t="s">
        <v>63</v>
      </c>
      <c r="R229" s="50" t="s">
        <v>114</v>
      </c>
      <c r="S229" s="65" t="s">
        <v>61</v>
      </c>
      <c r="T229" s="65" t="s">
        <v>61</v>
      </c>
      <c r="U229" s="65" t="s">
        <v>61</v>
      </c>
      <c r="V229" s="65" t="s">
        <v>61</v>
      </c>
      <c r="W229" s="65" t="s">
        <v>61</v>
      </c>
      <c r="X229" s="65" t="s">
        <v>61</v>
      </c>
      <c r="Y229" s="65" t="s">
        <v>61</v>
      </c>
      <c r="Z229" s="65" t="s">
        <v>61</v>
      </c>
      <c r="AA229" s="65" t="s">
        <v>61</v>
      </c>
    </row>
    <row r="230" spans="1:27" s="52" customFormat="1" ht="24">
      <c r="A230" s="103" t="s">
        <v>496</v>
      </c>
      <c r="B230" s="67" t="s">
        <v>497</v>
      </c>
      <c r="C230" s="47">
        <v>383159.3</v>
      </c>
      <c r="D230" s="48" t="s">
        <v>498</v>
      </c>
      <c r="E230" s="48" t="s">
        <v>393</v>
      </c>
      <c r="F230" s="68">
        <v>38315.93</v>
      </c>
      <c r="G230" s="68">
        <v>38315.93</v>
      </c>
      <c r="H230" s="68">
        <v>38315.93</v>
      </c>
      <c r="I230" s="68">
        <v>38315.93</v>
      </c>
      <c r="J230" s="68">
        <v>38315.93</v>
      </c>
      <c r="K230" s="68">
        <v>38315.93</v>
      </c>
      <c r="L230" s="65" t="s">
        <v>61</v>
      </c>
      <c r="M230" s="65" t="s">
        <v>61</v>
      </c>
      <c r="N230" s="65" t="s">
        <v>61</v>
      </c>
      <c r="O230" s="48" t="s">
        <v>499</v>
      </c>
      <c r="P230" s="48" t="s">
        <v>63</v>
      </c>
      <c r="Q230" s="50" t="s">
        <v>63</v>
      </c>
      <c r="R230" s="50" t="s">
        <v>500</v>
      </c>
      <c r="S230" s="47" t="s">
        <v>61</v>
      </c>
      <c r="T230" s="47" t="s">
        <v>61</v>
      </c>
      <c r="U230" s="47" t="s">
        <v>61</v>
      </c>
      <c r="V230" s="65" t="s">
        <v>61</v>
      </c>
      <c r="W230" s="65" t="s">
        <v>61</v>
      </c>
      <c r="X230" s="65" t="s">
        <v>61</v>
      </c>
      <c r="Y230" s="65" t="s">
        <v>61</v>
      </c>
      <c r="Z230" s="65" t="s">
        <v>61</v>
      </c>
      <c r="AA230" s="65" t="s">
        <v>61</v>
      </c>
    </row>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36:AA230"/>
  <mergeCells count="39">
    <mergeCell ref="A29:A35"/>
    <mergeCell ref="B29:N29"/>
    <mergeCell ref="O29:O35"/>
    <mergeCell ref="P29:P35"/>
    <mergeCell ref="Q29:AA29"/>
    <mergeCell ref="B30:B35"/>
    <mergeCell ref="C30:C35"/>
    <mergeCell ref="D30:E31"/>
    <mergeCell ref="F30:N34"/>
    <mergeCell ref="Q30:Q35"/>
    <mergeCell ref="R30:R35"/>
    <mergeCell ref="S30:AA34"/>
    <mergeCell ref="D32:D35"/>
    <mergeCell ref="E32:E35"/>
    <mergeCell ref="B23:E23"/>
    <mergeCell ref="B24:E24"/>
    <mergeCell ref="B25:E25"/>
    <mergeCell ref="B26:E26"/>
    <mergeCell ref="B27:E27"/>
    <mergeCell ref="B18:E18"/>
    <mergeCell ref="B19:E19"/>
    <mergeCell ref="B20:E20"/>
    <mergeCell ref="B21:E21"/>
    <mergeCell ref="B22:E22"/>
    <mergeCell ref="B13:E13"/>
    <mergeCell ref="B14:E14"/>
    <mergeCell ref="B15:E15"/>
    <mergeCell ref="B16:E16"/>
    <mergeCell ref="B17:E17"/>
    <mergeCell ref="B8:E8"/>
    <mergeCell ref="B9:E9"/>
    <mergeCell ref="B10:E10"/>
    <mergeCell ref="B11:E11"/>
    <mergeCell ref="B12:E12"/>
    <mergeCell ref="T1:V1"/>
    <mergeCell ref="X1:AA1"/>
    <mergeCell ref="A3:R3"/>
    <mergeCell ref="A4:R4"/>
    <mergeCell ref="B7:E7"/>
  </mergeCells>
  <pageMargins left="0.39374999999999999" right="0.39374999999999999" top="0.59027777777777801" bottom="0.35416666666666702" header="0.23611111111111099" footer="0.23611111111111099"/>
  <pageSetup paperSize="9" fitToHeight="3" orientation="landscape" horizontalDpi="300" verticalDpi="300"/>
  <headerFooter>
    <oddHeader>&amp;L&amp;"Tahoma,Обычный"&amp;6Подготовлено с использованием системы ГАРАНТ&amp;R.</oddHeader>
    <oddFooter>&amp;CСтраница &amp;P</oddFooter>
  </headerFooter>
</worksheet>
</file>

<file path=docProps/app.xml><?xml version="1.0" encoding="utf-8"?>
<Properties xmlns="http://schemas.openxmlformats.org/officeDocument/2006/extended-properties" xmlns:vt="http://schemas.openxmlformats.org/officeDocument/2006/docPropsVTypes">
  <Template/>
  <TotalTime>2587</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39</vt:i4>
      </vt:variant>
    </vt:vector>
  </HeadingPairs>
  <TitlesOfParts>
    <vt:vector size="40"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Сальникова Наталья Александровна</cp:lastModifiedBy>
  <cp:revision>197</cp:revision>
  <dcterms:modified xsi:type="dcterms:W3CDTF">2026-04-01T09:34:39Z</dcterms:modified>
  <dc:language>ru-RU</dc:language>
</cp:coreProperties>
</file>