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Закупки\ПЛАН ЗАКУПОК ЗАО\2026\версия 20\"/>
    </mc:Choice>
  </mc:AlternateContent>
  <bookViews>
    <workbookView xWindow="0" yWindow="0" windowWidth="16380" windowHeight="8190" tabRatio="500"/>
  </bookViews>
  <sheets>
    <sheet name="2026" sheetId="1" r:id="rId1"/>
  </sheets>
  <definedNames>
    <definedName name="_GoBack" localSheetId="0">#REF!</definedName>
    <definedName name="_xlnm._FilterDatabase" localSheetId="0" hidden="1">'2026'!$A$36:$AA$274</definedName>
    <definedName name="Excel_BuiltIn_Print_Area" localSheetId="0">#REF!</definedName>
    <definedName name="Z_0441883C_9513_4869_ACBD_17C3980A6741__wvu_FilterData" localSheetId="0">'2026'!$A$36:$EH$191</definedName>
    <definedName name="Z_0C91D163_2C2A_406A_9D02_C9C1CBF59993__wvu_FilterData" localSheetId="0">'2026'!$A$36:$EH$191</definedName>
    <definedName name="Z_0F3522B2_F616_489B_8D0A_7D6CBBD21E5B__wvu_FilterData" localSheetId="0">'2026'!$A$36:$EH$191</definedName>
    <definedName name="Z_1103B5FE_AEE8_4AE7_9E97_EC1F1DFBF7A3__wvu_FilterData" localSheetId="0">'2026'!$A$36:$EH$191</definedName>
    <definedName name="Z_1196062A_7790_4182_8C0F_2563B6CD17BB__wvu_FilterData" localSheetId="0">'2026'!$A$36:$EH$191</definedName>
    <definedName name="Z_18D603E1_34AC_49ED_824D_2DA09B968E35__wvu_FilterData" localSheetId="0">'2026'!$A$36:$EH$191</definedName>
    <definedName name="Z_21C1E266_07CC_42E3_B8DB_4F57B82B2025__wvu_FilterData" localSheetId="0">'2026'!$A$36:$EH$191</definedName>
    <definedName name="Z_27E4FBD7_00B2_4D8D_A1F2_8723FB8E8B68__wvu_FilterData" localSheetId="0">'2026'!$A$36:$EH$191</definedName>
    <definedName name="Z_289B272C_BCBD_4793_883A_665280753C6B__wvu_FilterData" localSheetId="0">'2026'!$A$36:$EH$191</definedName>
    <definedName name="Z_2F062553_02BB_43A2_B083_30D099427600__wvu_FilterData" localSheetId="0">'2026'!$A$36:$EH$191</definedName>
    <definedName name="Z_38DC2DDF_7B89_4243_9347_95DEE05FCD1B__wvu_FilterData" localSheetId="0">'2026'!$A$36:$EH$191</definedName>
    <definedName name="Z_3B994856_0F37_4F36_BEEE_301CBD5184A6__wvu_FilterData" localSheetId="0">'2026'!$A$36:$EH$191</definedName>
    <definedName name="Z_3B994856_0F37_4F36_BEEE_301CBD5184A6__wvu_PrintArea" localSheetId="0">'2026'!$A$1:$P$191</definedName>
    <definedName name="Z_3B994856_0F37_4F36_BEEE_301CBD5184A6__wvu_Rows" localSheetId="0">'2026'!$1:$15</definedName>
    <definedName name="Z_3F0E3CFF_7AAF_4DE9_8A35_45E2EF946FD7__wvu_FilterData" localSheetId="0">'2026'!$A$36:$EH$191</definedName>
    <definedName name="Z_41A22A16_4A0E_4718_8DA3_63A12F48D21E__wvu_FilterData" localSheetId="0">'2026'!$A$36:$EH$191</definedName>
    <definedName name="Z_4798E491_9A1E_48CA_B2F4_C54B74B8A75E__wvu_FilterData" localSheetId="0">'2026'!$A$36:$EH$191</definedName>
    <definedName name="Z_4EB2CA6E_C4B5_44B7_B570_0B3520D7A25E__wvu_FilterData" localSheetId="0">'2026'!$A$36:$EH$191</definedName>
    <definedName name="Z_538DE9B2_AF08_45F2_B4B7_A06EE57AC319__wvu_FilterData" localSheetId="0">'2026'!$A$36:$EH$191</definedName>
    <definedName name="Z_5A8D892E_3F22_4D86_B45F_9D855ECFF507__wvu_FilterData" localSheetId="0">'2026'!$A$36:$EH$191</definedName>
    <definedName name="Z_5AD7B05C_2B29_49CB_AD9B_1D6BD30DFDE6__wvu_FilterData" localSheetId="0">'2026'!$A$36:$EH$191</definedName>
    <definedName name="Z_5EF767AA_2124_44FE_9564_6610B0CE64F7__wvu_Cols" localSheetId="0">#REF!</definedName>
    <definedName name="Z_5EF767AA_2124_44FE_9564_6610B0CE64F7__wvu_FilterData" localSheetId="0">'2026'!$A$36:$EH$191</definedName>
    <definedName name="Z_5EF767AA_2124_44FE_9564_6610B0CE64F7__wvu_PrintArea" localSheetId="0">'2026'!$A$3:$P$191</definedName>
    <definedName name="Z_6753D159_E862_449F_BB75_EE974679D0C1__wvu_FilterData" localSheetId="0">'2026'!$A$36:$EH$191</definedName>
    <definedName name="Z_76C7C7B3_1368_4FCA_956F_5CFDAAC45244__wvu_FilterData" localSheetId="0">'2026'!$A$36:$EH$191</definedName>
    <definedName name="Z_92D475E2_1893_456C_AAD1_18E55408F9A7__wvu_FilterData" localSheetId="0">'2026'!$A$36:$EH$191</definedName>
    <definedName name="Z_9340AC0D_F1BB_488B_9F87_33E1870EF1F4__wvu_FilterData" localSheetId="0">'2026'!$A$36:$EH$191</definedName>
    <definedName name="Z_A7BF8052_00D0_4E9A_A051_2AAF84328845__wvu_FilterData" localSheetId="0">'2026'!$A$36:$EH$191</definedName>
    <definedName name="Z_C9821BF0_4E46_4552_BE04_52346307B36E__wvu_FilterData" localSheetId="0">'2026'!$A$36:$EH$191</definedName>
    <definedName name="Z_DCBA054E_511B_4FE1_9A35_E4EB7E0614AD__wvu_FilterData" localSheetId="0">'2026'!$A$36:$EH$191</definedName>
    <definedName name="Z_EBA1A622_4FF4_436F_BC12_9640DC1A8499__wvu_FilterData" localSheetId="0">'2026'!$A$36:$EH$191</definedName>
    <definedName name="Z_EBB9BBDB_B3F5_4698_9D8B_AC7EDE1D0D89__wvu_Cols" localSheetId="0">#REF!</definedName>
    <definedName name="Z_EBB9BBDB_B3F5_4698_9D8B_AC7EDE1D0D89__wvu_FilterData" localSheetId="0">'2026'!$A$36:$EH$191</definedName>
    <definedName name="Z_EBB9BBDB_B3F5_4698_9D8B_AC7EDE1D0D89__wvu_PrintArea" localSheetId="0">'2026'!$A$3:$P$191</definedName>
    <definedName name="Z_EDC7BB3D_34C5_4F8C_A7D0_FCCA344BDC8E__wvu_FilterData" localSheetId="0">'2026'!$A$36:$EH$191</definedName>
    <definedName name="Z_F6A23F16_1E9B_40E0_AE28_68E933AC2BC8__wvu_FilterData" localSheetId="0">'2026'!$A$36:$EH$191</definedName>
    <definedName name="Z_F81559C7_2833_41AB_B276_DC2D2FEA92BF__wvu_FilterData" localSheetId="0">'2026'!$A$36:$EH$191</definedName>
    <definedName name="Z_FEC2B6E0_BAEE_4D96_9456_B50D109F0573__wvu_FilterData" localSheetId="0">'2026'!$A$36:$EH$191</definedName>
    <definedName name="Z_FF7020E7_7F9F_47BC_AFD4_350A644F0A3C__wvu_FilterData" localSheetId="0">'2026'!$A$36:$EH$191</definedName>
    <definedName name="Z_FF90946E_082E_422D_90C7_1AF07980C31B__wvu_FilterData" localSheetId="0">'2026'!$A$36:$EH$191</definedName>
  </definedNames>
  <calcPr calcId="152511" iterateDelta="1E-4"/>
  <extLst>
    <ext xmlns:loext="http://schemas.libreoffice.org/" uri="{7626C862-2A13-11E5-B345-FEFF819CDC9F}">
      <loext:extCalcPr stringRefSyntax="CalcA1"/>
    </ext>
  </extLst>
</workbook>
</file>

<file path=xl/calcChain.xml><?xml version="1.0" encoding="utf-8"?>
<calcChain xmlns="http://schemas.openxmlformats.org/spreadsheetml/2006/main">
  <c r="F8" i="1" l="1"/>
  <c r="J112" i="1" l="1"/>
  <c r="F24" i="1"/>
  <c r="F23" i="1"/>
  <c r="F22" i="1"/>
  <c r="F21" i="1" s="1"/>
  <c r="F20" i="1"/>
  <c r="F19" i="1"/>
  <c r="F18" i="1"/>
  <c r="F17" i="1"/>
  <c r="F16" i="1"/>
  <c r="F15" i="1"/>
  <c r="F13" i="1"/>
  <c r="F12" i="1"/>
  <c r="F11" i="1"/>
  <c r="F10" i="1"/>
  <c r="F9" i="1"/>
  <c r="F7" i="1"/>
  <c r="F14" i="1" l="1"/>
  <c r="G21" i="1"/>
</calcChain>
</file>

<file path=xl/sharedStrings.xml><?xml version="1.0" encoding="utf-8"?>
<sst xmlns="http://schemas.openxmlformats.org/spreadsheetml/2006/main" count="5748" uniqueCount="589">
  <si>
    <t>Приложение 3 к Приказу № 76  от 30.04.2026</t>
  </si>
  <si>
    <t>Расшифровка сведений об объемах оплаты и привлечения субъектов малого и среднего предпринимательства к исполнению долгосрочных договоров в Плане закупки товаров (работ, услуг)</t>
  </si>
  <si>
    <t>АО "Саратовское предприятие городских электрических сетей" на 2026 год</t>
  </si>
  <si>
    <t>Совокупный годовой объем планируемых закупок товаров (работ, услуг) в соответствии с планом закупки товаров (работ, услуг) составляет</t>
  </si>
  <si>
    <t>1.1.</t>
  </si>
  <si>
    <r>
      <rPr>
        <sz val="10"/>
        <rFont val="Times New Roman"/>
        <family val="1"/>
        <charset val="1"/>
      </rPr>
      <t xml:space="preserve">Совокупный годовой объем планируемых закупок товаров (работ, услуг) в соответствии с планом закупки товаров (работ, услуг) 2026 года, </t>
    </r>
    <r>
      <rPr>
        <b/>
        <sz val="10"/>
        <rFont val="Times New Roman"/>
        <family val="1"/>
        <charset val="1"/>
      </rPr>
      <t xml:space="preserve">по договорам, исполняемым в течение отчетного года </t>
    </r>
  </si>
  <si>
    <t>1.2.</t>
  </si>
  <si>
    <r>
      <rPr>
        <sz val="10"/>
        <rFont val="Times New Roman"/>
        <family val="1"/>
        <charset val="1"/>
      </rPr>
      <t xml:space="preserve">Совокупный годовой объем планируемых закупок товаров (работ, услуг) </t>
    </r>
    <r>
      <rPr>
        <b/>
        <sz val="10"/>
        <rFont val="Times New Roman"/>
        <family val="1"/>
        <charset val="1"/>
      </rPr>
      <t>(планируемый объем оплаты по долгосрочным договорам в 2026 году)</t>
    </r>
    <r>
      <rPr>
        <sz val="10"/>
        <rFont val="Times New Roman"/>
        <family val="1"/>
        <charset val="1"/>
      </rPr>
      <t xml:space="preserve"> </t>
    </r>
    <r>
      <rPr>
        <b/>
        <sz val="10"/>
        <rFont val="Times New Roman"/>
        <family val="1"/>
        <charset val="1"/>
      </rPr>
      <t>в соответствии с планом закупки товаров (работ, услуг) 2026 года</t>
    </r>
  </si>
  <si>
    <t>1.3.</t>
  </si>
  <si>
    <r>
      <rPr>
        <sz val="10"/>
        <rFont val="Times New Roman"/>
        <family val="1"/>
        <charset val="1"/>
      </rPr>
      <t xml:space="preserve">Совокупный годовой объем планируемых закупок товаров (работ, услуг) </t>
    </r>
    <r>
      <rPr>
        <b/>
        <sz val="10"/>
        <rFont val="Times New Roman"/>
        <family val="1"/>
        <charset val="1"/>
      </rPr>
      <t>(планируемый объем оплаты по долгосрочным договорам в 2026 году)</t>
    </r>
    <r>
      <rPr>
        <sz val="10"/>
        <rFont val="Times New Roman"/>
        <family val="1"/>
        <charset val="1"/>
      </rPr>
      <t xml:space="preserve"> </t>
    </r>
    <r>
      <rPr>
        <b/>
        <sz val="10"/>
        <rFont val="Times New Roman"/>
        <family val="1"/>
        <charset val="1"/>
      </rPr>
      <t>в соответствии с планом закупки товаров (работ, услуг) 2025 года</t>
    </r>
  </si>
  <si>
    <t>1.4.</t>
  </si>
  <si>
    <r>
      <rPr>
        <sz val="10"/>
        <rFont val="Times New Roman"/>
        <family val="1"/>
        <charset val="1"/>
      </rPr>
      <t xml:space="preserve">Совокупный годовой объем планируемых закупок товаров (работ, услуг) </t>
    </r>
    <r>
      <rPr>
        <b/>
        <sz val="10"/>
        <rFont val="Times New Roman"/>
        <family val="1"/>
        <charset val="1"/>
      </rPr>
      <t>(планируемый объем оплаты по долгосрочным договорам в 2026 году)</t>
    </r>
    <r>
      <rPr>
        <sz val="10"/>
        <rFont val="Times New Roman"/>
        <family val="1"/>
        <charset val="1"/>
      </rPr>
      <t xml:space="preserve"> </t>
    </r>
    <r>
      <rPr>
        <b/>
        <sz val="10"/>
        <rFont val="Times New Roman"/>
        <family val="1"/>
        <charset val="1"/>
      </rPr>
      <t>в соответствии с планом закупки товаров (работ, услуг) 2024 года</t>
    </r>
  </si>
  <si>
    <t>1.5.</t>
  </si>
  <si>
    <r>
      <rPr>
        <sz val="10"/>
        <rFont val="Times New Roman"/>
        <family val="1"/>
        <charset val="1"/>
      </rPr>
      <t>Совокупный годовой объем планируемых закупок товаров (работ, услуг)</t>
    </r>
    <r>
      <rPr>
        <b/>
        <sz val="10"/>
        <rFont val="Times New Roman"/>
        <family val="1"/>
        <charset val="1"/>
      </rPr>
      <t xml:space="preserve"> (планируемый объем оплаты по долгосрочным договорам в 2026 году) в соответствии с планом закупки товаров (работ, услуг) 2022 года</t>
    </r>
  </si>
  <si>
    <t>1.6.</t>
  </si>
  <si>
    <r>
      <rPr>
        <sz val="10"/>
        <rFont val="Times New Roman"/>
        <family val="1"/>
        <charset val="1"/>
      </rPr>
      <t>Совокупный годовой объем планируемых закупок товаров (работ, услуг)</t>
    </r>
    <r>
      <rPr>
        <b/>
        <sz val="10"/>
        <rFont val="Times New Roman"/>
        <family val="1"/>
        <charset val="1"/>
      </rPr>
      <t xml:space="preserve"> (планируемый объем оплаты по долгосрочным договорам в 2026 году) в соответствии с планом закупки товаров (работ, услуг) 2017 года</t>
    </r>
  </si>
  <si>
    <t xml:space="preserve">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составляет </t>
  </si>
  <si>
    <t>2.1.</t>
  </si>
  <si>
    <r>
      <rPr>
        <sz val="10"/>
        <color rgb="FF000000"/>
        <rFont val="Times New Roman"/>
        <family val="1"/>
        <charset val="1"/>
      </rPr>
      <t xml:space="preserve">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 xml:space="preserve">в соответствии с планом закупки товаров (работ, услуг) 2026 года, по договорам, исполняемым в течение отчетного года </t>
    </r>
  </si>
  <si>
    <t>2.2.</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</si>
  <si>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 xml:space="preserve">(планируемый объем оплаты по долгосрочным договорам в 2026 году), </t>
    </r>
    <r>
      <rPr>
        <sz val="10"/>
        <color rgb="FF000000"/>
        <rFont val="Times New Roman"/>
        <family val="1"/>
        <charset val="1"/>
      </rPr>
      <t xml:space="preserve">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2026 года</t>
    </r>
  </si>
  <si>
    <t>2.3.</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</si>
  <si>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 xml:space="preserve">(планируемый объем оплаты по долгосрочным договорам в 2026 году), </t>
    </r>
    <r>
      <rPr>
        <sz val="10"/>
        <color rgb="FF000000"/>
        <rFont val="Times New Roman"/>
        <family val="1"/>
        <charset val="1"/>
      </rPr>
      <t xml:space="preserve">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2025 года</t>
    </r>
  </si>
  <si>
    <t>2.4.</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</si>
  <si>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 xml:space="preserve">(планируемый объем оплаты по долгосрочным договорам в 2026 году), </t>
    </r>
    <r>
      <rPr>
        <sz val="10"/>
        <color rgb="FF000000"/>
        <rFont val="Times New Roman"/>
        <family val="1"/>
        <charset val="1"/>
      </rPr>
      <t xml:space="preserve">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2024 года</t>
    </r>
  </si>
  <si>
    <t>2.5.</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</si>
  <si>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(планируемый объем оплаты по долгосрочным договорам в 2026 году)</t>
    </r>
    <r>
      <rPr>
        <sz val="10"/>
        <color rgb="FF000000"/>
        <rFont val="Times New Roman"/>
        <family val="1"/>
        <charset val="1"/>
      </rPr>
      <t xml:space="preserve">,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2022 года</t>
    </r>
  </si>
  <si>
    <t>2.6.</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</si>
  <si>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(планируемый объем оплаты по долгосрочным договорам в 2026 году)</t>
    </r>
    <r>
      <rPr>
        <sz val="10"/>
        <color rgb="FF000000"/>
        <rFont val="Times New Roman"/>
        <family val="1"/>
        <charset val="1"/>
      </rPr>
      <t xml:space="preserve">,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2017 года</t>
    </r>
  </si>
  <si>
    <t>3.</t>
  </si>
  <si>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 составляет </t>
  </si>
  <si>
    <t>процентов</t>
  </si>
  <si>
    <t>3.1.</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</si>
  <si>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 xml:space="preserve">в соответствии с планом закупки товаров (работ, услуг) 2026 года, по договорам, исполняемым в течение отчетного года </t>
    </r>
  </si>
  <si>
    <t>3.2.</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</si>
  <si>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2026 года</t>
    </r>
  </si>
  <si>
    <t>3.3.</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</si>
  <si>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2025 года</t>
    </r>
  </si>
  <si>
    <t>3.4.</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</si>
  <si>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2024 года</t>
    </r>
  </si>
  <si>
    <t>3.5.</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</si>
  <si>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2023 года</t>
    </r>
  </si>
  <si>
    <t>3.6.</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</si>
  <si>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2017 года</t>
    </r>
  </si>
  <si>
    <t>Порядковый номер</t>
  </si>
  <si>
    <t>Условия договора</t>
  </si>
  <si>
    <t>Способ закупки</t>
  </si>
  <si>
    <t>Закупка в электронной форме                             да/нет</t>
  </si>
  <si>
    <t>Дополнительные поля</t>
  </si>
  <si>
    <t>Предмет договора</t>
  </si>
  <si>
    <t xml:space="preserve">Сведения о начальной (максимальной)
цене договора (цене лота)
</t>
  </si>
  <si>
    <t xml:space="preserve">График осуществления процедур закупки </t>
  </si>
  <si>
    <t>Закупка товаров (работ, услуг), участниками которых являются только субъекты малого и среднего предпринимательства</t>
  </si>
  <si>
    <t>Закупка, предусмотренная п.7 Положения об особенностях участия СМП                 от 11.12.2014                        № 1352</t>
  </si>
  <si>
    <t xml:space="preserve">планируемая дата или период размещения извещения о
закупке (месяц, год)
</t>
  </si>
  <si>
    <t xml:space="preserve">срок исполнения договора (месяц,
год)
</t>
  </si>
  <si>
    <t>1.  Ремонтная программа</t>
  </si>
  <si>
    <t>1.1</t>
  </si>
  <si>
    <t>131 Заключение договора на восстановление асфальтобетонного покрытия в местах проведения работ по неотложному ремонту объектов АО «СПГЭС» на территории муниципального образования «Город Саратов».</t>
  </si>
  <si>
    <t>02.2026</t>
  </si>
  <si>
    <t>12.2026</t>
  </si>
  <si>
    <t>х</t>
  </si>
  <si>
    <t>Закупка у единственного поставщика (пп.2.1.15 п.2.1 р.2 гл.17 ПоЗ)</t>
  </si>
  <si>
    <t>нет</t>
  </si>
  <si>
    <t>1.2</t>
  </si>
  <si>
    <t>132 Заключение договора на восстановление асфальтобетонного покрытия в местах проведения работ по неотложному ремонту объектов АО «СПГЭС» на территории муниципального образования «Город Саратов».</t>
  </si>
  <si>
    <t>03.2026</t>
  </si>
  <si>
    <t>Открытый конкурс</t>
  </si>
  <si>
    <t>1.3</t>
  </si>
  <si>
    <t>144 Ремонтные работы (ошиновка силового трансформатора) в ТП-1044, по адресу: г. Саратов, ул. им. Радищева А.Н., 72.</t>
  </si>
  <si>
    <t>Закупка у единственного поставщика (пп.2.1.3 п.2.1 р.2 гл.17 ПоЗ)</t>
  </si>
  <si>
    <t>1.4</t>
  </si>
  <si>
    <t>145 Ремонтные работы (ремонт РУ-10кВ) РП-Антонов, пос. Солнечный, мкр. 1А, ул. Антонова, 26В.</t>
  </si>
  <si>
    <t>1.5</t>
  </si>
  <si>
    <t>146 Изготовление метизных изделий из латуни и алюминия для ремонта трансформаторов.</t>
  </si>
  <si>
    <t>1.6</t>
  </si>
  <si>
    <t xml:space="preserve">167 Окраска дверей, жалюзи, металлических частей и наружных стен (фасада), штукатурка зданий ТП, РП. 
</t>
  </si>
  <si>
    <t>1.7</t>
  </si>
  <si>
    <t xml:space="preserve">168 Покраска шкафов ШРС. 
</t>
  </si>
  <si>
    <t>1.8</t>
  </si>
  <si>
    <t>169 Ремонт отмосток ТП, РП.</t>
  </si>
  <si>
    <t>1.9</t>
  </si>
  <si>
    <t>170 Ремонт кровли ТП, РП.</t>
  </si>
  <si>
    <t>2. Инвестиционная программа</t>
  </si>
  <si>
    <t>2.1</t>
  </si>
  <si>
    <t>111 Установка приборов учета у абонентов.</t>
  </si>
  <si>
    <t>01.2026</t>
  </si>
  <si>
    <t>2.2</t>
  </si>
  <si>
    <t>121 Установка приборов учета у абонентов.</t>
  </si>
  <si>
    <t>2.3</t>
  </si>
  <si>
    <t>133 Заключение договора на выполнение работ по восстановлению асфальтобетонного покрытия (восстановлению благоустройства территории) тротуаров и проезжей части автомобильных дорог, в местах проведения земляных работ по реконструкции и новому строительству электросетевых объектов АО «СПГЭС» для технологических присоединений на территории муниципального образования «Город Саратов».</t>
  </si>
  <si>
    <t>2.4</t>
  </si>
  <si>
    <t>134 Заключение договора на выполнение работ по восстановлению асфальтобетонного покрытия (восстановлению благоустройства территории) тротуаров и проезжей части автомобильных дорог, в местах проведения земляных работ по реконструкции и новому строительству электросетевых объектов АО «СПГЭС» для технологических присоединений на территории муниципального образования «Город Саратов».</t>
  </si>
  <si>
    <t>2.5</t>
  </si>
  <si>
    <t>135 Установка приборов учета у абонентов.</t>
  </si>
  <si>
    <t>2.6</t>
  </si>
  <si>
    <t>151 Поставка базовых станций Вега.</t>
  </si>
  <si>
    <t>2.7</t>
  </si>
  <si>
    <t>183 Оказание услуг по монтажу системы автоматической пожарной сигнализации (АПС) и системы оповещения и управления эвакуацией на пожаре  (СОУЭ) в нежилых помещениях по адресу: г. Саратов, ул. Белоглинская, д. 40 (часть 1-го этажа).</t>
  </si>
  <si>
    <t>04.2026</t>
  </si>
  <si>
    <t>07.2026</t>
  </si>
  <si>
    <t>да</t>
  </si>
  <si>
    <t>2.8</t>
  </si>
  <si>
    <t>193 Поставка интеллектуальных приборов учета.</t>
  </si>
  <si>
    <t>09.2026</t>
  </si>
  <si>
    <t>Запрос предложений в электронной форме</t>
  </si>
  <si>
    <t>да, пп. я.3)</t>
  </si>
  <si>
    <t>2.9</t>
  </si>
  <si>
    <t>208 Поставка счетчиков.</t>
  </si>
  <si>
    <t>05.2026</t>
  </si>
  <si>
    <t>2.10</t>
  </si>
  <si>
    <t>209 Заключение договора по плану инвестиционной программы:
- Реконструкция воздушной линии 0,4 кВ КТП-948 по 1-му, 2-му, 3-му, 4-му, 5-му, 6-му, 7-му Пихтовым проездам. Установка приборов учета расхода электроэнергии.</t>
  </si>
  <si>
    <t>10.2026</t>
  </si>
  <si>
    <t>2.11</t>
  </si>
  <si>
    <t>224 Установка приборов учета на опорах ВЛ-0,4кВ.</t>
  </si>
  <si>
    <t>2.12</t>
  </si>
  <si>
    <t>225 Поставка счетчиков.</t>
  </si>
  <si>
    <t>2.13</t>
  </si>
  <si>
    <t>237 Заключение договора на выполнение строительно-монтажных работ по плану инвестиционной программы:
- Установка шкафа автоматического включения резерва (АВР) по адресу: г. Саратов, ул. им. Е.Ф. Григорьева, 30. Установка приборов учета расхода электроэнергии.</t>
  </si>
  <si>
    <t>2.14</t>
  </si>
  <si>
    <t>238 Заключение договора по плану инвестиционной программы:
– Реконструкция участков сети кабельных линий 6кВ РП-Клинический – ТП-117 II, ТП-1925 – ТП-117, ТП-2307 – РП-Аткарский I, ТП-1461 – ТП-1925, ТП-435 – ТП-1142, РП-Сеноман – РП-Аткарский (I и II с.ш.) в районе ул. Большая Садовая, д.139, ст.1.</t>
  </si>
  <si>
    <t>3. Производственная программа</t>
  </si>
  <si>
    <t>3.1</t>
  </si>
  <si>
    <t>88 Услуги по транспортировке поверхностных и дренажных вод.</t>
  </si>
  <si>
    <t>Закупка у единственного поставщика (пп.2.1.1.6 п.2.1 р.2 гл.17 ПоЗ)</t>
  </si>
  <si>
    <t>да, пп. з)</t>
  </si>
  <si>
    <t>3.2</t>
  </si>
  <si>
    <t>89 Оказание услуг на проведение дератизационных и дезинсекционных работ.</t>
  </si>
  <si>
    <t>3.3</t>
  </si>
  <si>
    <t>90 Поставка воды.</t>
  </si>
  <si>
    <t>3.4</t>
  </si>
  <si>
    <t xml:space="preserve">91 Оказание услуг по поставке теплоэнергии. </t>
  </si>
  <si>
    <t>3.5</t>
  </si>
  <si>
    <t>92 Обязательное страхование гражданской ответственности владельцев автотранспортных средств.</t>
  </si>
  <si>
    <t>01.2027</t>
  </si>
  <si>
    <t>Закупка у единственного поставщика (ч. 13 пп.2.1.19 п.2.1 р.2 гл.17 ПоЗ)</t>
  </si>
  <si>
    <t>да, пп. д)</t>
  </si>
  <si>
    <t>3.6</t>
  </si>
  <si>
    <t>93 Заключение договора на проведение расчетов по операциям оплаты товаров и услуг.</t>
  </si>
  <si>
    <t>3.7</t>
  </si>
  <si>
    <t>94 Оказание услуг по приёму и утилизации производственных отходов IV, V класса опасности.</t>
  </si>
  <si>
    <t>3.8</t>
  </si>
  <si>
    <t>96 Оказание услуг по обслуживанию автоматической пожарной сигнализации и оповещение.</t>
  </si>
  <si>
    <t>3.9</t>
  </si>
  <si>
    <t>97 Оказание услуг по обслуживанию системы видеонаблюдения.</t>
  </si>
  <si>
    <t>3.10</t>
  </si>
  <si>
    <t>98 Комплексное сопровождение и информационно-методическое обслуживание прикладного программного комплекса "СТЭК-Энерго".</t>
  </si>
  <si>
    <t>Закупка у единственного поставщика (ч. 2.1.1.1. пп.2.1.1 п.2.1 р.2 гл.17 ПоЗ)</t>
  </si>
  <si>
    <t>да, пп. п)</t>
  </si>
  <si>
    <t>3.11</t>
  </si>
  <si>
    <t>99 Информационное сопровождение ИСУ "яЭнергетик."</t>
  </si>
  <si>
    <t>02.2027</t>
  </si>
  <si>
    <t>3.12</t>
  </si>
  <si>
    <t>100 Поставка запасных и расходных материалов для бесконтактной мойки.</t>
  </si>
  <si>
    <t>3.13</t>
  </si>
  <si>
    <t>101 Проверка и настройка приборов безопасности на автовышках и автокранах.</t>
  </si>
  <si>
    <t>3.14</t>
  </si>
  <si>
    <t>102 Оказание услуг по локализации и ликвидации ЧС при возникновении аварий техногенного характера.</t>
  </si>
  <si>
    <t>Закупка у единственного поставщика (ч. 2.1.1.8. пп.2.1.1 п.2.1 р.2 гл.17 ПоЗ)</t>
  </si>
  <si>
    <t>да, пп. и)</t>
  </si>
  <si>
    <t>3.15</t>
  </si>
  <si>
    <t>103 Оказание услуг по проведению технического осмотра транспортных средств.</t>
  </si>
  <si>
    <t>3.16</t>
  </si>
  <si>
    <t>104 Проведение технического освидетельствования автовышек, автокранов и манипуляторов.</t>
  </si>
  <si>
    <t>05.2027</t>
  </si>
  <si>
    <t>3.17</t>
  </si>
  <si>
    <t>105 Поставка запасных частей к автомобилям грузовым марки КАМАЗ.</t>
  </si>
  <si>
    <t>04.2027</t>
  </si>
  <si>
    <t>3.18</t>
  </si>
  <si>
    <t>106 Оказание услуг местной телефонной связи (ПАО "Ростелеком").</t>
  </si>
  <si>
    <t>05.2028</t>
  </si>
  <si>
    <t>Закупка у единственного поставщика (ч.2.1.7.1 пп.2.1.7 п.2.1 р.2 гл.17 ПоЗ)</t>
  </si>
  <si>
    <t>3.19</t>
  </si>
  <si>
    <t>107 Выполнение технического и гарантийного обслуживания и ремонта автомобилей марки ГАЗ.</t>
  </si>
  <si>
    <t>3.20</t>
  </si>
  <si>
    <t>108 Оказание услуг интеллектуальной сети связи "Бесплатный вызов" (8800) (Филиал АО "Компания ТрансТелеКом" "Макрорегион Верхневолжский").</t>
  </si>
  <si>
    <t>04.2028</t>
  </si>
  <si>
    <t>Закупка у единственного поставщика (ч.2.1.7.2 пп.2.1.7 п.2.1 р.2 гл.17 ПоЗ)</t>
  </si>
  <si>
    <t>3.21</t>
  </si>
  <si>
    <t>109 Заключение договора на услуги по химическому анализу воды акватории р. Волга.</t>
  </si>
  <si>
    <t>3.22</t>
  </si>
  <si>
    <t>110 Выполнение технического обслуживания и ремонта автомобилей марки Mitsubishi, Toyota, Renault, Skoda, Ssang Young.</t>
  </si>
  <si>
    <t>3.23</t>
  </si>
  <si>
    <t>112 Услуги сотовой связи, услуги связи по АСКУЭ  (ПАО "МТС").</t>
  </si>
  <si>
    <t>да, пп. х)</t>
  </si>
  <si>
    <t>3.24</t>
  </si>
  <si>
    <t>113 Заключение договора на предоставление места для размещения (опубликования) сообщения о возможном установлении публичного сервитута в газете «Саратовская панорама» и (или) размещение сообщения в сетевом издании «Панорама Саратова», электронный адрес в сети Интернет: www.sarpan.ru.</t>
  </si>
  <si>
    <t>Закупка у единственного поставщика (пп.2.1.4 п.2.1 р.2 гл.17 ПоЗ)</t>
  </si>
  <si>
    <t>3.25</t>
  </si>
  <si>
    <t xml:space="preserve">114 Выполнение работ по очистке кровли от снега и наледи. </t>
  </si>
  <si>
    <t>3.26</t>
  </si>
  <si>
    <t>115 Выполнение работ по техническому (гарантийному) обслуживанию автомобилей марки ВАЗ, УАЗ, ГАЗ.</t>
  </si>
  <si>
    <t>3.27</t>
  </si>
  <si>
    <t>122 Поставка кабельных муфт.</t>
  </si>
  <si>
    <t>3.28</t>
  </si>
  <si>
    <t>123 Поставка батареек, аккумуляторов.</t>
  </si>
  <si>
    <t>3.29</t>
  </si>
  <si>
    <t>124 Поставка модемов и антенн.</t>
  </si>
  <si>
    <t>3.30</t>
  </si>
  <si>
    <t>125 Услуги по техническому обслуживанию газопроводов и газового оборудования.</t>
  </si>
  <si>
    <t>3.31</t>
  </si>
  <si>
    <t>128 Оказание услуг по заключению договора добровольного медицинского страхования.</t>
  </si>
  <si>
    <t>3.32</t>
  </si>
  <si>
    <t>136 Поставка сантехнических материалов.</t>
  </si>
  <si>
    <t>3.33</t>
  </si>
  <si>
    <t>137 Проведение 1-го Инспекционного контроля.</t>
  </si>
  <si>
    <t>08.2026</t>
  </si>
  <si>
    <t>3.34</t>
  </si>
  <si>
    <t>138 Расходы на консультационное и информационное сопровождение программы расчета технологических потерь РТП-3.</t>
  </si>
  <si>
    <t>10.2027</t>
  </si>
  <si>
    <t>3.35</t>
  </si>
  <si>
    <t>147 Проведение экспертизы промышленной безопасности автотранспорта.</t>
  </si>
  <si>
    <t>3.36</t>
  </si>
  <si>
    <t>152 Заключение договора на поставку сплит-систем.</t>
  </si>
  <si>
    <t>06.2026</t>
  </si>
  <si>
    <t>3.37</t>
  </si>
  <si>
    <t>154 Поставка автомобильных аккумуляторов.</t>
  </si>
  <si>
    <t>3.38</t>
  </si>
  <si>
    <t>155 Выполнение работ по ремонту  мотовездеходов и снегоходов.</t>
  </si>
  <si>
    <t>03.2027</t>
  </si>
  <si>
    <t>3.39</t>
  </si>
  <si>
    <t>156 Поставка автоэмали и расходных материалов для лакокрасочных работ и шиномонтажа.</t>
  </si>
  <si>
    <t>3.40</t>
  </si>
  <si>
    <t>157 Поставка грузоподъемного, транспортирующего и погрузочно-разгрузочного оборудования.</t>
  </si>
  <si>
    <t>3.41</t>
  </si>
  <si>
    <t>159 Поставка офисной мебели.</t>
  </si>
  <si>
    <t>3.42</t>
  </si>
  <si>
    <t xml:space="preserve">160 Заключение договора об оказании информационных услуг (абонентское обслуживание справочно-правовой системы "ГАРАНТ". </t>
  </si>
  <si>
    <t>Закупка у единственного поставщика (пп.2.1.23 п.2.1 р.2 гл.17 ПоЗ)</t>
  </si>
  <si>
    <t>3.43</t>
  </si>
  <si>
    <t xml:space="preserve">161 Оказание услуги по предоставлению в пользование линий связи (оптика - ЗАО ИВК Солнечный). </t>
  </si>
  <si>
    <t>Закупка у единственного поставщика (пп.2.1.8 п.2.1 р.2 гл.17 ПоЗ)</t>
  </si>
  <si>
    <t>3.44</t>
  </si>
  <si>
    <t>171 Услуги сотовой связи, услуги связи по АСКУЭ  (ПАО "Мегафон").</t>
  </si>
  <si>
    <t>06.2027</t>
  </si>
  <si>
    <t>3.45</t>
  </si>
  <si>
    <t>172 Поставка кабеля АСБ.</t>
  </si>
  <si>
    <t>3.46</t>
  </si>
  <si>
    <t>184 Поставка аптечек первой помощи, тонометра.</t>
  </si>
  <si>
    <t>3.47</t>
  </si>
  <si>
    <t>186 Заключение договора по техническому обслуживанию, диагностике, калибровке, установке и ремонту тахографов на транспортные средства.</t>
  </si>
  <si>
    <t>3.48</t>
  </si>
  <si>
    <t>187 Выполнение технического обслуживания и ремонта автомобилей марки Mitsubishi, Toyota, Renault, Skoda, Ssang Young.</t>
  </si>
  <si>
    <t>3.49</t>
  </si>
  <si>
    <t>188 Поставка офисной бумаги.</t>
  </si>
  <si>
    <t>3.50</t>
  </si>
  <si>
    <t>189 Виртуальный канал Ethernet.</t>
  </si>
  <si>
    <t>Закупка у единственного поставщика (пп.2.1.7.3.  п.2.1 р.2 гл.17 ПоЗ)</t>
  </si>
  <si>
    <t>3.51</t>
  </si>
  <si>
    <t>194 Право использования программ для электронно-вычислительных машин и баз данных "ФСНБ-2022" в течение года.</t>
  </si>
  <si>
    <t>3.52</t>
  </si>
  <si>
    <t>195 Поставка лакокрасочных материалов и малярного инструмента.</t>
  </si>
  <si>
    <t>3.53</t>
  </si>
  <si>
    <t>226 Поставка хозяйственных товаров.</t>
  </si>
  <si>
    <t>3.54</t>
  </si>
  <si>
    <t>227 Выполнение работ по ремонту грузовых автомобилей марки КАМАЗ, МАЗ, ГАЗ.</t>
  </si>
  <si>
    <t>3.55</t>
  </si>
  <si>
    <t>239 Поставка расходных материалов и комплектующих к копировально-множительной технике.</t>
  </si>
  <si>
    <t>3.56</t>
  </si>
  <si>
    <t>240 Выполнение работ по ремонту и техническому обслуживанию копировальной техники.</t>
  </si>
  <si>
    <t>4. Программа по технологическому присоединению заявителей</t>
  </si>
  <si>
    <t>4.1</t>
  </si>
  <si>
    <t>116 Заключение договора на выполнение строительно-монтажных работ по строительству ВЛИ-0,4 кВ от ТП-738 до границы земельного участка заявителя по адресу: г. Саратов, 2-й Алмазный проезд, з/у 4; а также по монтажу прибора учета расхода электроэнергии.</t>
  </si>
  <si>
    <t>Закупка у единственного поставщика (пп.2.1.22 п.2.1 р.2 гл.17 ПоЗ)</t>
  </si>
  <si>
    <t>4.2</t>
  </si>
  <si>
    <t>117 Заключение договора на выполнение строительно-монтажных работ по строительству ВЛИ-0,4 кВ от опоры №1-00/1 ВЛИ-0,4 кВ ТП-776 до границы земельного участка по адресу г. Саратов, 6-й Песчано-Уметский проезд, 1 и по прокладке КЛ-0,4 кВ кабелем от РУ-0,4 кВ ТП-776 до опоры №1-00/1 ВЛИ-0,4 кВ ТП-776; а также по монтажу прибора учета расхода электроэнергии.</t>
  </si>
  <si>
    <t>4.3</t>
  </si>
  <si>
    <t>118 Заключение договора на выполнение строительно-монтажных работ по строительству воздушной линии 0,4 кВ от ТП-2320 до границы земельного участка по адресу: г. Саратов, урочище «Золотая долина», пос. Б. Поливановка, ДНТ «Поселок Поливановка-4», уч. 26. Установка прибора учета расхода электроэнергии (тех. прис. – Шевченко Е.В.).</t>
  </si>
  <si>
    <t>4.4</t>
  </si>
  <si>
    <t>119 Заключение договора на выполнение строительно-монтажных работ по установке новой БКТП по ул. Гвардейская, 15, стр. 2; по строительству кабельных линий 10 кВ от новой БКТП до ТП-108 (I, II с.ш.); кабельных линий 10 кВ от новой БКТП до соединения с кабелями «ТП-108 – ТП-1189 (I, II с.ш.)» в направлении к ТП-1189; кабельных линий 1 кВ от новой БКТП до ВРУ приемного отделения, ВРУ МРТ, ВРУ КТ ГУЗ «СГКБ №6» по ул. Гвардейская, 15; а также по установке приборов учета расхода электроэнергии.</t>
  </si>
  <si>
    <t>4.5</t>
  </si>
  <si>
    <t>120 Заключение договора на выполнение проектно-изыскательских работ по проектированию новой КТП по адресу г. Саратов, ул. Мостовая, 2А; по прокладке кабельных линий 10 кВ от новой КТП до соединения с кабелем 10 кВ направления «ТП-347 – ТП-195» и кабельной линий 0,4 кВ от РУ-0,4 кВ новой КТП до ВРУ-0,4 кВ на границе земельного участка по адресу: г. Саратов, ул. Мостовая, 2А; по проектированию установки прибора учета расхода электроэнергии.</t>
  </si>
  <si>
    <t>4.6</t>
  </si>
  <si>
    <t>126 Заключение договора на выполнение проектно-изыскательских работ по проектированию строительства кабельно-воздушной линии 0,4 кВ от ШРС№2/ТП-1414 до границы земельного участка по адресу: г. Саратов, 3-й Московский проезд, б/н. Установка прибора учета расхода электроэнергии (тех. прис.- Никитин А.П.).</t>
  </si>
  <si>
    <t>4.7</t>
  </si>
  <si>
    <t>127 Заключение договора на выполнение проектно-изыскательских работ по проектированию строительства новой КТП по адресу: г. Саратов, Сокурский тракт, 20 и строительства КЛ-10 кВ от новой КТП до ВЛЗ-10 кВ «РП-Базовый – ТП-1642». А также по проектированию установки прибора учета расхода электроэнергии.</t>
  </si>
  <si>
    <t>4.8</t>
  </si>
  <si>
    <t>129 Заключение договора на выполнение строительно-монтажных работ по реконструкции воздушной линии 0,4 кВ от РУ-0,4кВ ТП-1141 до опоры №2-01/13 ВЛИ-0,4кВ (Л-2) ТП-1121 в районе 6-й Дачной. Установка прибора учета расхода электроэнергии (тех. прис. – Лашковский П.И.).</t>
  </si>
  <si>
    <t>4.9</t>
  </si>
  <si>
    <t>130 Заключение договора на выполнение строительно-монтажных работ по строительству воздушной линии 0,4 кВ от КТП-2314 до границы земельного участка с к/н 64:32:022604:857 по адресу: г. Саратов, п. Расково. Установка прибора учета расхода электроэнергии (тех. прис. – Тюленева А.С.).</t>
  </si>
  <si>
    <t>4.10</t>
  </si>
  <si>
    <t>139 Заключение договора на выполнение проектно-изыскательских работ по проектированию строительства кабельно-воздушной линии 0,4 кВ от ШРС№2/ТП-1454 до границы земельного участка по адресу: г. Саратов, ГСК «Автолик-92», литер Г6, гараж №6. Установка прибора учета расхода электроэнергии (тех. прис.- Семенов А.С.).</t>
  </si>
  <si>
    <t>4.11</t>
  </si>
  <si>
    <t>140 Заключение договора на выполнение проектно-изыскательских работ по проектированию строительства кабельной линии 0,4 кВ от РУ-0,4 кВ ТП-133 до ВРУ-0,4 кВ по адресу: г. Саратов, ул. Челюскинцев, 99. Установка прибора учета расхода электроэнергии (тех. прис. – ИП Епинин Д.Ю.).</t>
  </si>
  <si>
    <t>4.12</t>
  </si>
  <si>
    <t>141 Ззаключение договора на выполнение проектно-изыскательских работ по проектированию строительства кабельно-воздушной линии 0,4 кВ от РУ-0,4 кВ ТП-1390 до границы земельного участка по адресу: г. Саратов, около жилого дома №4А по ул. им. Братьев Никитиных. Установка прибора учета расхода электроэнергии (тех. прис.- Коротков Д.А.).</t>
  </si>
  <si>
    <t>4.13</t>
  </si>
  <si>
    <t>142 Заключение договора на выполнение строительно-монтажных работ по строительству воздушной линии 0,4 кВ от КТП-535А до границы земельного участка по адресу: г. Саратов, 5-й Усть-Курдюмский проезд, 23. Установка прибора учета расхода электроэнергии (тех. прис. – Белов Г.А.).</t>
  </si>
  <si>
    <t>4.14</t>
  </si>
  <si>
    <t>143 Заключение договора на выполнение строительно-монтажных работ по строительству кабельной линии 0,4 кВ от новой ВЛИ-0,4кВ КТП-535А до границы земельного участка с к/н 64:48:010110:21 по адресу: г. Саратов, СНТ «Сорговик», уч.102; по строительству воздушной линии 0,4 кВ от РУ-0,4 кВ КТП-535А до границы земельного участка с к/н 64:48:010110:134 по адресу: г. Саратов, СНТ «Сорговик», уч.71. Установка приборов учета расхода электроэнергии (тех. прис. – Афанасьева Т.Г.; Иваник В.В.; Львова Т.А.; Саглам Т.В.).</t>
  </si>
  <si>
    <t>4.15</t>
  </si>
  <si>
    <t>148 Заключение договора на выполнение строительно-монтажных работ по строительству ВЛИ-0,4 кВ от опоры №1-00/10 ВЛИ-0,4 кВ ТП-125/ТП-1297 до границы земельного участка Заявителя по адресу: г. Саратов, ул. Киселева, 57/61; а также по монтажу прибора учета расхода электроэнергии (Заявитель – Петриченко М.В.).</t>
  </si>
  <si>
    <t>4.16</t>
  </si>
  <si>
    <t>149 Заключение договора на выполнение строительно-монтажных работ по строительству КВЛИ-0,4 кВ от ШРС№1/ТП-245 до границы земельного участка по адресу: г. Саратов, 6-й Мурманский проезд, ГСК «Лира-92», гараж №1; а также по монтажу прибора учета расхода электроэнергии (Заявитель – Грунский В.И.).</t>
  </si>
  <si>
    <t>4.17</t>
  </si>
  <si>
    <t>150 Заключение договора на выполнение строительно-монтажных работ по строительству воздушной линии 0,4 кВ от ТП-1958 до границы земельного участка по адресу г. Саратов, Заводской район, СНТ «Яблонька», участок №7, № 112. Установка прибора учета расхода электроэнергии (тех. прис. – Григорян Р.Х.).</t>
  </si>
  <si>
    <t>4.18</t>
  </si>
  <si>
    <t>158 Заключение договора на выполнение строительно-монтажных работ по строительству воздушной линии 0,4 кВ от вновь установленной опоры №1-00/1 до вновь установленной опоры №1-00/4 ВЛИ-0,4кВ ШРС№1/ТП-367, вблизи границ земельного участка по адресу: г. Саратов, 2-й Чернышевский проезд, 10; по строительству кабельной линии 0,4 кВ от ШРС№1/ТП-367 до вновь установленной опоры №1-00/1 ВЛИ-0,4кВ ШРС№1/ТП-367. Установка прибора учета расхода электроэнергии (тех. прис. – Нахапетян С.Г.).</t>
  </si>
  <si>
    <t>4.19</t>
  </si>
  <si>
    <t>162 Заключение договора на выполнение строительно-монтажных работ по строительству новой трансформаторной подстанции (ТП) №33 (по генплану) по адресу: г. Саратов, Кировский район, в квартале, ограниченном ул. им. С.Ф. Тархова, ул. им. М.А. Соколова, ул. им. М.М. Козлитина, ул. им. Н.В. Кузнецова (тех.прис. - ООО СЗ «Дубль Л-Риэлт»).</t>
  </si>
  <si>
    <t>4.20</t>
  </si>
  <si>
    <t>163 Заключение договора на выполнение строительно-монтажных работ по строительству новой ТП№5 (по генплану) по адресу: г. Саратов, Кировский район, в квартале, ограниченном улицами им. С.Ф. Тархова, им. М.А. Соколова, им. М.М. Козлитина, им. Н.В. Кузнецова.</t>
  </si>
  <si>
    <t>4.21</t>
  </si>
  <si>
    <t>164 Заключение договора на выполнение строительно-монтажных работ по реконструкции воздушной линии 0,4 кВ от магистральной линии ВЛИ-0,4 кВ КТП-933А до границы земельного участка заявителя с кадастровым номером 64:48:010127:512 по адресу: г. Саратов, 3-й Соколиный проезд, д. 16; а также по установке прибора учета расхода электроэнергии (Заявитель – Власова Т.А.).</t>
  </si>
  <si>
    <t>4.22</t>
  </si>
  <si>
    <t>165 Заключение договора на выполнение строительно-монтажных работ по установке новой комплектной трансформаторной подстанции (КТП) вблизи КТП-161 А в Энгельском районе; по строительству ВЛЗ-10 кВ от отпайки №7-28/16 ВЛ-10 кВ Л-7 ПС «Шумейка» до новой КТП; а также по установке приборов учета расхода электроэнергии (Заявитель – СНТ «Вишневый сад», ТСН «Фильтр-2»).</t>
  </si>
  <si>
    <t>4.23</t>
  </si>
  <si>
    <t>166 Заключение договора на выполнение проектно-изыскательских работ по проектированию реконструкции РУ-10кВ РП-Стрелка по адресу: г. Саратов, пр. 50 лет Октября, 58; строительства трассы кабельной линии 10 кВ от РУ-10 кВ РП-Стрелка II с.ш. до РУ-10 кВ тяговой подстанции №10. Установка прибора учета расхода электроэнергии (тех.прис. – ООО «Саратовгорэлектротранс»).</t>
  </si>
  <si>
    <t>4.24</t>
  </si>
  <si>
    <t>173 Заключение договора на выполнение строительно-монтажных работ по строительству 4КЛ-6 кВ от новой ТП до соединения с кабелями направления «ТП-97 – ТП-818 (I и II с.ш.)».</t>
  </si>
  <si>
    <t>4.25</t>
  </si>
  <si>
    <t>174 Заключение договора на выполнение строительно-монтажных работ по монтажу оборудования в новой ТП по адресу: г. Саратов, пл. им. Г.К. Орджоникидзе; а также по установке АСКУЭ в новой ТП.</t>
  </si>
  <si>
    <t>4.26</t>
  </si>
  <si>
    <t>175 Заключение договора на выполнение строительно-монтажных работ по строительству новой ТП по адресу: г. Саратов, пл. им. Г.К. Орджоникидзе (Заявитель – ГКУ СО «УКС»).</t>
  </si>
  <si>
    <t>4.27</t>
  </si>
  <si>
    <t>176 Заключение договора на выполнение строительно-монтажных работ по установке ШРС/ТП-1549 по адресу: г. Саратов, ул. Буровая, 24/2; по строительству трассы кабельной линии 0,4 кВ от ТП-1549 до вновь установленного ШРС/ТП-1549. Установка прибора учета расхода электроэнергии. Перезаводка существующей КЛ-0,4кВ из ТП-1549 во вновь установленный ШРС/ТП-1549 по адресу: г. Саратов, ул. Буровая, 24/2 (тех. прис. – Иванова А.В.).</t>
  </si>
  <si>
    <t>4.28</t>
  </si>
  <si>
    <t>177 Заключение договора на выполнение строительно-монтажных работ по строительству трассы кабельной линии 0,4 кВ от РУ-0,4кВ ТП-506 до опоры №1-00/1 ВЛИ-0,4кВ ТП-506; по строительству воздушной линии 0,4кВ ТП-506 от опоры №1-00/1 до границы земельного участка заявителя по адресу: г. Саратов, Заводской район, ул. Огородная, д.16, д.18. Установка прибора учета расхода электроэнергии (тех. прис. – АО «Базис»).</t>
  </si>
  <si>
    <t>4.29</t>
  </si>
  <si>
    <t>178 Заключение договора на выполнение проектно-изыскательских работ по проектированию строительства кабельной линии 0,4 кВ от РУ-0,4 кВ ТП-1058 до границы земельного участка по адресу: г. Саратов, ул. Фабричная, 1; а также по проектированию установки прибора учета расхода электроэнергии.</t>
  </si>
  <si>
    <t>4.30</t>
  </si>
  <si>
    <t>179 Заключение договора на выполнение строительно-монтажных работ по строительству трассы кабельной линии 0,4 кВ от РУ-0,4 кВ ТП-424 до ВРУ нежилого помещения по адресу: г. Саратов, ул. им. Яблочкова П. Н., 25. Установка прибора учета расхода электроэнергии (тех.прис. – Буров В.Ю.).</t>
  </si>
  <si>
    <t>4.31</t>
  </si>
  <si>
    <t>180 Заключение договора на выполнение строительно-монтажных работ по реконструкции воздушной линии 0,4 кВ ТП-1037 (Л-1) от опоры №1-00/15 до опоры №1-00/19 по ул. Новоастраханская. Установка прибора учета расхода электроэнергии (тех.прис. – Абдулов Н.М. оглы).</t>
  </si>
  <si>
    <t>4.32</t>
  </si>
  <si>
    <t>181 Заключение договора на выполнение строительно-монтажных работ по строительству ВЛИ-0,4 кВ от ТП-1404 до границы земельного участка по адресу: г. Саратов, п. Южный, СНТ «Яблонька-56», з/у 6; а также по монтажу прибора учета расхода электроэнергии (Заявитель – Халимов Р.Р.).</t>
  </si>
  <si>
    <t>4.33</t>
  </si>
  <si>
    <t>182 Заключение договора на выполнение строительно-монтажных работ по строительству ВЛИ-0,4 кВ от ТП-833 до границы земельного участка с к/н 64:32:022515:679 по адресу: Саратовская область, МО «Город Саратов», 2,0 км юго – западнее пос. Раскова, ТСН «Энергия», з/у №96; а также по монтажу прибора учета расхода электроэнергии (Заявитель – Герасимов С.Г.).</t>
  </si>
  <si>
    <t>4.34</t>
  </si>
  <si>
    <t>190 Заключение договора на выполнение проектно-изыскательских работ по проектированию строительства воздушной линии 0,4 кВ от ТП-725 (Л-3) до границы земельного участка по адресу: г. Саратов, 2-й Мирный п., 58; а также по проектированию установки прибора учета расхода электроэнергии (Заявитель – Стексов В.В.).</t>
  </si>
  <si>
    <t>4.35</t>
  </si>
  <si>
    <t>191 Заключение договора на выполнение строительно-монтажных работ по строительству 10КЛ-0,4 кВ от новой ТП№5 (по генплану) до ВРУ школы, ВРУ жилых домов №17, №18, №19 по адресу: г. Саратов, Кировский район, в квартале, ограниченном улицами им. С.Ф. Тархова, им. М.А. Соколова, им. М.М. Козлитина, им. Н.В. Кузнецова; а также по монтажу приборов учета расхода электроэнергии в ВРУ школы по адресу: г. Саратов, Кировский район, в квартале, ограниченном улицами им. С.Ф. Тархова, им. М.А. Соколова, им. М.М. Козлитина, им. Н.В. Кузнецова.</t>
  </si>
  <si>
    <t>4.36</t>
  </si>
  <si>
    <t>192 Заключение договора на выполнение проектно-изыскательских работ по проектированию строительства КЛ-10 кВ от КТП-2060 до новой КТП по ул. Буровая. А также по проектированию установки прибора учета расхода электроэнергии.</t>
  </si>
  <si>
    <t>4.37</t>
  </si>
  <si>
    <t>196 Заключение договора на выполнение строительно-монтажных работ по реконструкции ТП-1051 по адресу: г. Саратов, ул. Советская, 61. Установка приборов учета расхода электроэнергии (тех.прис. – Банк ВТБ (Публичное акционерное общество)).</t>
  </si>
  <si>
    <t>4.38</t>
  </si>
  <si>
    <t>197 Заключение договора на выполнение строительно-монтажных работ по строительству воздушной линии 0,4 кВ от ТП-196 до границы земельного участка заявителя по адресу: г. Саратов, СНТ «МАП», уч.15. Установка прибора учета расхода электроэнергии (тех. прис. – Корчагина Г.А.).</t>
  </si>
  <si>
    <t>4.39</t>
  </si>
  <si>
    <t>198 Заключение договора на выполнение строительно-монтажных работ по строительству трассы кабельной линии 0,4 кВ от РУ-0,4 кВ ТП-785 до опоры №2-00/33 ВЛИ-0,4 кВ ТП-797; по строительству воздушной линии 0,4кВ от опоры №2-00/33 до опоры №2-00/22 ВЛИ-0,4 кВ ТП-797, вблизи границ земельного участка заявителя по адресу: г. Саратов, Малая Кумысная Поляна, СНТ «Горизонт-92», участок №175. Установка прибора учета расхода электроэнергии (тех. прис. – ИП Джавадов Ш.А. оглы).</t>
  </si>
  <si>
    <t>4.40</t>
  </si>
  <si>
    <t>199 Заключение договора на выполнение строительно-монтажных работ по установке оборудования в новой ТП№5 (по генплану) по адресу: г. Саратов, Кировский район, в квартале, ограниченном улицами им. С.Ф. Тархова, им. М.А. Соколова, им. М.М. Козлитина, им. Н.В. Кузнецова; а также по установке АСКУЭ в новой ТП№5.</t>
  </si>
  <si>
    <t>4.41</t>
  </si>
  <si>
    <t>200 Заключение договора на выполнение строительно-монтажных работ по строительству 2КЛ-10 кВ от новой ТП№34 (по генплану) до ТП №5.</t>
  </si>
  <si>
    <t>4.42</t>
  </si>
  <si>
    <t>201 Заключение договора на выполнение строительно-монтажных работ по строительству ВЛИ-0,4 кВ от ТП-725 до границы земельного участка по адресу: г. Саратов, пос. 2-й Мирный, б/н в Кировском районе; а также по монтажу прибора учета расхода электроэнергии (Заявитель – Стексов В.В.).</t>
  </si>
  <si>
    <t>4.43</t>
  </si>
  <si>
    <t>202 Заключение договора на выполнение строительно-монтажных работ по строительству воздушной линии 0,4 кВ от существующей опоры №1-00/1 до вновь установленной опоры №1-01/2 ВЛИ-0,4кВ ТП-1036; по строительству трассы кабельной линии 0,4 кВ от вновь установленной опоры №1-01/2 до вновь установленной опоры №1-01/3 ВЛИ-0,4кВ ТП-1036, вблизи границ земельного участка заявителя по адресу: г. Саратов, ул. Магистральная, ГК «Железобетон-2», гараж №425, 426 в Ленинском районе. Установка прибора учета расхода электроэнергии (тех. прис. – ИП Чеклов И.С.).</t>
  </si>
  <si>
    <t>4.44</t>
  </si>
  <si>
    <t>203 Заключение договора на выполнение строительно-монтажных работ по реконструкции ТП-1278 по адресу: г. Саратов, К.Г. Уфимцева, 4; а также по монтажу приборов учета расхода электроэнергии (Заявитель – МКУ «Капитальное строительство»).</t>
  </si>
  <si>
    <t>4.45</t>
  </si>
  <si>
    <t>204 Заключение договора на выполнение строительно-монтажных работ по строительству ВЛИ-0,4 кВ от ТП-824 до границы земельного участка по адресу: г. Саратов, п. Соколовогорский, тер. СНТ «Рубин – 1», уч. 4; а также по монтажу прибора учета расхода электроэнергии (Заявитель – Петрова А.С.).</t>
  </si>
  <si>
    <t>4.46</t>
  </si>
  <si>
    <t>205 Заключение договора на выполнение проектно-изыскательских работ по проектированию строительства кабельной линии 0,4 кВ от РУ-0,4 кВ ТП-1120 до границы земельного участка по адресу: г. Саратов, ул. Перспективная, 14; а также по проектированию установки прибора учета расхода электроэнергии.</t>
  </si>
  <si>
    <t>4.47</t>
  </si>
  <si>
    <t>206 Заключение договора на выполнение строительно-монтажных работ строительству трассы кабельных линий 0,4 кВ от новой ТП№36 (по генплану) до ВРУ жилых домов №10 (б/с «Б»), №11 (б/с «Б»), №12 (б/с «Б»), №20 (б/с «Б»), №21 (б/с «А»), №21 (б/с «Г»), №21 (б/с «Е») (по генплану) по адресу: г. Саратов, Кировский район, в квартале, ограниченном улицами им. С.Ф. Тархова, им. М.А. Соколова, им. М.М. Козлитина, им. Н.В. Кузнецова; по строительству кабельных линий 0,4 кВ от новой ТП№36 (по генплану) до ВРУ офисов дома №20 (б/с «В») (по генплану) по адресу: г. Саратов, Кировский район, в квартале, ограниченном улицами им. С.Ф. Тархова, им. М.А. Соколова, им. М.М. Козлитина, им. Н.В. Кузнецова (тех. прис. - ООО СЗ «Дубль Л-Риэлт»).</t>
  </si>
  <si>
    <t>4.48</t>
  </si>
  <si>
    <t>207 Заключение договора на выполнение строительно-монтажных работ по реконструкции ВЛ-0,22 кВ ТП-1170 от опоры №3-00/17 до опоры №3-06/1 и по строительству ВЛИ-0,4 кВ от ТП-1170 до границы земельного участка объекта Заявителя по адресу: г. Саратов, ул. Соборная, 125А; а также по монтажу прибора учета расхода электроэнергии (Заявитель – Махмудов В.А. Оглы).</t>
  </si>
  <si>
    <t>4.49</t>
  </si>
  <si>
    <t>210 Заключение договора на выполнение строительно-монтажных работ по строительству кабельной линии 0,4 кВ от РУ-0,4кВ ТП-238 до существующей опоры №3-00/1 ВЛИ-0,4кВ ТП-238 (кабельный вывод); по строительству воздушной линии 0,4 кВ от существующей пунктовой опоры №3-00/1 до существующей концевой опоры №3-00/2 ВЛИ-0,4кВ ТП-238, вблизи границ земельного участка объекта заявителя по адресу: г. Саратов, ул. Чапаева, 178С. Установка прибора учета расхода электроэнергии (тех.прис. – ООО «Руслан-МТД»).</t>
  </si>
  <si>
    <t>4.50</t>
  </si>
  <si>
    <t>211 Заключение договора на выполнение строительно-монтажных работ по установке оборудования в новой ТП№33 (по генплану) по адресу: г. Саратов, Кировский район, в квартале, ограниченном улицами им. С.Ф. Тархова, им. М.А. Соколова, им. М.М. Козлитина, им. Н.В. Кузнецова; а также по установке АСКУЭ.</t>
  </si>
  <si>
    <t>4.51</t>
  </si>
  <si>
    <t>212 Заключение договора на выполнение строительно-монтажных работ по строительству кабельных линий 10 кВ от новой ТП№33 (по г.п.) до ТП№32 и ТП№5.</t>
  </si>
  <si>
    <t>4.52</t>
  </si>
  <si>
    <t>213 Заключение договора на выполнение строительно-монтажных работ по строительству кабельных линий 0,4 кВ от ТП-500 до границы земельного участка по адресу: г. Саратов, Бабушкин взвоз, 21; а также по монтажу приборов учета расхода электроэнергии в ВРУ Заявителя (Заявитель – ООО «Градстрой»).</t>
  </si>
  <si>
    <t>4.53</t>
  </si>
  <si>
    <t>214 Заключение договора на выполнение строительно-монтажных работ по строительству воздушной линии 0,4 кВ от РП-Тюльпан до границы земельного участка по адресу: г. Саратов, пос. Жасминный, ул. Подгорная, д. 37А. Установка прибора учета расхода электроэнергии (тех. прис. – Доронина Е.Н.).</t>
  </si>
  <si>
    <t>4.54</t>
  </si>
  <si>
    <t>215 Заключение договора на выполнение строительно-монтажных работ по строительству воздушной линии 0,4 кВ от ТП-725 (Л-2) до границы земельного участка по адресу: г. Саратов, СНТ «Геофизик-59», з/у №96. Установка прибора учета расхода электроэнергии (тех. прис. – Семенова Н.А.).</t>
  </si>
  <si>
    <t>4.55</t>
  </si>
  <si>
    <t>216 Заключение договора на выполнение строительно-монтажных работ по реконструкции воздушной линии 0,4 кВ ТП-258 (Л-2) от опоры №2-01/6 до опоры №2-02/3 по 1-му Окольному проезду. Установка прибора учета расхода электроэнергии (тех.прис. – Палагин И.Ю.).</t>
  </si>
  <si>
    <t>4.56</t>
  </si>
  <si>
    <t>218 Заключение договора на выполнение строительно-монтажных работ по установке новой комплектной трансформаторной подстанции (КТП) по адресу: г. Саратов, ул. Мостовая, 2А; по строительству кабельных линий 10 кВ от новой КТП до соединения с кабелем 10 кВ направления «ТП-347 – ТП-195»; а также по установке приборов учета расхода электроэнергии.</t>
  </si>
  <si>
    <t>4.57</t>
  </si>
  <si>
    <t>219 Заключение договора на выполнение проектно-изыскательских работ по проектированию новой КТП, вблизи земельного участка заявителя по адресу: г. Саратов, ул. им. В.Д. Хомяковой, 29. Строительство трассы 2КЛ-10 кВ от РУ-10 кВ новой КТП до соединения с кабелями направления «ТП-916 – ТП-1782». Установка прибора учета расхода электроэнергии (тех.прис. - ИП Смоляков В.Н.).</t>
  </si>
  <si>
    <t>4.58</t>
  </si>
  <si>
    <t>220 Заключение договора на выполнение проектно-изыскательских работ по проектированию новой КТП по адресу: г. Саратов, территория СНТ «Зеркальное-Расково» (к/н 64:32:022508:220). Строительство трассы ВЛЗ-10 кВ от опоры ВЛЗ-10 кВ «ТП-1021 – ТП-2055» до новой КТП. Установка прибора учета расхода электроэнергии (тех.прис. – СНТ «Зеркальное»).</t>
  </si>
  <si>
    <t>4.59</t>
  </si>
  <si>
    <t>222 Заключение договора на выполнение строительно-монтажных работ по строительству новой трансформаторной подстанции по адресу: г. Саратов, Кировский район, мкр. Солнечный-2; по монтажу оборудования в новой трансформаторной подстанции по адресу: г. Саратов, Кировский район, мкр. Солнечный-2; по монтажу АСКУЭ в новой ТП; по строительству кабельных линий 10 кВ от новой ТП до ТП-900 (Заявитель – ГКУ «УКС»).</t>
  </si>
  <si>
    <t>4.60</t>
  </si>
  <si>
    <t>228 Заключение договора на выполнение строительно-монтажных работ по реконструкции ТП-902 по адресу: г. Саратов, ул. Мира, 13; по строительству трассы кабельных линий 0,4 кВ от ТП-902 до границы земельного участка по адресу: г. Саратов, ул. Мира, д. 13Е (тех.прис. – ИП Сотников А.В.).</t>
  </si>
  <si>
    <t>4.61</t>
  </si>
  <si>
    <t>229 Заключение договора на выполнение проектно-изыскательских работ по проектированию новой КТП по адресу: г. Саратов, ул. им. А.П. Шехурдина, д. 4/5. Строительство трассы 2КЛ-10кВ направления «КТП-567 – ТП-1840» от РУ-10кВ новой КТП до ТП-1840. Установка прибора учета расхода электроэнергии (тех.прис. - ИП Попова О.Г.).</t>
  </si>
  <si>
    <t>4.62</t>
  </si>
  <si>
    <t>234 Заключение договора на выполнение строительно-монтажных работ по строительству новой ТП на земельном участке с к.н. 64:48:030101:22977 в 8-ом мкр. Кировского района г. Саратова.</t>
  </si>
  <si>
    <t>4.63</t>
  </si>
  <si>
    <t>235 Заключение договора на выполнение строительно-монтажных работ по строительству новой трансформаторной подстанции (ТП) №22 (по генплану) на земельном участке с к/н 64:48:040442:176 по адресу: г. Саратов, Ленинский район, жилой комплекс «Городские просторы» (тех.прис. - ООО СЗ «Кронверк»).</t>
  </si>
  <si>
    <t>4.64</t>
  </si>
  <si>
    <t>236 Заключение договора на выполнение строительно-монтажных работ строительства кабельных линий 0,4 кВ от новой ТП№33 (по г.п.) до ВРУ жилых домов №4, №6, №7, №9 по адресу: г. Саратов, Кировский район, в квартале, ограниченном улицами им. С.Ф. Тархова, им. М.А. Соколова, им. М.М. Козлитина, им. Н.В. Кузнецова (Заявитель – ООО СЗ «Дубль Л-Риэлт»).</t>
  </si>
  <si>
    <t>4.65</t>
  </si>
  <si>
    <t>230 Заключение договора на выполнение строительно-монтажных работ по установке оборудования в новой ТП на земельном участке с к.н. 64:48:030101:22977 в 8-ом мкр. Кировского района г. Саратова; а также по установке АСКУЭ.</t>
  </si>
  <si>
    <t>4.66</t>
  </si>
  <si>
    <t>231 Заключение договора на выполнение строительно-монтажных работ по строительству кабельных линий 10 кВ от новой ТП до соединения с кабелями направления «РП-Батавин – ТП-900 (I и II с.ш.)».</t>
  </si>
  <si>
    <t>4.67</t>
  </si>
  <si>
    <t>232 Заключение договора на выполнение строительно-монтажных работ по строительству трассы 2КЛ-10кВ от новой ТП№22 (по г.п.) до ТП-985 (I и II с.ш.). По строительству трассы 4КЛ-0,4 кВ от РУ-0,4 кВ новой ТП№22 до ВРУ №1 жилого дома №6 (№9 по г.п.) б/с «Б»; по строительству трассы 2КЛ-0,4 кВ от РУ-0,4 кВ новой ТП№22 до ВРУ №2 жилого дома №6 (№9 по г.п.) б/с «Г»; по строительству трассы 4КЛ-0,4 кВ от РУ-0,4 кВ новой ТП№22 до ВРУ №3 жилого дома №6 (№9 по г.п.) б/с «В» по адресу: г. Саратов, Ленинский район, ул. им. Евгения Долгина (жилой комплекс «Городские просторы») (тех. прис. – ООО СЗ ГК «Кронверк»).</t>
  </si>
  <si>
    <t>4.68</t>
  </si>
  <si>
    <t>233 Заключение договора на выполнение строительно-монтажных работ по установке оборудования в новой ТП №22 (по г.п.) по адресу: г. Саратов, Ленинский район, жилой комплекс «Городские просторы». Установка приборов учета расхода электроэнергии.</t>
  </si>
  <si>
    <t>4.69</t>
  </si>
  <si>
    <t>241 Заключение договора на выполнение строительно-монтажных работ по строительству трассы кабельной линии 0,4 кВ от РУ-0,4кВ КТП-2320 до пунктовой опоры ВЛИ-0,4кВ КТП-2320; по строительству воздушной линии 0,4кВ от КТП-2320 до границ земельных участков по адресу: г. Саратов, п. Поливановка, СНТ «Золотая долина». Установка приборов учета расхода электроэнергии (тех. прис. – Степухович С.В.; Манковская И.В.; Кондратьев П.В.; Павлючук А.В.; Панферов А.А.; Кудинова О.В.; Жукова Н.В.; Гулящев О.И.; Михайлов А.Е.; Кривенко А.А.; Верхотина С.В.; Парамонова И.В.; Лопатникова М.В.).</t>
  </si>
  <si>
    <t>4.70</t>
  </si>
  <si>
    <t>242 Заключение договора на выполнение строительно-монтажных работ по установке новой комплектной трансформаторной подстанции (КТП) вблизи земельного участка заявителя по адресу: г. Саратов, территория СНТ «Весна», уч.64А; по реконструкции кабельных линий 10 кВ от новой КТП до соединения с кабелем направления «ТП-1975 – ТП-792»; а также по установке приборов учета расхода электроэнергии.</t>
  </si>
  <si>
    <t>ДОЛГОСРОЧНЫЕ ДОГОВОРЫ</t>
  </si>
  <si>
    <t>296 Восстановление асфальтобетонного покрытия (восстановление благоустройства территории) в местах проведения земляных работ по неотложным ремонтам в электроустановках, проведенных заказчиком, в соответствии с планом капитального ремонта объектов АО «СПГЭС».</t>
  </si>
  <si>
    <t>05.2025</t>
  </si>
  <si>
    <t>396 Установка приборов учета у потребителей.</t>
  </si>
  <si>
    <t>08.2025</t>
  </si>
  <si>
    <t>Закупка у единственного поставщика (пп.2.1.16 п.2.1 р.2 гл.17 ПоЗ)</t>
  </si>
  <si>
    <t>106 Оказание услуг по обслуживанию системы контроля и управления доступом.</t>
  </si>
  <si>
    <t>02.2025</t>
  </si>
  <si>
    <t>107 Оказание услуг по обслуживанию автоматической пожарной сигнализации и оповещение.</t>
  </si>
  <si>
    <t>111 Оказание услуг по обслуживанию системы видеонаблюдения.</t>
  </si>
  <si>
    <t>113 Обязательное страхование гражданской ответственности владельцев автотранспортных средств.</t>
  </si>
  <si>
    <t>01.2025</t>
  </si>
  <si>
    <t>115 Оказание услуг внутризоновой связи (Е1) (ПАО "Ростелеком").</t>
  </si>
  <si>
    <t>116 Услуги сотовой связи, услуги связи по АСКУЭ  (ПАО "Мегафон")</t>
  </si>
  <si>
    <t>118 Проверка и настройка приборов безопасности на автовышках и автокранах.</t>
  </si>
  <si>
    <t>1.10</t>
  </si>
  <si>
    <t>120 Продление неисключительной лицензии права использования средств НСД SecretNet Studio 8 на 150 рабочих станций. Продление лицензии сканера уязвимостей (256 рабочих станций).</t>
  </si>
  <si>
    <t>06.2025</t>
  </si>
  <si>
    <t>1.11</t>
  </si>
  <si>
    <t>121 Поставка запасных частей к автомобилям грузовым марки КАМАЗ.</t>
  </si>
  <si>
    <t>03.2025</t>
  </si>
  <si>
    <t>1.12</t>
  </si>
  <si>
    <t xml:space="preserve">123 Поставка агрегатов, узлов и деталей к специализированной технике. </t>
  </si>
  <si>
    <t>1.13</t>
  </si>
  <si>
    <t>125 Поставка автомобильных шин.</t>
  </si>
  <si>
    <t>04.2025</t>
  </si>
  <si>
    <t>1.14</t>
  </si>
  <si>
    <t>126 Поставка автомобильных колесных дисков.</t>
  </si>
  <si>
    <t>1.15</t>
  </si>
  <si>
    <t>127 Выполнение работ по ремонту  мотовездеходов и снегоходов.</t>
  </si>
  <si>
    <t>1.16</t>
  </si>
  <si>
    <t>128 Поставка автоэмали и расходных материалов для лакокрасочных работ и шиномонтажа.</t>
  </si>
  <si>
    <t>1.17</t>
  </si>
  <si>
    <t>130 Выполнение технического и гарантийного обслуживания и ремонта автомобилей марки ГАЗ.</t>
  </si>
  <si>
    <t>1.18</t>
  </si>
  <si>
    <t>131 Поставка запасных и расходных материалов для бесконтактной мойки.</t>
  </si>
  <si>
    <t>1.19</t>
  </si>
  <si>
    <t>133 Выполнение работ по ремонту и восстановлению элементов (деталей, узлов) двигателей автомобилей и тракторов.</t>
  </si>
  <si>
    <t>09.2025</t>
  </si>
  <si>
    <t>1.20</t>
  </si>
  <si>
    <t>135 Приобретение программного обеспечения АльфаДок, тариф «ЗКИИ.Пдн.Эксперт», неисключительная лицензия с правом использования на 1 год</t>
  </si>
  <si>
    <t>1.21</t>
  </si>
  <si>
    <t>136 Проведение технического освидетельствования автовышек, автокранов и манипуляторов.</t>
  </si>
  <si>
    <t>1.22</t>
  </si>
  <si>
    <t>137 Выполнение технического обслуживания и ремонта экскаваторов-погрузчиков NEW HOLLAND</t>
  </si>
  <si>
    <t>10.2025</t>
  </si>
  <si>
    <t>1.23</t>
  </si>
  <si>
    <t>138 Выполнение работ по метрологическому обеспечению (поверка СИ).</t>
  </si>
  <si>
    <t>Закупка у единственного поставщика (пп.2.1.1.3.  п.2.1 р.2 гл.17 ПоЗ)</t>
  </si>
  <si>
    <t>1.24</t>
  </si>
  <si>
    <t>139 Поставка запасных частей к автомобилям легковым малого класса и грузовым марки ГАЗ.</t>
  </si>
  <si>
    <t>1.25</t>
  </si>
  <si>
    <t>140 Выполнение технического обслуживания и ремонта автомобилей марки Mitsubishi, Toyota, Renault, Skoda, Ssang Young.</t>
  </si>
  <si>
    <t>1.26</t>
  </si>
  <si>
    <t>141 Поставка автомобильных аккумуляторов.</t>
  </si>
  <si>
    <t>1.27</t>
  </si>
  <si>
    <t>142 Ремонт аппаратов высокого давления, пеногенератора и компрессора.</t>
  </si>
  <si>
    <t>1.28</t>
  </si>
  <si>
    <t>144 Поставка запасных частей к автомобилям грузовым марки УАЗ.</t>
  </si>
  <si>
    <t>1.29</t>
  </si>
  <si>
    <t>145 Поставка автомобильных жидкостей и смазочных материалов.</t>
  </si>
  <si>
    <t>11.2025</t>
  </si>
  <si>
    <t>11.2026</t>
  </si>
  <si>
    <t>1.30</t>
  </si>
  <si>
    <t>146 Выполнение работ по техническому обслуживанию и ремонту узлов и агрегатов специализированной техники.</t>
  </si>
  <si>
    <t>1.31</t>
  </si>
  <si>
    <t>147 Выполнение технического обслуживания и ремонта автомобилей марки Mitsubishi, Toyota, Renault, Skoda, Ssang Young.</t>
  </si>
  <si>
    <t>1.32</t>
  </si>
  <si>
    <t xml:space="preserve">148 Поставка масла трансформаторного ВГ. </t>
  </si>
  <si>
    <t>1.33</t>
  </si>
  <si>
    <t>149  Услуги сотовой связи ПАО "Вымпелком"</t>
  </si>
  <si>
    <t>12.2025</t>
  </si>
  <si>
    <t>11.2027</t>
  </si>
  <si>
    <t>1.34</t>
  </si>
  <si>
    <t>150 Расходы на консультационное и информационное сопровождение программы расчета технологических потерь РТП-3.</t>
  </si>
  <si>
    <t>1.35</t>
  </si>
  <si>
    <t xml:space="preserve">151 Приобретение программного обеспечения Kaspersky Endpoint Security для бизнеса – Стандартный (150-249) 1 year Renewal License (код KL4863RASFR). </t>
  </si>
  <si>
    <t>1.36</t>
  </si>
  <si>
    <t>152  Услуги сотовой связи по АСКУЭ (ПАО "Ростелеком")</t>
  </si>
  <si>
    <t>12.2027</t>
  </si>
  <si>
    <t>1.37</t>
  </si>
  <si>
    <t>183 Поставка сантехнических материалов.</t>
  </si>
  <si>
    <t>1.38</t>
  </si>
  <si>
    <t>211 Поставка расходных материалов и комплектующих к копировально-множительной технике.</t>
  </si>
  <si>
    <t>1.39</t>
  </si>
  <si>
    <t>212 Выполнение работ по ремонту и техническому обслуживанию копировальной техники.</t>
  </si>
  <si>
    <t>1.40</t>
  </si>
  <si>
    <t xml:space="preserve">213 Заключение договора об оказании информационных услуг (абонентское обслуживание справочно-правовой системы "ГАРАНТ". </t>
  </si>
  <si>
    <t>1.41</t>
  </si>
  <si>
    <t>231 Выполнение работ по ремонту и техническому обслуживанию грузовых автомобилей марки КАМАЗ, МАЗ, ГАЗ.</t>
  </si>
  <si>
    <t>1.42</t>
  </si>
  <si>
    <t>232 Право использования программ для электронно-вычислительных машин и баз данных "ФСНБ-2022" в течение года.</t>
  </si>
  <si>
    <t>1.43</t>
  </si>
  <si>
    <t>252 Заключение договора на предоставление доступа к сети интернет участков сетей 6, 10 (Меловая, 7).</t>
  </si>
  <si>
    <t>1.44</t>
  </si>
  <si>
    <t>254 Заключение договора об оказании возмездных услуг по техническому исследованию (экспертизе) приборов учета электрической энергии, на предмет наличия фактов вмешательства в их принципиальную электрическую схему.</t>
  </si>
  <si>
    <t>1.45</t>
  </si>
  <si>
    <t>259 Поставка лакокрасочных материалов.</t>
  </si>
  <si>
    <t>1.46</t>
  </si>
  <si>
    <t>260 Поставка GPRS модемов.</t>
  </si>
  <si>
    <t>1.47</t>
  </si>
  <si>
    <t>262 Поставка хозяйственных товаров.</t>
  </si>
  <si>
    <t>1.48</t>
  </si>
  <si>
    <t>289 Виртуальный канал Ethernet .</t>
  </si>
  <si>
    <t>1.49</t>
  </si>
  <si>
    <t>333 Заключение договора на предоставление неисключительных прав и техническую поддержку программы 1С.</t>
  </si>
  <si>
    <t>1.50</t>
  </si>
  <si>
    <t>344 Заключение договора на оказание услуг по ежемесячной модификации и сопровождению модифицированных ИСС "Кодекс"/"Техэксперт".</t>
  </si>
  <si>
    <t>07.2025</t>
  </si>
  <si>
    <t>1.51</t>
  </si>
  <si>
    <t>351 Заключение договора на обслуживание и монтаж оборудования для мониторинга транспортных средств.</t>
  </si>
  <si>
    <t>1.52</t>
  </si>
  <si>
    <t>368 Заключение договора на оказание услуг по эксплуатации сети газоснабжения.</t>
  </si>
  <si>
    <t>1.53</t>
  </si>
  <si>
    <t>387 Оказание аудиторских услуг.</t>
  </si>
  <si>
    <t>1.54</t>
  </si>
  <si>
    <t>391 Услуги связи (интернет).</t>
  </si>
  <si>
    <t>1.55</t>
  </si>
  <si>
    <t>398 Оказание услуг по вывозу твердых бытовых отходов.</t>
  </si>
  <si>
    <t>1.56</t>
  </si>
  <si>
    <t>420 Поставка агрегатов, узлов и деталей к специализированной технике</t>
  </si>
  <si>
    <t>1.57</t>
  </si>
  <si>
    <t>431 Поставка автомобильных шин.</t>
  </si>
  <si>
    <t>1.58</t>
  </si>
  <si>
    <t>443 Поставка агрегатов, узлов и деталей  к  тракторам, автомобильные запасные части к автомобилям грузовым марки МАЗ, ЗИЛ.</t>
  </si>
  <si>
    <t>1.59</t>
  </si>
  <si>
    <t>480 Выполнение работ по ремонту грузовых автомобилей марки КАМАЗ, МАЗ, ГАЗ.</t>
  </si>
  <si>
    <t>1.60</t>
  </si>
  <si>
    <t>481 Выполнение технического обслуживания и ремонта автомобилей марки Mitsubishi, Toyota, Renault, Skoda.</t>
  </si>
  <si>
    <t>1.61</t>
  </si>
  <si>
    <t>482 Заключение договора на оказание услуг охраны и мониторинга объекта, оборудованного системой безопасности.</t>
  </si>
  <si>
    <t>1.62</t>
  </si>
  <si>
    <t>501 Оказание услуг почтовой связи.</t>
  </si>
  <si>
    <t>Закупка у единственного поставщика (ч.2.1.7.5.  пп.2.1.7 п.2.1 р.2 гл.17 ПоЗ)</t>
  </si>
  <si>
    <t>1.63</t>
  </si>
  <si>
    <t>510 Заключение договора об оказании возмездных услуг по техническому исследованию (экспертизе) приборов учета электрической энергии, на предмет наличия фактов вмешательства в их принципиальную электрическую схему.</t>
  </si>
  <si>
    <t>1.64</t>
  </si>
  <si>
    <t>380 Заключение договора на выполнение строительно-монтажных работ по строительству 26КЛ-0,4 кВ от новой ТП до ВРУ жилых домов №1, №8, №2 (по генплану) в квартале, ограниченном улицами им. С.Ф. Тархова, им. М.А. Соколова, им. М.М. Козлитина, им. Н.В. Кузнецова в Кировском районе г. Саратова.</t>
  </si>
  <si>
    <t>1.65</t>
  </si>
  <si>
    <t>425 Заключение договора на выполнение проектно-изыскательских работ по проектированию трансформаторной подстанции по адресу: г. Саратов, Ле-нинский район, мкр. Молодежный; Проектирование реконструкции ка-бельных линий 10 кВ от новой ТП до соединения с кабелями 10 кВ направле-ний «ТП-1304-II – ТП-339-II» и «РП-Репин-I – ТП-1310-I». Проектирование установки приборов учета расхода электроэнергии.</t>
  </si>
  <si>
    <t>1.66</t>
  </si>
  <si>
    <t>432 Заключение договора на выполнение проектно-изыскательских работ по проектированию трансформаторной подстанции ТП по адресу: г. Саратов, Кировский район, мкр. Солнечный-2; кабельных линий 10 кВ от новой ТП до ТП-900; а также по проектированию установки прибора учета электроэнергии.</t>
  </si>
  <si>
    <t>1.67</t>
  </si>
  <si>
    <t>437 Заключение договора на выполнение проектно-изыскательских работ по проектированию строительства кабельной линии 0,4 кВ от РУ-0,4 кВ ТП-117 до опоры №3-00/1 ВЛИ-0,4 кВ ТП-117; воздушной линии 0,4 кВ ТП-117 от опоры №3-00/1 до опоры №3-00/2 ВЛИ-0,4 кВ (Л-3) ТП-117. Установка прибора учета расхода электроэнергии.</t>
  </si>
  <si>
    <t>1.68</t>
  </si>
  <si>
    <t>484 Заключение договора на выполнение проектно-изыскательских работ по проектированию установки оборудования в РУ-10 кВ новой ТП по адресу: г. Саратов, ул. им. С.Ф. Тархова. Строительство трассы кабельных линий 10 кВ от новой ТП до соединения с кабелями 10 кВ направлений «ТП-898 – ТП-896 (I и II с.ш.)». Установка приборов учета расхода электроэнергии.</t>
  </si>
  <si>
    <t>1.69</t>
  </si>
  <si>
    <t>486 Заключение договора на выполнение проектно-изыскательских работ по проектированию строительства кабельной линии 0,4 кВ от РУ-0,4 кВ РП-Завокзальный до ВРУ зарядной станции для электротранспорта по адресу: г. Саратов, ул. Большая Садовая. Установка прибора учета расхода электроэнергии.</t>
  </si>
  <si>
    <t>1.70</t>
  </si>
  <si>
    <t>493 Заключение договора  на выполнение проектно-изыскательных работ по  проектированию строительства новой КТП, вблизи земельного участка за-явителя по адресу: г. Саратов, территория СНТ «Весна», уч.64А. Строительство трассы 2КЛ-10 кВ от новой КТП до со-единения с кабелем 10кВ направления «ТП-1975 – ТП-792». Установка прибора учета расхода электроэнергии.</t>
  </si>
  <si>
    <t>1.71</t>
  </si>
  <si>
    <t xml:space="preserve">494  Заключение договора  на выполнение проектно-изыскательных работ по проектированию строительства кабельной линии 0,4 кВ от РУ-0,4 кВ ТП-424 до ВРУ нежилого помещения по адресу: г. Сара-тов, ул. им. Яблочкова П.Н., 25. Проектирование установки прибора учета расхода электро-энергии.
</t>
  </si>
  <si>
    <t>1.72</t>
  </si>
  <si>
    <t xml:space="preserve">495  Заключение договора  на выполнение проектно-изыскательных работ по проектированию строительства воздушной линии 0,4 кВ от РП-Тюльпан до границы земельного участка по адресу: г. Саратов, пос. Жасминный, ул. Подгорная, д. 37 «А».  Проектирование установки прибо-ра учета расхода электроэнергии.
</t>
  </si>
  <si>
    <t>1.73</t>
  </si>
  <si>
    <t xml:space="preserve">496  Заключение договора  на выполнение проектно-изыскательных работ по проектированию строительства воздушной линии 0,4 кВ от ТП-1036 до границы земельного участка по адресу: г. Саратов, ул. Магистральная, ГК «Железобетон-2», гараж №425, 426.  Проектирование установки прибо-ра учета расхода электроэнергии.
</t>
  </si>
  <si>
    <t>1.74</t>
  </si>
  <si>
    <t>524 Заключение договора на выполнение проектно-изыскательских работ по проектированию прокладки кабельной линии 0,4 кВ от РУ-0,4 кВ ТП-2320 до пунктовой опоры ВЛИ-0,4 кВ КТП-2320 и воздушной линии 0,4 кВ от КТП-2320 до границ земельных участков по адресу: г. Саратов, п. Поливановка, СНТ «Золотая долина»; а также по проектированию установки приборов учета расхода электроэнергии.</t>
  </si>
  <si>
    <t>1.75</t>
  </si>
  <si>
    <t>532 Заключение договора на выполнение проектно-изыскательских работ по проектированию установки ЩУ-0,4 кВ на границе земельного участка Заявителя с к.н. 64:48:010140:2346 по адресу: г. Саратов, Соколовая гора, Алексеевский овраг, СНТ «Рассвет», уч. 10; строительства кабельной линии 0,4 кВ от ЩУ-0,4 кВ/ТП-740 до вновь установленного ЩУ-0,4 кВ; а также по проектированию установки прибора учета расхода электроэнергии.</t>
  </si>
  <si>
    <t>1.76</t>
  </si>
  <si>
    <t>533 Заключение договора на выполнение строительно-монтажных работ по установке ЩУ-0,4кВ на границе земельного участка заявителя по адресу: г. Саратов, Соколовая гора, Алексеевский овраг, СНТ «Рассвет», уч. 2. Кабельная линия 0,4кВ от опоры №3-01/6 ВЛИ-0,4 кВ ТП-740 до вновь установленного ЩУ-0,4кВ на границе земельного участка заявителя по адресу: г. Саратов, Соколовая гора, Алексеевский овраг, СНТ «Рассвет», уч. 2. Установка прибора учета расхода электроэнергии (тех.прис. – Липатова Н.А.).</t>
  </si>
  <si>
    <t>1.77</t>
  </si>
  <si>
    <t xml:space="preserve">122 Приобретение нефтепродуктов через АЗС </t>
  </si>
  <si>
    <t>01.2024</t>
  </si>
  <si>
    <t>да п. м)</t>
  </si>
  <si>
    <t>1.78</t>
  </si>
  <si>
    <t>123 Оказание услуг местной телефонной связи (ПАО "Ростелеком").</t>
  </si>
  <si>
    <t>03.2024</t>
  </si>
  <si>
    <t>1.79</t>
  </si>
  <si>
    <t>145 Оказание услуг интеллектуальной сети связи "Бесплатный вызов" (8800) (Филиал АО "Компания ТрансТелеКом" "Макрорегион Верхневолжский").</t>
  </si>
  <si>
    <t>05.2024</t>
  </si>
  <si>
    <t>1.80</t>
  </si>
  <si>
    <t>153 Услуги сотовой связи, услуги связи по АСКУЭ (ПАО "МТС").</t>
  </si>
  <si>
    <t>08.2024</t>
  </si>
  <si>
    <t>Закупка у единственного поставщика (пп.2.1.7.2 п.2.1 р.2 гл.17 ПоЗ)</t>
  </si>
  <si>
    <t>1.81</t>
  </si>
  <si>
    <t>583 Информационное сопровождение ИСУ "яЭнергетик."</t>
  </si>
  <si>
    <t>12.2024</t>
  </si>
  <si>
    <t>1.82</t>
  </si>
  <si>
    <t xml:space="preserve">555 Поставка газа. </t>
  </si>
  <si>
    <t>12.2022</t>
  </si>
  <si>
    <t>1.83</t>
  </si>
  <si>
    <t>Аренда земельного участка</t>
  </si>
  <si>
    <t>12.2017</t>
  </si>
  <si>
    <t>Прямая закупка (пп.16 п. 7.11.2 Положения)</t>
  </si>
  <si>
    <t>да, пп. л)</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</si>
</sst>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_р_._-;_-@_-"/>
    <numFmt numFmtId="165" formatCode="_-* #,##0.00\ _₽_-;\-* #,##0.00\ _₽_-;_-* \-??\ _₽_-;_-@_-"/>
  </numFmts>
  <fonts count="24">
    <font>
      <sz val="10"/>
      <name val="Arial Cyr"/>
      <charset val="1"/>
    </font>
    <font>
      <sz val="11"/>
      <color rgb="FF000000"/>
      <name val="Calibri"/>
      <family val="2"/>
      <charset val="1"/>
    </font>
    <font>
      <sz val="11"/>
      <color rgb="FFFFFFFF"/>
      <name val="Calibri"/>
      <family val="2"/>
      <charset val="1"/>
    </font>
    <font>
      <sz val="12"/>
      <name val="Times New Roman"/>
      <family val="1"/>
      <charset val="1"/>
    </font>
    <font>
      <sz val="10"/>
      <name val="Arial"/>
      <family val="2"/>
      <charset val="1"/>
    </font>
    <font>
      <sz val="9.5"/>
      <name val="Times New Roman"/>
      <family val="1"/>
      <charset val="1"/>
    </font>
    <font>
      <sz val="10"/>
      <name val="Times New Roman"/>
      <family val="1"/>
      <charset val="1"/>
    </font>
    <font>
      <sz val="11"/>
      <name val="Times New Roman"/>
      <family val="1"/>
      <charset val="1"/>
    </font>
    <font>
      <b/>
      <sz val="9.5"/>
      <color rgb="FF000000"/>
      <name val="Times New Roman"/>
      <family val="1"/>
      <charset val="1"/>
    </font>
    <font>
      <b/>
      <sz val="9.5"/>
      <name val="Times New Roman"/>
      <family val="1"/>
      <charset val="1"/>
    </font>
    <font>
      <b/>
      <sz val="12"/>
      <name val="Times New Roman"/>
      <family val="1"/>
      <charset val="1"/>
    </font>
    <font>
      <b/>
      <sz val="11"/>
      <name val="Times New Roman"/>
      <family val="1"/>
      <charset val="1"/>
    </font>
    <font>
      <b/>
      <sz val="14"/>
      <name val="Times New Roman"/>
      <family val="1"/>
      <charset val="1"/>
    </font>
    <font>
      <b/>
      <sz val="10"/>
      <name val="Times New Roman"/>
      <family val="1"/>
      <charset val="1"/>
    </font>
    <font>
      <sz val="10"/>
      <color rgb="FF000000"/>
      <name val="Times New Roman"/>
      <family val="1"/>
      <charset val="1"/>
    </font>
    <font>
      <b/>
      <sz val="10"/>
      <color rgb="FF000000"/>
      <name val="Times New Roman"/>
      <family val="1"/>
      <charset val="1"/>
    </font>
    <font>
      <b/>
      <sz val="9"/>
      <name val="Times New Roman"/>
      <family val="1"/>
      <charset val="1"/>
    </font>
    <font>
      <sz val="9"/>
      <name val="Times New Roman"/>
      <family val="1"/>
      <charset val="1"/>
    </font>
    <font>
      <sz val="9"/>
      <name val="Arial Cyr"/>
      <charset val="1"/>
    </font>
    <font>
      <sz val="9"/>
      <color rgb="FF000000"/>
      <name val="Times New Roman"/>
      <family val="1"/>
      <charset val="1"/>
    </font>
    <font>
      <sz val="9"/>
      <name val="Times New Roman"/>
      <family val="1"/>
      <charset val="128"/>
    </font>
    <font>
      <sz val="9"/>
      <name val="Times New Roman"/>
      <family val="1"/>
    </font>
    <font>
      <sz val="9"/>
      <color rgb="FFFF0000"/>
      <name val="Times New Roman"/>
      <family val="1"/>
      <charset val="1"/>
    </font>
    <font>
      <sz val="10"/>
      <name val="Arial Cyr"/>
      <charset val="1"/>
    </font>
  </fonts>
  <fills count="18">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92D050"/>
        <bgColor rgb="FFC0C0C0"/>
      </patternFill>
    </fill>
    <fill>
      <patternFill patternType="solid">
        <fgColor rgb="FFFFFF00"/>
        <bgColor rgb="FFFFFF00"/>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s>
  <cellStyleXfs count="25">
    <xf numFmtId="0" fontId="0" fillId="0" borderId="0"/>
    <xf numFmtId="164" fontId="23" fillId="0" borderId="0" applyBorder="0" applyProtection="0"/>
    <xf numFmtId="0" fontId="1" fillId="2" borderId="0" applyBorder="0" applyProtection="0"/>
    <xf numFmtId="0" fontId="1" fillId="3" borderId="0" applyBorder="0" applyProtection="0"/>
    <xf numFmtId="0" fontId="1" fillId="4" borderId="0" applyBorder="0" applyProtection="0"/>
    <xf numFmtId="0" fontId="1" fillId="5" borderId="0" applyBorder="0" applyProtection="0"/>
    <xf numFmtId="0" fontId="1" fillId="6" borderId="0" applyBorder="0" applyProtection="0"/>
    <xf numFmtId="0" fontId="1" fillId="7" borderId="0" applyBorder="0" applyProtection="0"/>
    <xf numFmtId="0" fontId="1" fillId="8" borderId="0" applyBorder="0" applyProtection="0"/>
    <xf numFmtId="0" fontId="1" fillId="9" borderId="0" applyBorder="0" applyProtection="0"/>
    <xf numFmtId="0" fontId="1" fillId="10" borderId="0" applyBorder="0" applyProtection="0"/>
    <xf numFmtId="0" fontId="1" fillId="5" borderId="0" applyBorder="0" applyProtection="0"/>
    <xf numFmtId="0" fontId="1" fillId="8" borderId="0" applyBorder="0" applyProtection="0"/>
    <xf numFmtId="0" fontId="1" fillId="11" borderId="0" applyBorder="0" applyProtection="0"/>
    <xf numFmtId="0" fontId="2" fillId="12" borderId="0" applyBorder="0" applyProtection="0"/>
    <xf numFmtId="0" fontId="2" fillId="9" borderId="0" applyBorder="0" applyProtection="0"/>
    <xf numFmtId="0" fontId="2" fillId="10" borderId="0" applyBorder="0" applyProtection="0"/>
    <xf numFmtId="0" fontId="2" fillId="13" borderId="0" applyBorder="0" applyProtection="0"/>
    <xf numFmtId="0" fontId="2" fillId="14" borderId="0" applyBorder="0" applyProtection="0"/>
    <xf numFmtId="0" fontId="2" fillId="15" borderId="0" applyBorder="0" applyProtection="0"/>
    <xf numFmtId="0" fontId="23" fillId="0" borderId="0"/>
    <xf numFmtId="0" fontId="23" fillId="0" borderId="0"/>
    <xf numFmtId="0" fontId="3" fillId="0" borderId="0"/>
    <xf numFmtId="0" fontId="4" fillId="0" borderId="0"/>
    <xf numFmtId="0" fontId="4" fillId="0" borderId="0"/>
  </cellStyleXfs>
  <cellXfs count="133">
    <xf numFmtId="0" fontId="0" fillId="0" borderId="0" xfId="0"/>
    <xf numFmtId="49" fontId="5" fillId="0" borderId="0" xfId="0" applyNumberFormat="1" applyFont="1" applyAlignment="1" applyProtection="1">
      <alignment horizontal="justify" vertical="top"/>
    </xf>
    <xf numFmtId="0" fontId="6" fillId="0" borderId="0" xfId="0" applyFont="1" applyAlignment="1" applyProtection="1">
      <alignment horizontal="justify" vertical="top"/>
    </xf>
    <xf numFmtId="0" fontId="6" fillId="0" borderId="0" xfId="0" applyFont="1" applyAlignment="1" applyProtection="1"/>
    <xf numFmtId="0" fontId="5" fillId="0" borderId="0" xfId="0" applyFont="1" applyAlignment="1" applyProtection="1"/>
    <xf numFmtId="0" fontId="3" fillId="0" borderId="0" xfId="0" applyFont="1" applyAlignment="1" applyProtection="1"/>
    <xf numFmtId="49" fontId="7" fillId="0" borderId="0" xfId="0" applyNumberFormat="1" applyFont="1" applyAlignment="1" applyProtection="1">
      <alignment horizontal="justify" vertical="top"/>
    </xf>
    <xf numFmtId="0" fontId="11" fillId="0" borderId="0" xfId="0" applyFont="1" applyAlignment="1" applyProtection="1">
      <alignment horizontal="left"/>
    </xf>
    <xf numFmtId="0" fontId="12" fillId="0" borderId="0" xfId="0" applyFont="1" applyAlignment="1" applyProtection="1"/>
    <xf numFmtId="49" fontId="9" fillId="0" borderId="0" xfId="0" applyNumberFormat="1" applyFont="1" applyAlignment="1" applyProtection="1">
      <alignment horizontal="center"/>
    </xf>
    <xf numFmtId="0" fontId="13" fillId="0" borderId="0" xfId="0" applyFont="1" applyBorder="1" applyAlignment="1" applyProtection="1">
      <alignment horizontal="center"/>
    </xf>
    <xf numFmtId="0" fontId="9" fillId="0" borderId="0" xfId="0" applyFont="1" applyAlignment="1" applyProtection="1">
      <alignment horizontal="center"/>
    </xf>
    <xf numFmtId="49" fontId="6" fillId="0" borderId="0" xfId="0" applyNumberFormat="1" applyFont="1" applyBorder="1" applyAlignment="1" applyProtection="1">
      <alignment horizontal="left"/>
    </xf>
    <xf numFmtId="0" fontId="6" fillId="0" borderId="0" xfId="0" applyFont="1" applyBorder="1" applyAlignment="1" applyProtection="1">
      <alignment horizontal="left"/>
    </xf>
    <xf numFmtId="0" fontId="13" fillId="0" borderId="0" xfId="0" applyFont="1" applyAlignment="1" applyProtection="1"/>
    <xf numFmtId="49" fontId="13" fillId="16" borderId="1" xfId="0" applyNumberFormat="1" applyFont="1" applyFill="1" applyBorder="1" applyAlignment="1" applyProtection="1">
      <alignment horizontal="center" vertical="center"/>
    </xf>
    <xf numFmtId="4" fontId="13" fillId="16" borderId="1" xfId="0" applyNumberFormat="1" applyFont="1" applyFill="1" applyBorder="1" applyAlignment="1" applyProtection="1">
      <alignment horizontal="center"/>
    </xf>
    <xf numFmtId="4" fontId="13" fillId="0" borderId="0" xfId="0" applyNumberFormat="1" applyFont="1" applyBorder="1" applyAlignment="1" applyProtection="1">
      <alignment horizontal="center"/>
    </xf>
    <xf numFmtId="49" fontId="6" fillId="0" borderId="1" xfId="0" applyNumberFormat="1" applyFont="1" applyBorder="1" applyAlignment="1" applyProtection="1">
      <alignment horizontal="center" vertical="center" wrapText="1"/>
    </xf>
    <xf numFmtId="4" fontId="6" fillId="0" borderId="1" xfId="0" applyNumberFormat="1" applyFont="1" applyBorder="1" applyAlignment="1" applyProtection="1">
      <alignment horizontal="center"/>
    </xf>
    <xf numFmtId="164" fontId="13" fillId="0" borderId="0" xfId="1" applyFont="1" applyBorder="1" applyAlignment="1" applyProtection="1">
      <alignment horizontal="center"/>
    </xf>
    <xf numFmtId="0" fontId="13" fillId="0" borderId="0" xfId="0" applyFont="1" applyBorder="1" applyAlignment="1" applyProtection="1">
      <alignment horizontal="center" wrapText="1"/>
    </xf>
    <xf numFmtId="2" fontId="13" fillId="0" borderId="0" xfId="0" applyNumberFormat="1" applyFont="1" applyBorder="1" applyAlignment="1" applyProtection="1">
      <alignment horizontal="center"/>
    </xf>
    <xf numFmtId="49" fontId="6" fillId="0" borderId="1" xfId="0" applyNumberFormat="1" applyFont="1" applyBorder="1" applyAlignment="1" applyProtection="1">
      <alignment horizontal="center" vertical="center"/>
    </xf>
    <xf numFmtId="4" fontId="6" fillId="0" borderId="0" xfId="0" applyNumberFormat="1" applyFont="1" applyAlignment="1" applyProtection="1"/>
    <xf numFmtId="165" fontId="6" fillId="0" borderId="1" xfId="0" applyNumberFormat="1" applyFont="1" applyBorder="1" applyAlignment="1" applyProtection="1">
      <alignment horizontal="center"/>
    </xf>
    <xf numFmtId="0" fontId="13" fillId="0" borderId="1" xfId="0" applyFont="1" applyBorder="1" applyAlignment="1" applyProtection="1">
      <alignment horizontal="center" vertical="center" wrapText="1"/>
    </xf>
    <xf numFmtId="0" fontId="13" fillId="0" borderId="1" xfId="0" applyFont="1" applyBorder="1" applyAlignment="1" applyProtection="1">
      <alignment horizontal="center" vertical="center"/>
    </xf>
    <xf numFmtId="49" fontId="13" fillId="0" borderId="1" xfId="0" applyNumberFormat="1" applyFont="1" applyBorder="1" applyAlignment="1" applyProtection="1">
      <alignment horizontal="center" vertical="center"/>
    </xf>
    <xf numFmtId="49" fontId="16" fillId="0" borderId="1" xfId="0" applyNumberFormat="1" applyFont="1" applyBorder="1" applyAlignment="1" applyProtection="1">
      <alignment vertical="center"/>
    </xf>
    <xf numFmtId="0" fontId="16" fillId="0" borderId="1" xfId="0" applyFont="1" applyBorder="1" applyAlignment="1" applyProtection="1">
      <alignment vertical="center"/>
    </xf>
    <xf numFmtId="0" fontId="17" fillId="0" borderId="1" xfId="0" applyFont="1" applyBorder="1" applyAlignment="1" applyProtection="1"/>
    <xf numFmtId="49" fontId="17" fillId="0" borderId="4" xfId="0" applyNumberFormat="1" applyFont="1" applyBorder="1" applyAlignment="1" applyProtection="1">
      <alignment horizontal="justify" vertical="top"/>
    </xf>
    <xf numFmtId="0" fontId="17" fillId="0" borderId="5" xfId="0" applyFont="1" applyBorder="1" applyAlignment="1" applyProtection="1">
      <alignment horizontal="justify" vertical="top"/>
    </xf>
    <xf numFmtId="4" fontId="17" fillId="0" borderId="1" xfId="0" applyNumberFormat="1" applyFont="1" applyBorder="1" applyAlignment="1" applyProtection="1">
      <alignment horizontal="center" vertical="top" wrapText="1"/>
    </xf>
    <xf numFmtId="49" fontId="17" fillId="0" borderId="1" xfId="0" applyNumberFormat="1" applyFont="1" applyBorder="1" applyAlignment="1" applyProtection="1">
      <alignment horizontal="center" vertical="top" wrapText="1"/>
    </xf>
    <xf numFmtId="49" fontId="17" fillId="0" borderId="5" xfId="0" applyNumberFormat="1" applyFont="1" applyBorder="1" applyAlignment="1" applyProtection="1">
      <alignment horizontal="center" vertical="top" wrapText="1"/>
    </xf>
    <xf numFmtId="0" fontId="17" fillId="0" borderId="1" xfId="0" applyFont="1" applyBorder="1" applyAlignment="1" applyProtection="1">
      <alignment horizontal="center" vertical="top"/>
    </xf>
    <xf numFmtId="0" fontId="17" fillId="0" borderId="5" xfId="0" applyFont="1" applyBorder="1" applyAlignment="1" applyProtection="1">
      <alignment horizontal="center" vertical="top" wrapText="1"/>
    </xf>
    <xf numFmtId="0" fontId="17" fillId="0" borderId="0" xfId="0" applyFont="1" applyAlignment="1" applyProtection="1"/>
    <xf numFmtId="0" fontId="18" fillId="0" borderId="0" xfId="0" applyFont="1" applyAlignment="1" applyProtection="1"/>
    <xf numFmtId="0" fontId="17" fillId="0" borderId="1" xfId="0" applyFont="1" applyBorder="1" applyAlignment="1" applyProtection="1">
      <alignment horizontal="center" vertical="top" wrapText="1"/>
    </xf>
    <xf numFmtId="0" fontId="17" fillId="0" borderId="1" xfId="0" applyFont="1" applyBorder="1" applyAlignment="1" applyProtection="1">
      <alignment horizontal="justify" vertical="top" wrapText="1"/>
    </xf>
    <xf numFmtId="4" fontId="17" fillId="0" borderId="6" xfId="0" applyNumberFormat="1" applyFont="1" applyBorder="1" applyAlignment="1" applyProtection="1">
      <alignment horizontal="center" vertical="top" wrapText="1"/>
    </xf>
    <xf numFmtId="49" fontId="17" fillId="0" borderId="1" xfId="0" applyNumberFormat="1" applyFont="1" applyBorder="1" applyAlignment="1" applyProtection="1">
      <alignment horizontal="justify" vertical="top"/>
    </xf>
    <xf numFmtId="0" fontId="17" fillId="0" borderId="3" xfId="0" applyFont="1" applyBorder="1" applyAlignment="1" applyProtection="1">
      <alignment horizontal="justify" vertical="top" wrapText="1"/>
    </xf>
    <xf numFmtId="49" fontId="19" fillId="0" borderId="1" xfId="0" applyNumberFormat="1" applyFont="1" applyBorder="1" applyAlignment="1" applyProtection="1">
      <alignment horizontal="center" vertical="top" wrapText="1"/>
    </xf>
    <xf numFmtId="49" fontId="19" fillId="0" borderId="5" xfId="0" applyNumberFormat="1" applyFont="1" applyBorder="1" applyAlignment="1" applyProtection="1">
      <alignment horizontal="center" vertical="top" wrapText="1"/>
    </xf>
    <xf numFmtId="0" fontId="19" fillId="0" borderId="1" xfId="0" applyFont="1" applyBorder="1" applyAlignment="1" applyProtection="1">
      <alignment horizontal="center" vertical="top" wrapText="1"/>
    </xf>
    <xf numFmtId="0" fontId="16" fillId="0" borderId="2" xfId="0" applyFont="1" applyBorder="1" applyAlignment="1" applyProtection="1">
      <alignment vertical="center"/>
    </xf>
    <xf numFmtId="0" fontId="16" fillId="0" borderId="3" xfId="0" applyFont="1" applyBorder="1" applyAlignment="1" applyProtection="1">
      <alignment vertical="center"/>
    </xf>
    <xf numFmtId="0" fontId="17" fillId="0" borderId="0" xfId="0" applyFont="1" applyBorder="1" applyAlignment="1" applyProtection="1"/>
    <xf numFmtId="0" fontId="17" fillId="0" borderId="1" xfId="0" applyFont="1" applyBorder="1" applyAlignment="1" applyProtection="1">
      <alignment horizontal="center" vertical="center"/>
    </xf>
    <xf numFmtId="0" fontId="0" fillId="0" borderId="0" xfId="0" applyAlignment="1" applyProtection="1"/>
    <xf numFmtId="0" fontId="17" fillId="0" borderId="1" xfId="0" applyFont="1" applyBorder="1" applyAlignment="1" applyProtection="1">
      <alignment horizontal="justify" vertical="top"/>
    </xf>
    <xf numFmtId="4" fontId="17" fillId="0" borderId="5" xfId="0" applyNumberFormat="1" applyFont="1" applyBorder="1" applyAlignment="1" applyProtection="1">
      <alignment horizontal="center" vertical="top" wrapText="1"/>
    </xf>
    <xf numFmtId="0" fontId="17" fillId="0" borderId="7" xfId="0" applyFont="1" applyBorder="1" applyAlignment="1" applyProtection="1">
      <alignment horizontal="center" vertical="top"/>
    </xf>
    <xf numFmtId="0" fontId="17" fillId="0" borderId="5" xfId="0" applyFont="1" applyBorder="1" applyAlignment="1" applyProtection="1">
      <alignment horizontal="center" vertical="top"/>
    </xf>
    <xf numFmtId="0" fontId="20" fillId="0" borderId="1" xfId="0" applyFont="1" applyBorder="1" applyAlignment="1" applyProtection="1">
      <alignment horizontal="justify" vertical="top" wrapText="1"/>
    </xf>
    <xf numFmtId="0" fontId="16" fillId="0" borderId="1" xfId="0" applyFont="1" applyBorder="1" applyAlignment="1" applyProtection="1">
      <alignment horizontal="center" vertical="center"/>
    </xf>
    <xf numFmtId="0" fontId="17" fillId="0" borderId="5" xfId="0" applyFont="1" applyBorder="1" applyAlignment="1" applyProtection="1">
      <alignment horizontal="center" vertical="center"/>
    </xf>
    <xf numFmtId="4" fontId="19" fillId="0" borderId="1" xfId="0" applyNumberFormat="1" applyFont="1" applyBorder="1" applyAlignment="1" applyProtection="1">
      <alignment horizontal="center" vertical="top" wrapText="1"/>
    </xf>
    <xf numFmtId="49" fontId="17" fillId="0" borderId="7" xfId="0" applyNumberFormat="1" applyFont="1" applyBorder="1" applyAlignment="1" applyProtection="1">
      <alignment horizontal="center" vertical="top" wrapText="1"/>
    </xf>
    <xf numFmtId="4" fontId="17" fillId="0" borderId="8" xfId="0" applyNumberFormat="1" applyFont="1" applyBorder="1" applyAlignment="1" applyProtection="1">
      <alignment horizontal="center" vertical="top" wrapText="1"/>
    </xf>
    <xf numFmtId="0" fontId="17" fillId="0" borderId="7" xfId="0" applyFont="1" applyBorder="1" applyAlignment="1" applyProtection="1">
      <alignment horizontal="justify" vertical="top"/>
    </xf>
    <xf numFmtId="4" fontId="17" fillId="0" borderId="9" xfId="0" applyNumberFormat="1" applyFont="1" applyBorder="1" applyAlignment="1" applyProtection="1">
      <alignment horizontal="center" vertical="top" wrapText="1"/>
    </xf>
    <xf numFmtId="0" fontId="17" fillId="0" borderId="7" xfId="0" applyFont="1" applyBorder="1" applyAlignment="1" applyProtection="1">
      <alignment horizontal="center" vertical="top" wrapText="1"/>
    </xf>
    <xf numFmtId="4" fontId="19" fillId="17" borderId="1" xfId="0" applyNumberFormat="1" applyFont="1" applyFill="1" applyBorder="1" applyAlignment="1" applyProtection="1">
      <alignment horizontal="center" vertical="top" wrapText="1"/>
    </xf>
    <xf numFmtId="4" fontId="17" fillId="0" borderId="10" xfId="0" applyNumberFormat="1" applyFont="1" applyBorder="1" applyAlignment="1" applyProtection="1">
      <alignment horizontal="center" vertical="top" wrapText="1"/>
    </xf>
    <xf numFmtId="4" fontId="17" fillId="0" borderId="1" xfId="0" applyNumberFormat="1" applyFont="1" applyBorder="1" applyAlignment="1" applyProtection="1">
      <alignment horizontal="center" vertical="top"/>
    </xf>
    <xf numFmtId="4" fontId="17" fillId="0" borderId="7" xfId="0" applyNumberFormat="1" applyFont="1" applyBorder="1" applyAlignment="1" applyProtection="1">
      <alignment horizontal="center" vertical="top" wrapText="1"/>
    </xf>
    <xf numFmtId="4" fontId="19" fillId="0" borderId="1" xfId="0" applyNumberFormat="1" applyFont="1" applyBorder="1" applyAlignment="1" applyProtection="1">
      <alignment horizontal="center" vertical="top"/>
    </xf>
    <xf numFmtId="4" fontId="19" fillId="17" borderId="1" xfId="0" applyNumberFormat="1" applyFont="1" applyFill="1" applyBorder="1" applyAlignment="1" applyProtection="1">
      <alignment horizontal="center" vertical="top"/>
    </xf>
    <xf numFmtId="0" fontId="17" fillId="0" borderId="5" xfId="0" applyFont="1" applyBorder="1" applyAlignment="1">
      <alignment horizontal="justify" vertical="top"/>
    </xf>
    <xf numFmtId="4" fontId="17" fillId="0" borderId="6" xfId="0" applyNumberFormat="1" applyFont="1" applyBorder="1" applyAlignment="1">
      <alignment horizontal="center" vertical="top" wrapText="1"/>
    </xf>
    <xf numFmtId="49" fontId="17" fillId="0" borderId="5" xfId="0" applyNumberFormat="1" applyFont="1" applyBorder="1" applyAlignment="1">
      <alignment horizontal="center" vertical="top" wrapText="1"/>
    </xf>
    <xf numFmtId="0" fontId="17" fillId="0" borderId="1" xfId="0" applyFont="1" applyBorder="1" applyAlignment="1">
      <alignment horizontal="center" vertical="top" wrapText="1"/>
    </xf>
    <xf numFmtId="0" fontId="17" fillId="0" borderId="1" xfId="0" applyFont="1" applyBorder="1" applyAlignment="1">
      <alignment horizontal="center" vertical="top"/>
    </xf>
    <xf numFmtId="49" fontId="17" fillId="0" borderId="1" xfId="0" applyNumberFormat="1" applyFont="1" applyBorder="1" applyAlignment="1">
      <alignment horizontal="center" vertical="top" wrapText="1"/>
    </xf>
    <xf numFmtId="4" fontId="17" fillId="0" borderId="4" xfId="0" applyNumberFormat="1" applyFont="1" applyBorder="1" applyAlignment="1" applyProtection="1">
      <alignment horizontal="center" vertical="top" wrapText="1"/>
    </xf>
    <xf numFmtId="0" fontId="17" fillId="0" borderId="5" xfId="0" applyFont="1" applyBorder="1" applyAlignment="1" applyProtection="1"/>
    <xf numFmtId="0" fontId="18" fillId="0" borderId="0" xfId="0" applyFont="1"/>
    <xf numFmtId="0" fontId="17" fillId="0" borderId="1" xfId="0" applyFont="1" applyBorder="1" applyAlignment="1" applyProtection="1">
      <alignment horizontal="justify" vertical="top" wrapText="1"/>
    </xf>
    <xf numFmtId="4" fontId="17" fillId="0" borderId="1" xfId="0" applyNumberFormat="1" applyFont="1" applyBorder="1" applyAlignment="1" applyProtection="1">
      <alignment horizontal="center" vertical="top" wrapText="1"/>
    </xf>
    <xf numFmtId="49" fontId="17" fillId="0" borderId="1" xfId="0" applyNumberFormat="1" applyFont="1" applyBorder="1" applyAlignment="1" applyProtection="1">
      <alignment horizontal="center" vertical="top" wrapText="1"/>
    </xf>
    <xf numFmtId="0" fontId="17" fillId="0" borderId="1" xfId="0" applyFont="1" applyBorder="1" applyAlignment="1" applyProtection="1">
      <alignment horizontal="center" vertical="top"/>
    </xf>
    <xf numFmtId="0" fontId="17" fillId="0" borderId="1" xfId="0" applyFont="1" applyBorder="1" applyAlignment="1" applyProtection="1">
      <alignment horizontal="center" vertical="top" wrapText="1"/>
    </xf>
    <xf numFmtId="0" fontId="17" fillId="0" borderId="0" xfId="0" applyFont="1" applyAlignment="1" applyProtection="1"/>
    <xf numFmtId="0" fontId="0" fillId="0" borderId="0" xfId="0"/>
    <xf numFmtId="49" fontId="17" fillId="0" borderId="1" xfId="0" applyNumberFormat="1" applyFont="1" applyBorder="1" applyAlignment="1" applyProtection="1">
      <alignment horizontal="center" vertical="center"/>
    </xf>
    <xf numFmtId="0" fontId="6" fillId="0" borderId="1" xfId="0" applyFont="1" applyBorder="1" applyAlignment="1" applyProtection="1">
      <alignment horizontal="justify" vertical="top" wrapText="1"/>
    </xf>
    <xf numFmtId="0" fontId="17" fillId="0" borderId="0" xfId="0" applyFont="1" applyBorder="1" applyAlignment="1" applyProtection="1">
      <alignment horizontal="center" vertical="top"/>
    </xf>
    <xf numFmtId="49" fontId="17" fillId="16" borderId="1" xfId="0" applyNumberFormat="1" applyFont="1" applyFill="1" applyBorder="1" applyAlignment="1" applyProtection="1">
      <alignment horizontal="center" vertical="center"/>
    </xf>
    <xf numFmtId="0" fontId="16" fillId="16" borderId="1" xfId="0" applyFont="1" applyFill="1" applyBorder="1" applyAlignment="1" applyProtection="1">
      <alignment horizontal="center" vertical="center"/>
    </xf>
    <xf numFmtId="0" fontId="17" fillId="16" borderId="1" xfId="0" applyFont="1" applyFill="1" applyBorder="1" applyAlignment="1" applyProtection="1">
      <alignment horizontal="center" vertical="center"/>
    </xf>
    <xf numFmtId="0" fontId="22" fillId="16" borderId="1" xfId="0" applyFont="1" applyFill="1" applyBorder="1" applyAlignment="1" applyProtection="1">
      <alignment horizontal="center" vertical="center"/>
    </xf>
    <xf numFmtId="0" fontId="22" fillId="16" borderId="1" xfId="0" applyFont="1" applyFill="1" applyBorder="1" applyAlignment="1" applyProtection="1">
      <alignment horizontal="center"/>
    </xf>
    <xf numFmtId="0" fontId="3" fillId="16" borderId="0" xfId="0" applyFont="1" applyFill="1" applyAlignment="1" applyProtection="1"/>
    <xf numFmtId="0" fontId="0" fillId="16" borderId="0" xfId="0" applyFill="1" applyAlignment="1" applyProtection="1"/>
    <xf numFmtId="0" fontId="19" fillId="0" borderId="1" xfId="0" applyFont="1" applyBorder="1" applyAlignment="1" applyProtection="1">
      <alignment horizontal="center" vertical="top"/>
    </xf>
    <xf numFmtId="0" fontId="17" fillId="0" borderId="11" xfId="0" applyFont="1" applyBorder="1" applyAlignment="1" applyProtection="1">
      <alignment horizontal="justify" vertical="top"/>
    </xf>
    <xf numFmtId="0" fontId="19" fillId="0" borderId="1" xfId="0" applyFont="1" applyBorder="1" applyAlignment="1" applyProtection="1">
      <alignment horizontal="center" vertical="center"/>
    </xf>
    <xf numFmtId="4" fontId="19" fillId="0" borderId="1" xfId="0" applyNumberFormat="1" applyFont="1" applyBorder="1" applyAlignment="1" applyProtection="1">
      <alignment horizontal="center" vertical="center"/>
    </xf>
    <xf numFmtId="49" fontId="17" fillId="0" borderId="4" xfId="0" applyNumberFormat="1" applyFont="1" applyFill="1" applyBorder="1" applyAlignment="1" applyProtection="1">
      <alignment horizontal="justify" vertical="top"/>
    </xf>
    <xf numFmtId="0" fontId="17" fillId="0" borderId="5" xfId="0" applyFont="1" applyFill="1" applyBorder="1" applyAlignment="1" applyProtection="1">
      <alignment horizontal="justify" vertical="top" wrapText="1"/>
    </xf>
    <xf numFmtId="4" fontId="17" fillId="0" borderId="5" xfId="0" applyNumberFormat="1" applyFont="1" applyFill="1" applyBorder="1" applyAlignment="1" applyProtection="1">
      <alignment horizontal="center" vertical="top" wrapText="1"/>
    </xf>
    <xf numFmtId="49" fontId="17" fillId="0" borderId="1" xfId="0" applyNumberFormat="1" applyFont="1" applyFill="1" applyBorder="1" applyAlignment="1" applyProtection="1">
      <alignment horizontal="center" vertical="top" wrapText="1"/>
    </xf>
    <xf numFmtId="0" fontId="17" fillId="0" borderId="1" xfId="0" applyFont="1" applyFill="1" applyBorder="1" applyAlignment="1" applyProtection="1">
      <alignment horizontal="center" vertical="top"/>
    </xf>
    <xf numFmtId="0" fontId="17" fillId="0" borderId="1" xfId="0" applyFont="1" applyFill="1" applyBorder="1" applyAlignment="1" applyProtection="1">
      <alignment horizontal="center" vertical="top" wrapText="1"/>
    </xf>
    <xf numFmtId="0" fontId="17" fillId="0" borderId="0" xfId="0" applyFont="1" applyFill="1" applyAlignment="1" applyProtection="1"/>
    <xf numFmtId="0" fontId="18" fillId="0" borderId="0" xfId="0" applyFont="1" applyFill="1" applyAlignment="1" applyProtection="1"/>
    <xf numFmtId="4" fontId="19" fillId="0" borderId="1" xfId="0" applyNumberFormat="1" applyFont="1" applyFill="1" applyBorder="1" applyAlignment="1" applyProtection="1">
      <alignment horizontal="center" vertical="top" wrapText="1"/>
    </xf>
    <xf numFmtId="49" fontId="17" fillId="0" borderId="5" xfId="0" applyNumberFormat="1" applyFont="1" applyFill="1" applyBorder="1" applyAlignment="1" applyProtection="1">
      <alignment horizontal="center" vertical="top" wrapText="1"/>
    </xf>
    <xf numFmtId="49" fontId="17" fillId="0" borderId="7" xfId="0" applyNumberFormat="1" applyFont="1" applyFill="1" applyBorder="1" applyAlignment="1" applyProtection="1">
      <alignment horizontal="center" vertical="top" wrapText="1"/>
    </xf>
    <xf numFmtId="4" fontId="19" fillId="0" borderId="1" xfId="0" applyNumberFormat="1" applyFont="1" applyFill="1" applyBorder="1" applyAlignment="1" applyProtection="1">
      <alignment horizontal="center" vertical="top"/>
    </xf>
    <xf numFmtId="0" fontId="17" fillId="0" borderId="1" xfId="0" applyFont="1" applyFill="1" applyBorder="1" applyAlignment="1" applyProtection="1">
      <alignment horizontal="justify" vertical="top"/>
    </xf>
    <xf numFmtId="4" fontId="17" fillId="0" borderId="6" xfId="0" applyNumberFormat="1" applyFont="1" applyFill="1" applyBorder="1" applyAlignment="1" applyProtection="1">
      <alignment horizontal="center" vertical="top" wrapText="1"/>
    </xf>
    <xf numFmtId="0" fontId="21" fillId="0" borderId="1" xfId="0" applyFont="1" applyFill="1" applyBorder="1" applyAlignment="1" applyProtection="1">
      <alignment horizontal="justify" vertical="top" wrapText="1"/>
    </xf>
    <xf numFmtId="4" fontId="17" fillId="0" borderId="1" xfId="0" applyNumberFormat="1" applyFont="1" applyFill="1" applyBorder="1" applyAlignment="1" applyProtection="1">
      <alignment horizontal="center" vertical="top" wrapText="1"/>
    </xf>
    <xf numFmtId="0" fontId="18" fillId="0" borderId="0" xfId="0" applyFont="1" applyFill="1"/>
    <xf numFmtId="0" fontId="17" fillId="0" borderId="1" xfId="0" applyFont="1" applyFill="1" applyBorder="1" applyAlignment="1" applyProtection="1">
      <alignment horizontal="justify" vertical="top" wrapText="1"/>
    </xf>
    <xf numFmtId="49" fontId="13" fillId="0" borderId="1" xfId="0" applyNumberFormat="1" applyFont="1" applyBorder="1" applyAlignment="1" applyProtection="1">
      <alignment horizontal="center" vertical="center" wrapText="1"/>
    </xf>
    <xf numFmtId="0" fontId="13" fillId="0" borderId="2" xfId="0" applyFont="1" applyBorder="1" applyAlignment="1" applyProtection="1">
      <alignment horizontal="center" vertical="center"/>
    </xf>
    <xf numFmtId="0" fontId="13" fillId="0" borderId="1" xfId="0" applyFont="1" applyBorder="1" applyAlignment="1" applyProtection="1">
      <alignment horizontal="center" vertical="center" wrapText="1"/>
    </xf>
    <xf numFmtId="0" fontId="13" fillId="0" borderId="1" xfId="0" applyFont="1" applyBorder="1" applyAlignment="1" applyProtection="1">
      <alignment horizontal="center" vertical="center"/>
    </xf>
    <xf numFmtId="0" fontId="13" fillId="0" borderId="3" xfId="0" applyFont="1" applyBorder="1" applyAlignment="1" applyProtection="1">
      <alignment horizontal="center" vertical="center" wrapText="1"/>
    </xf>
    <xf numFmtId="0" fontId="14" fillId="0" borderId="1" xfId="0" applyFont="1" applyBorder="1" applyAlignment="1" applyProtection="1">
      <alignment horizontal="left" wrapText="1"/>
    </xf>
    <xf numFmtId="0" fontId="13" fillId="16" borderId="1" xfId="0" applyFont="1" applyFill="1" applyBorder="1" applyAlignment="1" applyProtection="1">
      <alignment horizontal="center" wrapText="1"/>
    </xf>
    <xf numFmtId="0" fontId="6" fillId="0" borderId="1" xfId="0" applyFont="1" applyBorder="1" applyAlignment="1" applyProtection="1">
      <alignment horizontal="left" wrapText="1"/>
    </xf>
    <xf numFmtId="0" fontId="8" fillId="0" borderId="0" xfId="0" applyFont="1" applyBorder="1" applyAlignment="1" applyProtection="1">
      <alignment horizontal="center"/>
    </xf>
    <xf numFmtId="0" fontId="9" fillId="0" borderId="0" xfId="0" applyFont="1" applyBorder="1" applyAlignment="1" applyProtection="1">
      <alignment horizontal="center"/>
    </xf>
    <xf numFmtId="49" fontId="10" fillId="0" borderId="0" xfId="0" applyNumberFormat="1" applyFont="1" applyBorder="1" applyAlignment="1" applyProtection="1">
      <alignment horizontal="center"/>
    </xf>
    <xf numFmtId="0" fontId="13" fillId="16" borderId="1" xfId="0" applyFont="1" applyFill="1" applyBorder="1" applyAlignment="1" applyProtection="1">
      <alignment horizontal="center" vertical="top" wrapText="1"/>
    </xf>
  </cellXfs>
  <cellStyles count="25">
    <cellStyle name="20% - Акцент1" xfId="2"/>
    <cellStyle name="20% - Акцент2" xfId="3"/>
    <cellStyle name="20% - Акцент3" xfId="4"/>
    <cellStyle name="20% - Акцент4" xfId="5"/>
    <cellStyle name="20% - Акцент5" xfId="6"/>
    <cellStyle name="20% - Акцент6" xfId="7"/>
    <cellStyle name="40% - Акцент1" xfId="8"/>
    <cellStyle name="40% - Акцент2" xfId="9"/>
    <cellStyle name="40% - Акцент3" xfId="10"/>
    <cellStyle name="40% - Акцент4" xfId="11"/>
    <cellStyle name="40% - Акцент5" xfId="12"/>
    <cellStyle name="40% - Акцент6" xfId="13"/>
    <cellStyle name="60% - Акцент1" xfId="14"/>
    <cellStyle name="60% - Акцент2" xfId="15"/>
    <cellStyle name="60% - Акцент3" xfId="16"/>
    <cellStyle name="60% - Акцент4" xfId="17"/>
    <cellStyle name="60% - Акцент5" xfId="18"/>
    <cellStyle name="60% - Акцент6" xfId="19"/>
    <cellStyle name="Обычный" xfId="0" builtinId="0"/>
    <cellStyle name="Обычный 2" xfId="20"/>
    <cellStyle name="Обычный 2 2" xfId="21"/>
    <cellStyle name="Обычный 3" xfId="22"/>
    <cellStyle name="Обычный 4" xfId="23"/>
    <cellStyle name="Обычный 5" xfId="24"/>
    <cellStyle name="Финансовый" xfId="1" builtin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FFCC"/>
    <pageSetUpPr fitToPage="1"/>
  </sheetPr>
  <dimension ref="A1:IW1048576"/>
  <sheetViews>
    <sheetView tabSelected="1" topLeftCell="B30" zoomScale="90" zoomScaleNormal="90" workbookViewId="0">
      <selection activeCell="H17" sqref="H17"/>
    </sheetView>
  </sheetViews>
  <sheetFormatPr defaultColWidth="1.42578125" defaultRowHeight="15.75" customHeight="1" outlineLevelCol="1"/>
  <cols>
    <col min="1" max="1" width="9" style="1" customWidth="1"/>
    <col min="2" max="2" width="64.42578125" style="2" customWidth="1"/>
    <col min="3" max="8" width="17.5703125" style="3" customWidth="1"/>
    <col min="9" max="9" width="17.28515625" style="4" customWidth="1"/>
    <col min="10" max="11" width="17.5703125" style="4" customWidth="1"/>
    <col min="12" max="12" width="10.5703125" style="4" customWidth="1" outlineLevel="1"/>
    <col min="13" max="14" width="8.7109375" style="4" customWidth="1" outlineLevel="1"/>
    <col min="15" max="15" width="22.85546875" style="4" customWidth="1"/>
    <col min="16" max="16" width="14.5703125" style="4" customWidth="1"/>
    <col min="17" max="17" width="18.28515625" style="4" customWidth="1"/>
    <col min="18" max="18" width="16.28515625" style="5" customWidth="1"/>
    <col min="19" max="19" width="17.5703125" style="4" customWidth="1" outlineLevel="1"/>
    <col min="20" max="20" width="18.5703125" style="4" customWidth="1"/>
    <col min="21" max="22" width="17.5703125" style="4" customWidth="1"/>
    <col min="23" max="24" width="17.5703125" style="4" customWidth="1" outlineLevel="1"/>
    <col min="25" max="25" width="14.140625" style="4" customWidth="1" outlineLevel="1"/>
    <col min="26" max="26" width="13.7109375" style="4" customWidth="1" outlineLevel="1"/>
    <col min="27" max="27" width="13.28515625" style="4" customWidth="1" outlineLevel="1"/>
    <col min="28" max="28" width="1.42578125" style="5" outlineLevel="1"/>
    <col min="29" max="257" width="1.42578125" style="5"/>
  </cols>
  <sheetData>
    <row r="1" spans="1:68" ht="20.25" customHeight="1">
      <c r="A1" s="6"/>
      <c r="T1" s="129" t="s">
        <v>0</v>
      </c>
      <c r="U1" s="129"/>
      <c r="V1" s="129"/>
      <c r="X1" s="130"/>
      <c r="Y1" s="130"/>
      <c r="Z1" s="130"/>
      <c r="AA1" s="130"/>
    </row>
    <row r="2" spans="1:68" ht="20.25" customHeight="1"/>
    <row r="3" spans="1:68" ht="20.25" customHeight="1">
      <c r="A3" s="131" t="s">
        <v>1</v>
      </c>
      <c r="B3" s="131"/>
      <c r="C3" s="131"/>
      <c r="D3" s="131"/>
      <c r="E3" s="131"/>
      <c r="F3" s="131"/>
      <c r="G3" s="131"/>
      <c r="H3" s="131"/>
      <c r="I3" s="131"/>
      <c r="J3" s="131"/>
      <c r="K3" s="131"/>
      <c r="L3" s="131"/>
      <c r="M3" s="131"/>
      <c r="N3" s="131"/>
      <c r="O3" s="131"/>
      <c r="P3" s="131"/>
      <c r="Q3" s="131"/>
      <c r="R3" s="131"/>
      <c r="S3" s="7"/>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0.25" customHeight="1">
      <c r="A4" s="131" t="s">
        <v>2</v>
      </c>
      <c r="B4" s="131"/>
      <c r="C4" s="131"/>
      <c r="D4" s="131"/>
      <c r="E4" s="131"/>
      <c r="F4" s="131"/>
      <c r="G4" s="131"/>
      <c r="H4" s="131"/>
      <c r="I4" s="131"/>
      <c r="J4" s="131"/>
      <c r="K4" s="131"/>
      <c r="L4" s="131"/>
      <c r="M4" s="131"/>
      <c r="N4" s="131"/>
      <c r="O4" s="131"/>
      <c r="P4" s="131"/>
      <c r="Q4" s="131"/>
      <c r="R4" s="131"/>
      <c r="S4" s="7"/>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18.75">
      <c r="A5" s="9"/>
      <c r="B5" s="10"/>
      <c r="C5" s="10"/>
      <c r="D5" s="10"/>
      <c r="E5" s="10"/>
      <c r="F5" s="10"/>
      <c r="G5" s="10"/>
      <c r="H5" s="10"/>
      <c r="I5" s="10"/>
      <c r="J5" s="10"/>
      <c r="K5" s="10"/>
      <c r="L5" s="10"/>
      <c r="M5" s="10"/>
      <c r="N5" s="10"/>
      <c r="O5" s="11"/>
      <c r="P5" s="11"/>
      <c r="Q5" s="11"/>
      <c r="R5" s="8"/>
      <c r="S5" s="10"/>
      <c r="T5" s="10"/>
      <c r="U5" s="10"/>
      <c r="V5" s="10"/>
      <c r="W5" s="10"/>
      <c r="X5" s="10"/>
      <c r="Y5" s="10"/>
      <c r="Z5" s="10"/>
      <c r="AA5" s="10"/>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c r="A6" s="12"/>
      <c r="B6" s="13"/>
      <c r="C6" s="13"/>
      <c r="D6" s="10"/>
      <c r="E6" s="10"/>
      <c r="F6" s="10"/>
      <c r="G6" s="10"/>
      <c r="H6" s="10"/>
      <c r="I6" s="10"/>
      <c r="J6" s="10"/>
      <c r="K6" s="10"/>
      <c r="L6" s="10"/>
      <c r="M6" s="10"/>
      <c r="N6" s="10"/>
      <c r="O6" s="10"/>
      <c r="P6" s="10"/>
      <c r="Q6" s="10"/>
      <c r="R6" s="10"/>
      <c r="S6" s="10"/>
      <c r="T6" s="10"/>
      <c r="U6" s="10"/>
      <c r="V6" s="10"/>
      <c r="W6" s="10"/>
      <c r="X6" s="10"/>
      <c r="Y6" s="10"/>
      <c r="Z6" s="10"/>
      <c r="AA6" s="10"/>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row>
    <row r="7" spans="1:68" ht="33" customHeight="1">
      <c r="A7" s="15">
        <v>1</v>
      </c>
      <c r="B7" s="132" t="s">
        <v>3</v>
      </c>
      <c r="C7" s="132"/>
      <c r="D7" s="132"/>
      <c r="E7" s="132"/>
      <c r="F7" s="16">
        <f>F8+F9+F10+F11+F12+F13</f>
        <v>338796307.62999994</v>
      </c>
      <c r="G7" s="17"/>
      <c r="H7" s="10"/>
      <c r="I7" s="10"/>
      <c r="J7" s="10"/>
      <c r="K7" s="10"/>
      <c r="L7" s="10"/>
      <c r="M7" s="10"/>
      <c r="N7" s="10"/>
      <c r="O7" s="17"/>
      <c r="P7" s="10"/>
      <c r="Q7" s="17"/>
      <c r="R7" s="10"/>
      <c r="S7" s="10"/>
      <c r="T7" s="10"/>
      <c r="U7" s="10"/>
      <c r="V7" s="10"/>
      <c r="W7" s="10"/>
      <c r="X7" s="10"/>
      <c r="Y7" s="10"/>
      <c r="Z7" s="10"/>
      <c r="AA7" s="10"/>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row>
    <row r="8" spans="1:68" ht="33" customHeight="1">
      <c r="A8" s="18" t="s">
        <v>4</v>
      </c>
      <c r="B8" s="128" t="s">
        <v>5</v>
      </c>
      <c r="C8" s="128"/>
      <c r="D8" s="128"/>
      <c r="E8" s="128"/>
      <c r="F8" s="19">
        <f>C38+C39+C40+C41+C42+C43+C44+C45+C46+C48+C49+C50+C51+C52+C53+C54+C55+C56+C57+C58+C59+C60+C61+C63+C64+C65+C66+C68+C69+C70+C72+C76+C77+C83+C85+C86+C87+C88+C89+C90+C91+C92+C95+C97+C98+C103+C105+C107+C108+C109+C111+C114+C120+C121+C122+C123+C124+C125+C126+C127+C128+C129+C130+C131+C132+C133+C134+C135+C136+C137+C138+C139+C140+C141+C142+C143+C144+C145+C146+C147+C148+C149+C150+C151+C152+C153+C154+C155+C156+C157+C158+C159+C160+C161+C162+C163+C164+C165+C166+C167+C168+C169+C170+C171+C172+C173+C174+C175+C176+C177+C178+C179+C180+C181+C182+C183+C184+C185+C186+C187+C188+C189</f>
        <v>281880273.72999996</v>
      </c>
      <c r="G8" s="10"/>
      <c r="H8" s="17"/>
      <c r="I8" s="10"/>
      <c r="J8" s="10"/>
      <c r="K8" s="10"/>
      <c r="L8" s="10"/>
      <c r="M8" s="10"/>
      <c r="N8" s="10"/>
      <c r="O8" s="20"/>
      <c r="P8" s="21"/>
      <c r="Q8" s="22"/>
      <c r="R8" s="10"/>
      <c r="S8" s="10"/>
      <c r="T8" s="10"/>
      <c r="U8" s="10"/>
      <c r="V8" s="10"/>
      <c r="W8" s="10"/>
      <c r="X8" s="10"/>
      <c r="Y8" s="10"/>
      <c r="Z8" s="10"/>
      <c r="AA8" s="10"/>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row>
    <row r="9" spans="1:68" ht="33" customHeight="1">
      <c r="A9" s="18" t="s">
        <v>6</v>
      </c>
      <c r="B9" s="128" t="s">
        <v>7</v>
      </c>
      <c r="C9" s="128"/>
      <c r="D9" s="128"/>
      <c r="E9" s="128"/>
      <c r="F9" s="19">
        <f>J67+J71+J73+J74+J75+J78+J79+J80+J81+J82+J84+J93+J94+J96+J99+J100+J101+J102+J104+J106+J110+J112+J113+J115+J116+J117+J118</f>
        <v>12058387.710000001</v>
      </c>
      <c r="G9" s="10"/>
      <c r="H9" s="17"/>
      <c r="I9" s="10"/>
      <c r="J9" s="10"/>
      <c r="K9" s="10"/>
      <c r="L9" s="10"/>
      <c r="M9" s="10"/>
      <c r="N9" s="10"/>
      <c r="O9" s="20"/>
      <c r="P9" s="21"/>
      <c r="Q9" s="22"/>
      <c r="R9" s="10"/>
      <c r="S9" s="10"/>
      <c r="T9" s="10"/>
      <c r="U9" s="10"/>
      <c r="V9" s="10"/>
      <c r="W9" s="10"/>
      <c r="X9" s="10"/>
      <c r="Y9" s="10"/>
      <c r="Z9" s="10"/>
      <c r="AA9" s="10"/>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row>
    <row r="10" spans="1:68" ht="33" customHeight="1">
      <c r="A10" s="18" t="s">
        <v>8</v>
      </c>
      <c r="B10" s="128" t="s">
        <v>9</v>
      </c>
      <c r="C10" s="128"/>
      <c r="D10" s="128"/>
      <c r="E10" s="128"/>
      <c r="F10" s="19">
        <f>J192+J193+J194+J195+J196+J197+J198+J199+J200+J201+J202+J203+J204+J205+J206+J207+J208+J209+J210+J211+J212+J213+J214+J215+J216+J217+J218+J219+J220+J221+J222+J223+J224+J225+J226+J227+J228+J229+J230+J231+J232+J233+J234+J235+J236+J237+J238+J239+J240+J241+J242+J243+J244+J245+J246+J247+J248+J249+J250+J251+J252+J253+J254+J255+J256+J257+J258+J259+J260+J261+J262+J263+J264+J265+J266+J267</f>
        <v>43157455.960000001</v>
      </c>
      <c r="G10" s="17"/>
      <c r="H10" s="17"/>
      <c r="I10" s="10"/>
      <c r="J10" s="10"/>
      <c r="K10" s="10"/>
      <c r="L10" s="10"/>
      <c r="M10" s="10"/>
      <c r="N10" s="10"/>
      <c r="O10" s="20"/>
      <c r="P10" s="21"/>
      <c r="Q10" s="22"/>
      <c r="R10" s="10"/>
      <c r="S10" s="10"/>
      <c r="T10" s="10"/>
      <c r="U10" s="10"/>
      <c r="V10" s="10"/>
      <c r="W10" s="10"/>
      <c r="X10" s="10"/>
      <c r="Y10" s="10"/>
      <c r="Z10" s="10"/>
      <c r="AA10" s="10"/>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row>
    <row r="11" spans="1:68" ht="33" customHeight="1">
      <c r="A11" s="23" t="s">
        <v>10</v>
      </c>
      <c r="B11" s="128" t="s">
        <v>11</v>
      </c>
      <c r="C11" s="128"/>
      <c r="D11" s="128"/>
      <c r="E11" s="128"/>
      <c r="F11" s="19">
        <f>J268+J269+J270+J271+J272</f>
        <v>961874.3</v>
      </c>
      <c r="G11" s="20"/>
      <c r="H11" s="10"/>
      <c r="I11" s="10"/>
      <c r="J11" s="10"/>
      <c r="K11" s="10"/>
      <c r="L11" s="10"/>
      <c r="M11" s="10"/>
      <c r="N11" s="10"/>
      <c r="O11" s="10"/>
      <c r="P11" s="10"/>
      <c r="Q11" s="10"/>
      <c r="R11" s="10"/>
      <c r="S11" s="10"/>
      <c r="T11" s="10"/>
      <c r="U11" s="10"/>
      <c r="V11" s="10"/>
      <c r="W11" s="10"/>
      <c r="X11" s="10"/>
      <c r="Y11" s="10"/>
      <c r="Z11" s="10"/>
      <c r="AA11" s="10"/>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row>
    <row r="12" spans="1:68" ht="36.75" customHeight="1">
      <c r="A12" s="23" t="s">
        <v>12</v>
      </c>
      <c r="B12" s="128" t="s">
        <v>13</v>
      </c>
      <c r="C12" s="128"/>
      <c r="D12" s="128"/>
      <c r="E12" s="128"/>
      <c r="F12" s="19">
        <f>J273</f>
        <v>700000</v>
      </c>
      <c r="G12" s="20"/>
      <c r="H12" s="10"/>
      <c r="I12" s="10"/>
      <c r="J12" s="10"/>
      <c r="K12" s="10"/>
      <c r="L12" s="10"/>
      <c r="M12" s="10"/>
      <c r="N12" s="10"/>
      <c r="O12" s="10"/>
      <c r="P12" s="10"/>
      <c r="Q12" s="10"/>
      <c r="R12" s="10"/>
      <c r="S12" s="10"/>
      <c r="T12" s="10"/>
      <c r="U12" s="10"/>
      <c r="V12" s="10"/>
      <c r="W12" s="10"/>
      <c r="X12" s="10"/>
      <c r="Y12" s="10"/>
      <c r="Z12" s="10"/>
      <c r="AA12" s="10"/>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row>
    <row r="13" spans="1:68" ht="36.75" customHeight="1">
      <c r="A13" s="23" t="s">
        <v>14</v>
      </c>
      <c r="B13" s="128" t="s">
        <v>15</v>
      </c>
      <c r="C13" s="128"/>
      <c r="D13" s="128"/>
      <c r="E13" s="128"/>
      <c r="F13" s="19">
        <f>J274</f>
        <v>38315.93</v>
      </c>
      <c r="G13" s="20"/>
      <c r="H13" s="10"/>
      <c r="I13" s="10"/>
      <c r="J13" s="10"/>
      <c r="K13" s="10"/>
      <c r="L13" s="10"/>
      <c r="M13" s="10"/>
      <c r="N13" s="10"/>
      <c r="O13" s="10"/>
      <c r="P13" s="10"/>
      <c r="Q13" s="10"/>
      <c r="R13" s="10"/>
      <c r="S13" s="10"/>
      <c r="T13" s="10"/>
      <c r="U13" s="10"/>
      <c r="V13" s="10"/>
      <c r="W13" s="10"/>
      <c r="X13" s="10"/>
      <c r="Y13" s="10"/>
      <c r="Z13" s="10"/>
      <c r="AA13" s="10"/>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row>
    <row r="14" spans="1:68" ht="42.75" customHeight="1">
      <c r="A14" s="15">
        <v>2</v>
      </c>
      <c r="B14" s="127" t="s">
        <v>16</v>
      </c>
      <c r="C14" s="127"/>
      <c r="D14" s="127"/>
      <c r="E14" s="127"/>
      <c r="F14" s="16">
        <f>F15+F16+F17+F18+F19+F20</f>
        <v>43388214.719999999</v>
      </c>
      <c r="G14" s="17"/>
      <c r="H14" s="22"/>
      <c r="I14" s="10"/>
      <c r="J14" s="10"/>
      <c r="K14" s="10"/>
      <c r="L14" s="10"/>
      <c r="M14" s="10"/>
      <c r="N14" s="10"/>
      <c r="O14" s="10"/>
      <c r="P14" s="10"/>
      <c r="Q14" s="10"/>
      <c r="R14" s="10"/>
      <c r="S14" s="10"/>
      <c r="T14" s="10"/>
      <c r="U14" s="10"/>
      <c r="V14" s="10"/>
      <c r="W14" s="10"/>
      <c r="X14" s="10"/>
      <c r="Y14" s="10"/>
      <c r="Z14" s="10"/>
      <c r="AA14" s="10"/>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row>
    <row r="15" spans="1:68" ht="48" customHeight="1">
      <c r="A15" s="23" t="s">
        <v>17</v>
      </c>
      <c r="B15" s="126" t="s">
        <v>18</v>
      </c>
      <c r="C15" s="126"/>
      <c r="D15" s="126"/>
      <c r="E15" s="126"/>
      <c r="F15" s="19">
        <f>C55+C56+C59+C63+C66+C72+C76+C85</f>
        <v>35996966.780000001</v>
      </c>
      <c r="G15" s="20"/>
      <c r="H15" s="10"/>
      <c r="I15" s="10"/>
      <c r="J15" s="10"/>
      <c r="K15" s="10"/>
      <c r="L15" s="10"/>
      <c r="M15" s="10"/>
      <c r="N15" s="10"/>
      <c r="O15" s="10"/>
      <c r="P15" s="10"/>
      <c r="Q15" s="10"/>
      <c r="R15" s="10"/>
      <c r="S15" s="10"/>
      <c r="T15" s="10"/>
      <c r="U15" s="10"/>
      <c r="V15" s="10"/>
      <c r="W15" s="10"/>
      <c r="X15" s="10"/>
      <c r="Y15" s="10"/>
      <c r="Z15" s="10"/>
      <c r="AA15" s="10"/>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row>
    <row r="16" spans="1:68" ht="48" customHeight="1">
      <c r="A16" s="23" t="s">
        <v>19</v>
      </c>
      <c r="B16" s="126" t="s">
        <v>20</v>
      </c>
      <c r="C16" s="126"/>
      <c r="D16" s="126"/>
      <c r="E16" s="126"/>
      <c r="F16" s="19">
        <f>J67+J73+J93+J106+J113</f>
        <v>3931407.71</v>
      </c>
      <c r="G16" s="20"/>
      <c r="H16" s="10"/>
      <c r="I16" s="10"/>
      <c r="J16" s="10"/>
      <c r="K16" s="10"/>
      <c r="L16" s="10"/>
      <c r="M16" s="10"/>
      <c r="N16" s="10"/>
      <c r="O16" s="10"/>
      <c r="P16" s="10"/>
      <c r="Q16" s="10"/>
      <c r="R16" s="10"/>
      <c r="S16" s="10"/>
      <c r="T16" s="10"/>
      <c r="U16" s="10"/>
      <c r="V16" s="10"/>
      <c r="W16" s="10"/>
      <c r="X16" s="10"/>
      <c r="Y16" s="10"/>
      <c r="Z16" s="10"/>
      <c r="AA16" s="10"/>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row>
    <row r="17" spans="1:68" ht="48" customHeight="1">
      <c r="A17" s="23" t="s">
        <v>21</v>
      </c>
      <c r="B17" s="126" t="s">
        <v>22</v>
      </c>
      <c r="C17" s="126"/>
      <c r="D17" s="126"/>
      <c r="E17" s="126"/>
      <c r="F17" s="19">
        <f>J197+J199+J211+J224+J227+J233</f>
        <v>2090900</v>
      </c>
      <c r="G17" s="20"/>
      <c r="H17" s="10"/>
      <c r="I17" s="10"/>
      <c r="J17" s="10"/>
      <c r="K17" s="10"/>
      <c r="L17" s="10"/>
      <c r="M17" s="10"/>
      <c r="N17" s="10"/>
      <c r="O17" s="10"/>
      <c r="P17" s="10"/>
      <c r="Q17" s="10"/>
      <c r="R17" s="10"/>
      <c r="S17" s="10"/>
      <c r="T17" s="10"/>
      <c r="U17" s="10"/>
      <c r="V17" s="10"/>
      <c r="W17" s="10"/>
      <c r="X17" s="10"/>
      <c r="Y17" s="10"/>
      <c r="Z17" s="10"/>
      <c r="AA17" s="10"/>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row>
    <row r="18" spans="1:68" ht="48" customHeight="1">
      <c r="A18" s="23" t="s">
        <v>23</v>
      </c>
      <c r="B18" s="126" t="s">
        <v>24</v>
      </c>
      <c r="C18" s="126"/>
      <c r="D18" s="126"/>
      <c r="E18" s="126"/>
      <c r="F18" s="19">
        <f>J268+J271+J272</f>
        <v>630624.30000000005</v>
      </c>
      <c r="G18" s="20"/>
      <c r="H18" s="17"/>
      <c r="I18" s="10"/>
      <c r="J18" s="10"/>
      <c r="K18" s="10"/>
      <c r="L18" s="10"/>
      <c r="M18" s="10"/>
      <c r="N18" s="10"/>
      <c r="O18" s="10"/>
      <c r="P18" s="10"/>
      <c r="Q18" s="10"/>
      <c r="R18" s="10"/>
      <c r="S18" s="10"/>
      <c r="T18" s="10"/>
      <c r="U18" s="10"/>
      <c r="V18" s="10"/>
      <c r="W18" s="10"/>
      <c r="X18" s="10"/>
      <c r="Y18" s="10"/>
      <c r="Z18" s="10"/>
      <c r="AA18" s="10"/>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row>
    <row r="19" spans="1:68" ht="48" customHeight="1">
      <c r="A19" s="23" t="s">
        <v>25</v>
      </c>
      <c r="B19" s="126" t="s">
        <v>26</v>
      </c>
      <c r="C19" s="126"/>
      <c r="D19" s="126"/>
      <c r="E19" s="126"/>
      <c r="F19" s="19">
        <f>J273</f>
        <v>700000</v>
      </c>
      <c r="G19" s="10"/>
      <c r="H19" s="10"/>
      <c r="I19" s="10"/>
      <c r="J19" s="10"/>
      <c r="K19" s="10"/>
      <c r="L19" s="10"/>
      <c r="M19" s="10"/>
      <c r="N19" s="10"/>
      <c r="O19" s="10"/>
      <c r="P19" s="10"/>
      <c r="Q19" s="10"/>
      <c r="R19" s="10"/>
      <c r="S19" s="10"/>
      <c r="T19" s="10"/>
      <c r="U19" s="10"/>
      <c r="V19" s="10"/>
      <c r="W19" s="10"/>
      <c r="X19" s="10"/>
      <c r="Y19" s="10"/>
      <c r="Z19" s="10"/>
      <c r="AA19" s="10"/>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row>
    <row r="20" spans="1:68" ht="48" customHeight="1">
      <c r="A20" s="23" t="s">
        <v>27</v>
      </c>
      <c r="B20" s="126" t="s">
        <v>28</v>
      </c>
      <c r="C20" s="126"/>
      <c r="D20" s="126"/>
      <c r="E20" s="126"/>
      <c r="F20" s="19">
        <f>J274</f>
        <v>38315.93</v>
      </c>
      <c r="G20" s="10"/>
      <c r="H20" s="10"/>
      <c r="I20" s="10"/>
      <c r="J20" s="10"/>
      <c r="K20" s="10"/>
      <c r="L20" s="10"/>
      <c r="M20" s="10"/>
      <c r="N20" s="10"/>
      <c r="O20" s="10"/>
      <c r="P20" s="10"/>
      <c r="Q20" s="10"/>
      <c r="R20" s="10"/>
      <c r="S20" s="10"/>
      <c r="T20" s="10"/>
      <c r="U20" s="10"/>
      <c r="V20" s="10"/>
      <c r="W20" s="10"/>
      <c r="X20" s="10"/>
      <c r="Y20" s="10"/>
      <c r="Z20" s="10"/>
      <c r="AA20" s="10"/>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row>
    <row r="21" spans="1:68" ht="39.75" customHeight="1">
      <c r="A21" s="15" t="s">
        <v>29</v>
      </c>
      <c r="B21" s="127" t="s">
        <v>30</v>
      </c>
      <c r="C21" s="127"/>
      <c r="D21" s="127"/>
      <c r="E21" s="127"/>
      <c r="F21" s="16">
        <f>F22+F23+F24+F25+F26+F27</f>
        <v>200277121.11000004</v>
      </c>
      <c r="G21" s="22">
        <f>F21/(F7-F14)*100</f>
        <v>67.796761807408288</v>
      </c>
      <c r="H21" s="10" t="s">
        <v>31</v>
      </c>
      <c r="I21" s="10"/>
      <c r="J21" s="10"/>
      <c r="K21" s="10"/>
      <c r="L21" s="10"/>
      <c r="M21" s="10"/>
      <c r="N21" s="10"/>
      <c r="P21" s="24"/>
      <c r="Q21" s="17"/>
      <c r="R21" s="10"/>
      <c r="S21" s="10"/>
      <c r="T21" s="10"/>
      <c r="U21" s="10"/>
      <c r="V21" s="10"/>
      <c r="W21" s="10"/>
      <c r="X21" s="10"/>
      <c r="Y21" s="10"/>
      <c r="Z21" s="10"/>
      <c r="AA21" s="10"/>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row>
    <row r="22" spans="1:68" ht="36.75" customHeight="1">
      <c r="A22" s="23" t="s">
        <v>32</v>
      </c>
      <c r="B22" s="126" t="s">
        <v>33</v>
      </c>
      <c r="C22" s="126"/>
      <c r="D22" s="126"/>
      <c r="E22" s="126"/>
      <c r="F22" s="19">
        <f>C54+C70+C88+C89+C103+C107+C114+C120+C121+C122+C123+C124+C125+C126+C127+C128+C129+C130+C131+C132+C133+C134+C135+C136+C137+C138+C139+C140+C141+C142+C143+C144+C145+C146+C147+C148+C149+C150+C151+C152+C153+C154+C155+C156+C157+C158+C159+C160+C161+C162+C163+C164+C165+C166+C167+C168+C169+C170+C171+C172+C173+C174+C174+C175+C176+C177+C177+C178+C178+C179+C180+C181+C182+C183+C184+C185+C186+C187+C188+C189</f>
        <v>173462149.15000004</v>
      </c>
      <c r="G22" s="20"/>
      <c r="H22" s="10"/>
      <c r="I22" s="10"/>
      <c r="J22" s="10"/>
      <c r="K22" s="10"/>
      <c r="L22" s="10"/>
      <c r="M22" s="10"/>
      <c r="N22" s="10"/>
      <c r="O22" s="10"/>
      <c r="P22" s="17"/>
      <c r="Q22" s="17"/>
      <c r="R22" s="10"/>
      <c r="S22" s="10"/>
      <c r="T22" s="10"/>
      <c r="U22" s="10"/>
      <c r="V22" s="10"/>
      <c r="W22" s="10"/>
      <c r="X22" s="10"/>
      <c r="Y22" s="10"/>
      <c r="Z22" s="10"/>
      <c r="AA22" s="10"/>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row>
    <row r="23" spans="1:68" ht="36.75" customHeight="1">
      <c r="A23" s="23" t="s">
        <v>34</v>
      </c>
      <c r="B23" s="126" t="s">
        <v>35</v>
      </c>
      <c r="C23" s="126"/>
      <c r="D23" s="126"/>
      <c r="E23" s="126"/>
      <c r="F23" s="25">
        <f>J71+J79+J81+J84+J94+J96+J99+J101+J110+J115+J117+J118</f>
        <v>4741260</v>
      </c>
      <c r="G23" s="20"/>
      <c r="H23" s="10"/>
      <c r="I23" s="10"/>
      <c r="J23" s="10"/>
      <c r="K23" s="10"/>
      <c r="L23" s="10"/>
      <c r="M23" s="10"/>
      <c r="N23" s="10"/>
      <c r="O23" s="10"/>
      <c r="P23" s="17"/>
      <c r="Q23" s="17"/>
      <c r="R23" s="10"/>
      <c r="S23" s="10"/>
      <c r="T23" s="10"/>
      <c r="U23" s="10"/>
      <c r="V23" s="10"/>
      <c r="W23" s="10"/>
      <c r="X23" s="10"/>
      <c r="Y23" s="10"/>
      <c r="Z23" s="10"/>
      <c r="AA23" s="10"/>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row>
    <row r="24" spans="1:68" ht="36.75" customHeight="1">
      <c r="A24" s="23" t="s">
        <v>36</v>
      </c>
      <c r="B24" s="126" t="s">
        <v>37</v>
      </c>
      <c r="C24" s="126"/>
      <c r="D24" s="126"/>
      <c r="E24" s="126"/>
      <c r="F24" s="25">
        <f>J194+J195+J196+J202+J203+J204+J207+J208+J210+J213+J215+J216+J217+J219+J220+J221+J222+J223+J225+J228+J229+J230+J236+J238+J247+J248+J249+J251+J252+J255+J256+J257+J258+J259+J260+J261+J262+J263+J264+J265+J266+J267</f>
        <v>22073711.959999997</v>
      </c>
      <c r="G24" s="10"/>
      <c r="H24" s="10"/>
      <c r="I24" s="10"/>
      <c r="J24" s="10"/>
      <c r="K24" s="10"/>
      <c r="L24" s="10"/>
      <c r="M24" s="10"/>
      <c r="N24" s="10"/>
      <c r="O24" s="17"/>
      <c r="P24" s="17"/>
      <c r="Q24" s="17"/>
      <c r="R24" s="10"/>
      <c r="S24" s="10"/>
      <c r="T24" s="10"/>
      <c r="U24" s="10"/>
      <c r="V24" s="10"/>
      <c r="W24" s="10"/>
      <c r="X24" s="10"/>
      <c r="Y24" s="10"/>
      <c r="Z24" s="10"/>
      <c r="AA24" s="10"/>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row>
    <row r="25" spans="1:68" ht="36.75" customHeight="1">
      <c r="A25" s="23" t="s">
        <v>38</v>
      </c>
      <c r="B25" s="126" t="s">
        <v>39</v>
      </c>
      <c r="C25" s="126"/>
      <c r="D25" s="126"/>
      <c r="E25" s="126"/>
      <c r="F25" s="19">
        <v>0</v>
      </c>
      <c r="G25" s="10"/>
      <c r="H25" s="10"/>
      <c r="I25" s="10"/>
      <c r="J25" s="10"/>
      <c r="K25" s="10"/>
      <c r="L25" s="10"/>
      <c r="M25" s="10"/>
      <c r="N25" s="10"/>
      <c r="O25" s="10"/>
      <c r="P25" s="10"/>
      <c r="Q25" s="10"/>
      <c r="R25" s="10"/>
      <c r="S25" s="10"/>
      <c r="T25" s="10"/>
      <c r="U25" s="10"/>
      <c r="V25" s="10"/>
      <c r="W25" s="10"/>
      <c r="X25" s="10"/>
      <c r="Y25" s="10"/>
      <c r="Z25" s="10"/>
      <c r="AA25" s="10"/>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row>
    <row r="26" spans="1:68" ht="36.75" customHeight="1">
      <c r="A26" s="23" t="s">
        <v>40</v>
      </c>
      <c r="B26" s="126" t="s">
        <v>41</v>
      </c>
      <c r="C26" s="126"/>
      <c r="D26" s="126"/>
      <c r="E26" s="126"/>
      <c r="F26" s="19">
        <v>0</v>
      </c>
      <c r="G26" s="10"/>
      <c r="H26" s="10"/>
      <c r="I26" s="10"/>
      <c r="J26" s="10"/>
      <c r="K26" s="10"/>
      <c r="L26" s="10"/>
      <c r="M26" s="10"/>
      <c r="N26" s="10"/>
      <c r="O26" s="10"/>
      <c r="P26" s="10"/>
      <c r="Q26" s="10"/>
      <c r="R26" s="10"/>
      <c r="S26" s="10"/>
      <c r="T26" s="10"/>
      <c r="U26" s="10"/>
      <c r="V26" s="10"/>
      <c r="W26" s="10"/>
      <c r="X26" s="10"/>
      <c r="Y26" s="10"/>
      <c r="Z26" s="10"/>
      <c r="AA26" s="10"/>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row>
    <row r="27" spans="1:68" ht="36.75" customHeight="1">
      <c r="A27" s="23" t="s">
        <v>42</v>
      </c>
      <c r="B27" s="126" t="s">
        <v>43</v>
      </c>
      <c r="C27" s="126"/>
      <c r="D27" s="126"/>
      <c r="E27" s="126"/>
      <c r="F27" s="19">
        <v>0</v>
      </c>
      <c r="G27" s="10"/>
      <c r="H27" s="10"/>
      <c r="I27" s="10"/>
      <c r="J27" s="10"/>
      <c r="K27" s="10"/>
      <c r="L27" s="10"/>
      <c r="M27" s="10"/>
      <c r="N27" s="10"/>
      <c r="O27" s="10"/>
      <c r="P27" s="10"/>
      <c r="Q27" s="10"/>
      <c r="R27" s="10"/>
      <c r="S27" s="10"/>
      <c r="T27" s="10"/>
      <c r="U27" s="10"/>
      <c r="V27" s="10"/>
      <c r="W27" s="10"/>
      <c r="X27" s="10"/>
      <c r="Y27" s="10"/>
      <c r="Z27" s="10"/>
      <c r="AA27" s="10"/>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row>
    <row r="28" spans="1:68" ht="22.5" customHeight="1"/>
    <row r="29" spans="1:68" ht="22.5" customHeight="1">
      <c r="A29" s="121" t="s">
        <v>44</v>
      </c>
      <c r="B29" s="122" t="s">
        <v>45</v>
      </c>
      <c r="C29" s="122"/>
      <c r="D29" s="122"/>
      <c r="E29" s="122"/>
      <c r="F29" s="122"/>
      <c r="G29" s="122"/>
      <c r="H29" s="122"/>
      <c r="I29" s="122"/>
      <c r="J29" s="122"/>
      <c r="K29" s="122"/>
      <c r="L29" s="122"/>
      <c r="M29" s="122"/>
      <c r="N29" s="122"/>
      <c r="O29" s="123" t="s">
        <v>46</v>
      </c>
      <c r="P29" s="123" t="s">
        <v>47</v>
      </c>
      <c r="Q29" s="124" t="s">
        <v>48</v>
      </c>
      <c r="R29" s="124"/>
      <c r="S29" s="124"/>
      <c r="T29" s="124"/>
      <c r="U29" s="124"/>
      <c r="V29" s="124"/>
      <c r="W29" s="124"/>
      <c r="X29" s="124"/>
      <c r="Y29" s="124"/>
      <c r="Z29" s="124"/>
      <c r="AA29" s="124"/>
    </row>
    <row r="30" spans="1:68" ht="27" customHeight="1">
      <c r="A30" s="121"/>
      <c r="B30" s="123" t="s">
        <v>49</v>
      </c>
      <c r="C30" s="123" t="s">
        <v>50</v>
      </c>
      <c r="D30" s="123" t="s">
        <v>51</v>
      </c>
      <c r="E30" s="123"/>
      <c r="F30" s="125"/>
      <c r="G30" s="125"/>
      <c r="H30" s="125"/>
      <c r="I30" s="125"/>
      <c r="J30" s="125"/>
      <c r="K30" s="125"/>
      <c r="L30" s="125"/>
      <c r="M30" s="125"/>
      <c r="N30" s="125"/>
      <c r="O30" s="123"/>
      <c r="P30" s="123"/>
      <c r="Q30" s="123" t="s">
        <v>52</v>
      </c>
      <c r="R30" s="123" t="s">
        <v>53</v>
      </c>
      <c r="S30" s="123"/>
      <c r="T30" s="123"/>
      <c r="U30" s="123"/>
      <c r="V30" s="123"/>
      <c r="W30" s="123"/>
      <c r="X30" s="123"/>
      <c r="Y30" s="123"/>
      <c r="Z30" s="123"/>
      <c r="AA30" s="123"/>
    </row>
    <row r="31" spans="1:68" ht="21.75" customHeight="1">
      <c r="A31" s="121"/>
      <c r="B31" s="123"/>
      <c r="C31" s="123"/>
      <c r="D31" s="123"/>
      <c r="E31" s="123"/>
      <c r="F31" s="125"/>
      <c r="G31" s="125"/>
      <c r="H31" s="125"/>
      <c r="I31" s="125"/>
      <c r="J31" s="125"/>
      <c r="K31" s="125"/>
      <c r="L31" s="125"/>
      <c r="M31" s="125"/>
      <c r="N31" s="125"/>
      <c r="O31" s="123"/>
      <c r="P31" s="123"/>
      <c r="Q31" s="123"/>
      <c r="R31" s="123"/>
      <c r="S31" s="123"/>
      <c r="T31" s="123"/>
      <c r="U31" s="123"/>
      <c r="V31" s="123"/>
      <c r="W31" s="123"/>
      <c r="X31" s="123"/>
      <c r="Y31" s="123"/>
      <c r="Z31" s="123"/>
      <c r="AA31" s="123"/>
    </row>
    <row r="32" spans="1:68" ht="18" customHeight="1">
      <c r="A32" s="121"/>
      <c r="B32" s="123"/>
      <c r="C32" s="123"/>
      <c r="D32" s="123" t="s">
        <v>54</v>
      </c>
      <c r="E32" s="123" t="s">
        <v>55</v>
      </c>
      <c r="F32" s="125"/>
      <c r="G32" s="125"/>
      <c r="H32" s="125"/>
      <c r="I32" s="125"/>
      <c r="J32" s="125"/>
      <c r="K32" s="125"/>
      <c r="L32" s="125"/>
      <c r="M32" s="125"/>
      <c r="N32" s="125"/>
      <c r="O32" s="123"/>
      <c r="P32" s="123"/>
      <c r="Q32" s="123"/>
      <c r="R32" s="123"/>
      <c r="S32" s="123"/>
      <c r="T32" s="123"/>
      <c r="U32" s="123"/>
      <c r="V32" s="123"/>
      <c r="W32" s="123"/>
      <c r="X32" s="123"/>
      <c r="Y32" s="123"/>
      <c r="Z32" s="123"/>
      <c r="AA32" s="123"/>
    </row>
    <row r="33" spans="1:257" ht="18" customHeight="1">
      <c r="A33" s="121"/>
      <c r="B33" s="123"/>
      <c r="C33" s="123"/>
      <c r="D33" s="123"/>
      <c r="E33" s="123"/>
      <c r="F33" s="125"/>
      <c r="G33" s="125"/>
      <c r="H33" s="125"/>
      <c r="I33" s="125"/>
      <c r="J33" s="125"/>
      <c r="K33" s="125"/>
      <c r="L33" s="125"/>
      <c r="M33" s="125"/>
      <c r="N33" s="125"/>
      <c r="O33" s="123"/>
      <c r="P33" s="123"/>
      <c r="Q33" s="123"/>
      <c r="R33" s="123"/>
      <c r="S33" s="123"/>
      <c r="T33" s="123"/>
      <c r="U33" s="123"/>
      <c r="V33" s="123"/>
      <c r="W33" s="123"/>
      <c r="X33" s="123"/>
      <c r="Y33" s="123"/>
      <c r="Z33" s="123"/>
      <c r="AA33" s="123"/>
    </row>
    <row r="34" spans="1:257" ht="18" customHeight="1">
      <c r="A34" s="121"/>
      <c r="B34" s="123"/>
      <c r="C34" s="123"/>
      <c r="D34" s="123"/>
      <c r="E34" s="123"/>
      <c r="F34" s="125"/>
      <c r="G34" s="125"/>
      <c r="H34" s="125"/>
      <c r="I34" s="125"/>
      <c r="J34" s="125"/>
      <c r="K34" s="125"/>
      <c r="L34" s="125"/>
      <c r="M34" s="125"/>
      <c r="N34" s="125"/>
      <c r="O34" s="123"/>
      <c r="P34" s="123"/>
      <c r="Q34" s="123"/>
      <c r="R34" s="123"/>
      <c r="S34" s="123"/>
      <c r="T34" s="123"/>
      <c r="U34" s="123"/>
      <c r="V34" s="123"/>
      <c r="W34" s="123"/>
      <c r="X34" s="123"/>
      <c r="Y34" s="123"/>
      <c r="Z34" s="123"/>
      <c r="AA34" s="123"/>
    </row>
    <row r="35" spans="1:257" ht="57.75" customHeight="1">
      <c r="A35" s="121"/>
      <c r="B35" s="123"/>
      <c r="C35" s="123"/>
      <c r="D35" s="123"/>
      <c r="E35" s="123"/>
      <c r="F35" s="26">
        <v>2022</v>
      </c>
      <c r="G35" s="26">
        <v>2023</v>
      </c>
      <c r="H35" s="26">
        <v>2024</v>
      </c>
      <c r="I35" s="26">
        <v>2025</v>
      </c>
      <c r="J35" s="26">
        <v>2026</v>
      </c>
      <c r="K35" s="26">
        <v>2027</v>
      </c>
      <c r="L35" s="26">
        <v>2028</v>
      </c>
      <c r="M35" s="26">
        <v>2029</v>
      </c>
      <c r="N35" s="26">
        <v>2030</v>
      </c>
      <c r="O35" s="123"/>
      <c r="P35" s="123"/>
      <c r="Q35" s="123"/>
      <c r="R35" s="123"/>
      <c r="S35" s="26">
        <v>2022</v>
      </c>
      <c r="T35" s="26">
        <v>2023</v>
      </c>
      <c r="U35" s="26">
        <v>2024</v>
      </c>
      <c r="V35" s="26">
        <v>2025</v>
      </c>
      <c r="W35" s="26">
        <v>2026</v>
      </c>
      <c r="X35" s="26">
        <v>2027</v>
      </c>
      <c r="Y35" s="26">
        <v>2028</v>
      </c>
      <c r="Z35" s="26">
        <v>2029</v>
      </c>
      <c r="AA35" s="26">
        <v>2030</v>
      </c>
    </row>
    <row r="36" spans="1:257">
      <c r="A36" s="28">
        <v>1</v>
      </c>
      <c r="B36" s="27">
        <v>2</v>
      </c>
      <c r="C36" s="27">
        <v>3</v>
      </c>
      <c r="D36" s="27">
        <v>4</v>
      </c>
      <c r="E36" s="27">
        <v>5</v>
      </c>
      <c r="F36" s="27">
        <v>6</v>
      </c>
      <c r="G36" s="27">
        <v>7</v>
      </c>
      <c r="H36" s="27">
        <v>8</v>
      </c>
      <c r="I36" s="27">
        <v>9</v>
      </c>
      <c r="J36" s="27">
        <v>10</v>
      </c>
      <c r="K36" s="27">
        <v>11</v>
      </c>
      <c r="L36" s="27">
        <v>12</v>
      </c>
      <c r="M36" s="27">
        <v>13</v>
      </c>
      <c r="N36" s="27">
        <v>14</v>
      </c>
      <c r="O36" s="27">
        <v>16</v>
      </c>
      <c r="P36" s="27">
        <v>17</v>
      </c>
      <c r="Q36" s="27">
        <v>18</v>
      </c>
      <c r="R36" s="27">
        <v>19</v>
      </c>
      <c r="S36" s="27">
        <v>21</v>
      </c>
      <c r="T36" s="27">
        <v>22</v>
      </c>
      <c r="U36" s="27">
        <v>23</v>
      </c>
      <c r="V36" s="27">
        <v>24</v>
      </c>
      <c r="W36" s="27">
        <v>25</v>
      </c>
      <c r="X36" s="27">
        <v>26</v>
      </c>
      <c r="Y36" s="27">
        <v>27</v>
      </c>
      <c r="Z36" s="27">
        <v>28</v>
      </c>
      <c r="AA36" s="27">
        <v>29</v>
      </c>
    </row>
    <row r="37" spans="1:257" ht="25.5" hidden="1" customHeight="1">
      <c r="A37" s="29" t="s">
        <v>56</v>
      </c>
      <c r="B37" s="30"/>
      <c r="C37" s="30"/>
      <c r="D37" s="30"/>
      <c r="E37" s="30"/>
      <c r="F37" s="30"/>
      <c r="G37" s="30"/>
      <c r="H37" s="30"/>
      <c r="I37" s="30"/>
      <c r="J37" s="30"/>
      <c r="K37" s="30"/>
      <c r="L37" s="30"/>
      <c r="M37" s="30"/>
      <c r="N37" s="30"/>
      <c r="O37" s="30"/>
      <c r="P37" s="30"/>
      <c r="Q37" s="30"/>
      <c r="R37" s="31"/>
      <c r="S37" s="30"/>
      <c r="T37" s="30"/>
      <c r="U37" s="30"/>
      <c r="V37" s="30"/>
      <c r="W37" s="30"/>
      <c r="X37" s="30"/>
      <c r="Y37" s="30"/>
      <c r="Z37" s="30"/>
      <c r="AA37" s="30"/>
    </row>
    <row r="38" spans="1:257" s="40" customFormat="1" ht="36" hidden="1">
      <c r="A38" s="32" t="s">
        <v>57</v>
      </c>
      <c r="B38" s="33" t="s">
        <v>58</v>
      </c>
      <c r="C38" s="34">
        <v>3000000</v>
      </c>
      <c r="D38" s="35" t="s">
        <v>59</v>
      </c>
      <c r="E38" s="36" t="s">
        <v>60</v>
      </c>
      <c r="F38" s="37" t="s">
        <v>61</v>
      </c>
      <c r="G38" s="37" t="s">
        <v>61</v>
      </c>
      <c r="H38" s="37" t="s">
        <v>61</v>
      </c>
      <c r="I38" s="37" t="s">
        <v>61</v>
      </c>
      <c r="J38" s="37" t="s">
        <v>61</v>
      </c>
      <c r="K38" s="37" t="s">
        <v>61</v>
      </c>
      <c r="L38" s="37" t="s">
        <v>61</v>
      </c>
      <c r="M38" s="37" t="s">
        <v>61</v>
      </c>
      <c r="N38" s="37" t="s">
        <v>61</v>
      </c>
      <c r="O38" s="38" t="s">
        <v>62</v>
      </c>
      <c r="P38" s="37" t="s">
        <v>63</v>
      </c>
      <c r="Q38" s="37" t="s">
        <v>63</v>
      </c>
      <c r="R38" s="37" t="s">
        <v>63</v>
      </c>
      <c r="S38" s="37" t="s">
        <v>61</v>
      </c>
      <c r="T38" s="37" t="s">
        <v>61</v>
      </c>
      <c r="U38" s="37" t="s">
        <v>61</v>
      </c>
      <c r="V38" s="37" t="s">
        <v>61</v>
      </c>
      <c r="W38" s="37" t="s">
        <v>61</v>
      </c>
      <c r="X38" s="37" t="s">
        <v>61</v>
      </c>
      <c r="Y38" s="37" t="s">
        <v>61</v>
      </c>
      <c r="Z38" s="37" t="s">
        <v>61</v>
      </c>
      <c r="AA38" s="37" t="s">
        <v>61</v>
      </c>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F38" s="39"/>
      <c r="BG38" s="39"/>
      <c r="BH38" s="39"/>
      <c r="BI38" s="39"/>
      <c r="BJ38" s="39"/>
      <c r="BK38" s="39"/>
      <c r="BL38" s="39"/>
      <c r="BM38" s="39"/>
      <c r="BN38" s="39"/>
      <c r="BO38" s="39"/>
      <c r="BP38" s="39"/>
      <c r="BQ38" s="39"/>
      <c r="BR38" s="39"/>
      <c r="BS38" s="39"/>
      <c r="BT38" s="39"/>
      <c r="BU38" s="39"/>
      <c r="BV38" s="39"/>
      <c r="BW38" s="39"/>
      <c r="BX38" s="39"/>
      <c r="BY38" s="39"/>
      <c r="BZ38" s="39"/>
      <c r="CA38" s="39"/>
      <c r="CB38" s="39"/>
      <c r="CC38" s="39"/>
      <c r="CD38" s="39"/>
      <c r="CE38" s="39"/>
      <c r="CF38" s="39"/>
      <c r="CG38" s="39"/>
      <c r="CH38" s="39"/>
      <c r="CI38" s="39"/>
      <c r="CJ38" s="39"/>
      <c r="CK38" s="39"/>
      <c r="CL38" s="39"/>
      <c r="CM38" s="39"/>
      <c r="CN38" s="39"/>
      <c r="CO38" s="39"/>
      <c r="CP38" s="39"/>
      <c r="CQ38" s="39"/>
      <c r="CR38" s="39"/>
      <c r="CS38" s="39"/>
      <c r="CT38" s="39"/>
      <c r="CU38" s="39"/>
      <c r="CV38" s="39"/>
      <c r="CW38" s="39"/>
      <c r="CX38" s="39"/>
      <c r="CY38" s="39"/>
      <c r="CZ38" s="39"/>
      <c r="DA38" s="39"/>
      <c r="DB38" s="39"/>
      <c r="DC38" s="39"/>
      <c r="DD38" s="39"/>
      <c r="DE38" s="39"/>
      <c r="DF38" s="39"/>
      <c r="DG38" s="39"/>
      <c r="DH38" s="39"/>
      <c r="DI38" s="39"/>
      <c r="DJ38" s="39"/>
      <c r="DK38" s="39"/>
      <c r="DL38" s="39"/>
      <c r="DM38" s="39"/>
      <c r="DN38" s="39"/>
      <c r="DO38" s="39"/>
      <c r="DP38" s="39"/>
      <c r="DQ38" s="39"/>
      <c r="DR38" s="39"/>
      <c r="DS38" s="39"/>
      <c r="DT38" s="39"/>
      <c r="DU38" s="39"/>
      <c r="DV38" s="39"/>
      <c r="DW38" s="39"/>
      <c r="DX38" s="39"/>
      <c r="DY38" s="39"/>
      <c r="DZ38" s="39"/>
      <c r="EA38" s="39"/>
      <c r="EB38" s="39"/>
      <c r="EC38" s="39"/>
      <c r="ED38" s="39"/>
      <c r="EE38" s="39"/>
      <c r="EF38" s="39"/>
      <c r="EG38" s="39"/>
      <c r="EH38" s="39"/>
      <c r="EI38" s="39"/>
      <c r="EJ38" s="39"/>
      <c r="EK38" s="39"/>
      <c r="EL38" s="39"/>
      <c r="EM38" s="39"/>
      <c r="EN38" s="39"/>
      <c r="EO38" s="39"/>
      <c r="EP38" s="39"/>
      <c r="EQ38" s="39"/>
      <c r="ER38" s="39"/>
      <c r="ES38" s="39"/>
      <c r="ET38" s="39"/>
      <c r="EU38" s="39"/>
      <c r="EV38" s="39"/>
      <c r="EW38" s="39"/>
      <c r="EX38" s="39"/>
      <c r="EY38" s="39"/>
      <c r="EZ38" s="39"/>
      <c r="FA38" s="39"/>
      <c r="FB38" s="39"/>
      <c r="FC38" s="39"/>
      <c r="FD38" s="39"/>
      <c r="FE38" s="39"/>
      <c r="FF38" s="39"/>
      <c r="FG38" s="39"/>
      <c r="FH38" s="39"/>
      <c r="FI38" s="39"/>
      <c r="FJ38" s="39"/>
      <c r="FK38" s="39"/>
      <c r="FL38" s="39"/>
      <c r="FM38" s="39"/>
      <c r="FN38" s="39"/>
      <c r="FO38" s="39"/>
      <c r="FP38" s="39"/>
      <c r="FQ38" s="39"/>
      <c r="FR38" s="39"/>
      <c r="FS38" s="39"/>
      <c r="FT38" s="39"/>
      <c r="FU38" s="39"/>
      <c r="FV38" s="39"/>
      <c r="FW38" s="39"/>
      <c r="FX38" s="39"/>
      <c r="FY38" s="39"/>
      <c r="FZ38" s="39"/>
      <c r="GA38" s="39"/>
      <c r="GB38" s="39"/>
      <c r="GC38" s="39"/>
      <c r="GD38" s="39"/>
      <c r="GE38" s="39"/>
      <c r="GF38" s="39"/>
      <c r="GG38" s="39"/>
      <c r="GH38" s="39"/>
      <c r="GI38" s="39"/>
      <c r="GJ38" s="39"/>
      <c r="GK38" s="39"/>
      <c r="GL38" s="39"/>
      <c r="GM38" s="39"/>
      <c r="GN38" s="39"/>
      <c r="GO38" s="39"/>
      <c r="GP38" s="39"/>
      <c r="GQ38" s="39"/>
      <c r="GR38" s="39"/>
      <c r="GS38" s="39"/>
      <c r="GT38" s="39"/>
      <c r="GU38" s="39"/>
      <c r="GV38" s="39"/>
      <c r="GW38" s="39"/>
      <c r="GX38" s="39"/>
      <c r="GY38" s="39"/>
      <c r="GZ38" s="39"/>
      <c r="HA38" s="39"/>
      <c r="HB38" s="39"/>
      <c r="HC38" s="39"/>
      <c r="HD38" s="39"/>
      <c r="HE38" s="39"/>
      <c r="HF38" s="39"/>
      <c r="HG38" s="39"/>
      <c r="HH38" s="39"/>
      <c r="HI38" s="39"/>
      <c r="HJ38" s="39"/>
      <c r="HK38" s="39"/>
      <c r="HL38" s="39"/>
      <c r="HM38" s="39"/>
      <c r="HN38" s="39"/>
      <c r="HO38" s="39"/>
      <c r="HP38" s="39"/>
      <c r="HQ38" s="39"/>
      <c r="HR38" s="39"/>
      <c r="HS38" s="39"/>
      <c r="HT38" s="39"/>
      <c r="HU38" s="39"/>
      <c r="HV38" s="39"/>
      <c r="HW38" s="39"/>
      <c r="HX38" s="39"/>
      <c r="HY38" s="39"/>
      <c r="HZ38" s="39"/>
      <c r="IA38" s="39"/>
      <c r="IB38" s="39"/>
      <c r="IC38" s="39"/>
      <c r="ID38" s="39"/>
      <c r="IE38" s="39"/>
      <c r="IF38" s="39"/>
      <c r="IG38" s="39"/>
      <c r="IH38" s="39"/>
      <c r="II38" s="39"/>
      <c r="IJ38" s="39"/>
      <c r="IK38" s="39"/>
      <c r="IL38" s="39"/>
      <c r="IM38" s="39"/>
      <c r="IN38" s="39"/>
      <c r="IO38" s="39"/>
      <c r="IP38" s="39"/>
      <c r="IQ38" s="39"/>
      <c r="IR38" s="39"/>
      <c r="IS38" s="39"/>
      <c r="IT38" s="39"/>
      <c r="IU38" s="39"/>
      <c r="IV38" s="39"/>
      <c r="IW38" s="39"/>
    </row>
    <row r="39" spans="1:257" s="40" customFormat="1" ht="36" hidden="1">
      <c r="A39" s="32" t="s">
        <v>64</v>
      </c>
      <c r="B39" s="33" t="s">
        <v>65</v>
      </c>
      <c r="C39" s="34">
        <v>13000000</v>
      </c>
      <c r="D39" s="35" t="s">
        <v>66</v>
      </c>
      <c r="E39" s="36" t="s">
        <v>60</v>
      </c>
      <c r="F39" s="37" t="s">
        <v>61</v>
      </c>
      <c r="G39" s="37" t="s">
        <v>61</v>
      </c>
      <c r="H39" s="37" t="s">
        <v>61</v>
      </c>
      <c r="I39" s="37" t="s">
        <v>61</v>
      </c>
      <c r="J39" s="37" t="s">
        <v>61</v>
      </c>
      <c r="K39" s="37" t="s">
        <v>61</v>
      </c>
      <c r="L39" s="37" t="s">
        <v>61</v>
      </c>
      <c r="M39" s="37" t="s">
        <v>61</v>
      </c>
      <c r="N39" s="37" t="s">
        <v>61</v>
      </c>
      <c r="O39" s="41" t="s">
        <v>67</v>
      </c>
      <c r="P39" s="37" t="s">
        <v>63</v>
      </c>
      <c r="Q39" s="37" t="s">
        <v>63</v>
      </c>
      <c r="R39" s="37" t="s">
        <v>63</v>
      </c>
      <c r="S39" s="37" t="s">
        <v>61</v>
      </c>
      <c r="T39" s="37" t="s">
        <v>61</v>
      </c>
      <c r="U39" s="37" t="s">
        <v>61</v>
      </c>
      <c r="V39" s="37" t="s">
        <v>61</v>
      </c>
      <c r="W39" s="37" t="s">
        <v>61</v>
      </c>
      <c r="X39" s="37" t="s">
        <v>61</v>
      </c>
      <c r="Y39" s="37" t="s">
        <v>61</v>
      </c>
      <c r="Z39" s="37" t="s">
        <v>61</v>
      </c>
      <c r="AA39" s="37" t="s">
        <v>61</v>
      </c>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39"/>
      <c r="BR39" s="39"/>
      <c r="BS39" s="39"/>
      <c r="BT39" s="39"/>
      <c r="BU39" s="39"/>
      <c r="BV39" s="39"/>
      <c r="BW39" s="39"/>
      <c r="BX39" s="39"/>
      <c r="BY39" s="39"/>
      <c r="BZ39" s="39"/>
      <c r="CA39" s="39"/>
      <c r="CB39" s="39"/>
      <c r="CC39" s="39"/>
      <c r="CD39" s="39"/>
      <c r="CE39" s="39"/>
      <c r="CF39" s="39"/>
      <c r="CG39" s="39"/>
      <c r="CH39" s="39"/>
      <c r="CI39" s="39"/>
      <c r="CJ39" s="39"/>
      <c r="CK39" s="39"/>
      <c r="CL39" s="39"/>
      <c r="CM39" s="39"/>
      <c r="CN39" s="39"/>
      <c r="CO39" s="39"/>
      <c r="CP39" s="39"/>
      <c r="CQ39" s="39"/>
      <c r="CR39" s="39"/>
      <c r="CS39" s="39"/>
      <c r="CT39" s="39"/>
      <c r="CU39" s="39"/>
      <c r="CV39" s="39"/>
      <c r="CW39" s="39"/>
      <c r="CX39" s="39"/>
      <c r="CY39" s="39"/>
      <c r="CZ39" s="39"/>
      <c r="DA39" s="39"/>
      <c r="DB39" s="39"/>
      <c r="DC39" s="39"/>
      <c r="DD39" s="39"/>
      <c r="DE39" s="39"/>
      <c r="DF39" s="39"/>
      <c r="DG39" s="39"/>
      <c r="DH39" s="39"/>
      <c r="DI39" s="39"/>
      <c r="DJ39" s="39"/>
      <c r="DK39" s="39"/>
      <c r="DL39" s="39"/>
      <c r="DM39" s="39"/>
      <c r="DN39" s="39"/>
      <c r="DO39" s="39"/>
      <c r="DP39" s="39"/>
      <c r="DQ39" s="39"/>
      <c r="DR39" s="39"/>
      <c r="DS39" s="39"/>
      <c r="DT39" s="39"/>
      <c r="DU39" s="39"/>
      <c r="DV39" s="39"/>
      <c r="DW39" s="39"/>
      <c r="DX39" s="39"/>
      <c r="DY39" s="39"/>
      <c r="DZ39" s="39"/>
      <c r="EA39" s="39"/>
      <c r="EB39" s="39"/>
      <c r="EC39" s="39"/>
      <c r="ED39" s="39"/>
      <c r="EE39" s="39"/>
      <c r="EF39" s="39"/>
      <c r="EG39" s="39"/>
      <c r="EH39" s="39"/>
      <c r="EI39" s="39"/>
      <c r="EJ39" s="39"/>
      <c r="EK39" s="39"/>
      <c r="EL39" s="39"/>
      <c r="EM39" s="39"/>
      <c r="EN39" s="39"/>
      <c r="EO39" s="39"/>
      <c r="EP39" s="39"/>
      <c r="EQ39" s="39"/>
      <c r="ER39" s="39"/>
      <c r="ES39" s="39"/>
      <c r="ET39" s="39"/>
      <c r="EU39" s="39"/>
      <c r="EV39" s="39"/>
      <c r="EW39" s="39"/>
      <c r="EX39" s="39"/>
      <c r="EY39" s="39"/>
      <c r="EZ39" s="39"/>
      <c r="FA39" s="39"/>
      <c r="FB39" s="39"/>
      <c r="FC39" s="39"/>
      <c r="FD39" s="39"/>
      <c r="FE39" s="39"/>
      <c r="FF39" s="39"/>
      <c r="FG39" s="39"/>
      <c r="FH39" s="39"/>
      <c r="FI39" s="39"/>
      <c r="FJ39" s="39"/>
      <c r="FK39" s="39"/>
      <c r="FL39" s="39"/>
      <c r="FM39" s="39"/>
      <c r="FN39" s="39"/>
      <c r="FO39" s="39"/>
      <c r="FP39" s="39"/>
      <c r="FQ39" s="39"/>
      <c r="FR39" s="39"/>
      <c r="FS39" s="39"/>
      <c r="FT39" s="39"/>
      <c r="FU39" s="39"/>
      <c r="FV39" s="39"/>
      <c r="FW39" s="39"/>
      <c r="FX39" s="39"/>
      <c r="FY39" s="39"/>
      <c r="FZ39" s="39"/>
      <c r="GA39" s="39"/>
      <c r="GB39" s="39"/>
      <c r="GC39" s="39"/>
      <c r="GD39" s="39"/>
      <c r="GE39" s="39"/>
      <c r="GF39" s="39"/>
      <c r="GG39" s="39"/>
      <c r="GH39" s="39"/>
      <c r="GI39" s="39"/>
      <c r="GJ39" s="39"/>
      <c r="GK39" s="39"/>
      <c r="GL39" s="39"/>
      <c r="GM39" s="39"/>
      <c r="GN39" s="39"/>
      <c r="GO39" s="39"/>
      <c r="GP39" s="39"/>
      <c r="GQ39" s="39"/>
      <c r="GR39" s="39"/>
      <c r="GS39" s="39"/>
      <c r="GT39" s="39"/>
      <c r="GU39" s="39"/>
      <c r="GV39" s="39"/>
      <c r="GW39" s="39"/>
      <c r="GX39" s="39"/>
      <c r="GY39" s="39"/>
      <c r="GZ39" s="39"/>
      <c r="HA39" s="39"/>
      <c r="HB39" s="39"/>
      <c r="HC39" s="39"/>
      <c r="HD39" s="39"/>
      <c r="HE39" s="39"/>
      <c r="HF39" s="39"/>
      <c r="HG39" s="39"/>
      <c r="HH39" s="39"/>
      <c r="HI39" s="39"/>
      <c r="HJ39" s="39"/>
      <c r="HK39" s="39"/>
      <c r="HL39" s="39"/>
      <c r="HM39" s="39"/>
      <c r="HN39" s="39"/>
      <c r="HO39" s="39"/>
      <c r="HP39" s="39"/>
      <c r="HQ39" s="39"/>
      <c r="HR39" s="39"/>
      <c r="HS39" s="39"/>
      <c r="HT39" s="39"/>
      <c r="HU39" s="39"/>
      <c r="HV39" s="39"/>
      <c r="HW39" s="39"/>
      <c r="HX39" s="39"/>
      <c r="HY39" s="39"/>
      <c r="HZ39" s="39"/>
      <c r="IA39" s="39"/>
      <c r="IB39" s="39"/>
      <c r="IC39" s="39"/>
      <c r="ID39" s="39"/>
      <c r="IE39" s="39"/>
      <c r="IF39" s="39"/>
      <c r="IG39" s="39"/>
      <c r="IH39" s="39"/>
      <c r="II39" s="39"/>
      <c r="IJ39" s="39"/>
      <c r="IK39" s="39"/>
      <c r="IL39" s="39"/>
      <c r="IM39" s="39"/>
      <c r="IN39" s="39"/>
      <c r="IO39" s="39"/>
      <c r="IP39" s="39"/>
      <c r="IQ39" s="39"/>
      <c r="IR39" s="39"/>
      <c r="IS39" s="39"/>
      <c r="IT39" s="39"/>
      <c r="IU39" s="39"/>
      <c r="IV39" s="39"/>
      <c r="IW39" s="39"/>
    </row>
    <row r="40" spans="1:257" s="40" customFormat="1" ht="36" hidden="1">
      <c r="A40" s="32" t="s">
        <v>68</v>
      </c>
      <c r="B40" s="42" t="s">
        <v>69</v>
      </c>
      <c r="C40" s="34">
        <v>127994.03</v>
      </c>
      <c r="D40" s="35" t="s">
        <v>59</v>
      </c>
      <c r="E40" s="35" t="s">
        <v>59</v>
      </c>
      <c r="F40" s="37" t="s">
        <v>61</v>
      </c>
      <c r="G40" s="37" t="s">
        <v>61</v>
      </c>
      <c r="H40" s="37" t="s">
        <v>61</v>
      </c>
      <c r="I40" s="37" t="s">
        <v>61</v>
      </c>
      <c r="J40" s="37" t="s">
        <v>61</v>
      </c>
      <c r="K40" s="37" t="s">
        <v>61</v>
      </c>
      <c r="L40" s="37" t="s">
        <v>61</v>
      </c>
      <c r="M40" s="37" t="s">
        <v>61</v>
      </c>
      <c r="N40" s="37" t="s">
        <v>61</v>
      </c>
      <c r="O40" s="41" t="s">
        <v>70</v>
      </c>
      <c r="P40" s="37" t="s">
        <v>63</v>
      </c>
      <c r="Q40" s="37" t="s">
        <v>63</v>
      </c>
      <c r="R40" s="37" t="s">
        <v>63</v>
      </c>
      <c r="S40" s="37" t="s">
        <v>61</v>
      </c>
      <c r="T40" s="37" t="s">
        <v>61</v>
      </c>
      <c r="U40" s="37" t="s">
        <v>61</v>
      </c>
      <c r="V40" s="37" t="s">
        <v>61</v>
      </c>
      <c r="W40" s="37" t="s">
        <v>61</v>
      </c>
      <c r="X40" s="37" t="s">
        <v>61</v>
      </c>
      <c r="Y40" s="37" t="s">
        <v>61</v>
      </c>
      <c r="Z40" s="37" t="s">
        <v>61</v>
      </c>
      <c r="AA40" s="37" t="s">
        <v>61</v>
      </c>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9"/>
      <c r="CJ40" s="39"/>
      <c r="CK40" s="39"/>
      <c r="CL40" s="39"/>
      <c r="CM40" s="39"/>
      <c r="CN40" s="39"/>
      <c r="CO40" s="39"/>
      <c r="CP40" s="39"/>
      <c r="CQ40" s="39"/>
      <c r="CR40" s="39"/>
      <c r="CS40" s="39"/>
      <c r="CT40" s="39"/>
      <c r="CU40" s="39"/>
      <c r="CV40" s="39"/>
      <c r="CW40" s="39"/>
      <c r="CX40" s="39"/>
      <c r="CY40" s="39"/>
      <c r="CZ40" s="39"/>
      <c r="DA40" s="39"/>
      <c r="DB40" s="39"/>
      <c r="DC40" s="39"/>
      <c r="DD40" s="39"/>
      <c r="DE40" s="39"/>
      <c r="DF40" s="39"/>
      <c r="DG40" s="39"/>
      <c r="DH40" s="39"/>
      <c r="DI40" s="39"/>
      <c r="DJ40" s="39"/>
      <c r="DK40" s="39"/>
      <c r="DL40" s="39"/>
      <c r="DM40" s="39"/>
      <c r="DN40" s="39"/>
      <c r="DO40" s="39"/>
      <c r="DP40" s="39"/>
      <c r="DQ40" s="39"/>
      <c r="DR40" s="39"/>
      <c r="DS40" s="39"/>
      <c r="DT40" s="39"/>
      <c r="DU40" s="39"/>
      <c r="DV40" s="39"/>
      <c r="DW40" s="39"/>
      <c r="DX40" s="39"/>
      <c r="DY40" s="39"/>
      <c r="DZ40" s="39"/>
      <c r="EA40" s="39"/>
      <c r="EB40" s="39"/>
      <c r="EC40" s="39"/>
      <c r="ED40" s="39"/>
      <c r="EE40" s="39"/>
      <c r="EF40" s="39"/>
      <c r="EG40" s="39"/>
      <c r="EH40" s="39"/>
      <c r="EI40" s="39"/>
      <c r="EJ40" s="39"/>
      <c r="EK40" s="39"/>
      <c r="EL40" s="39"/>
      <c r="EM40" s="39"/>
      <c r="EN40" s="39"/>
      <c r="EO40" s="39"/>
      <c r="EP40" s="39"/>
      <c r="EQ40" s="39"/>
      <c r="ER40" s="39"/>
      <c r="ES40" s="39"/>
      <c r="ET40" s="39"/>
      <c r="EU40" s="39"/>
      <c r="EV40" s="39"/>
      <c r="EW40" s="39"/>
      <c r="EX40" s="39"/>
      <c r="EY40" s="39"/>
      <c r="EZ40" s="39"/>
      <c r="FA40" s="39"/>
      <c r="FB40" s="39"/>
      <c r="FC40" s="39"/>
      <c r="FD40" s="39"/>
      <c r="FE40" s="39"/>
      <c r="FF40" s="39"/>
      <c r="FG40" s="39"/>
      <c r="FH40" s="39"/>
      <c r="FI40" s="39"/>
      <c r="FJ40" s="39"/>
      <c r="FK40" s="39"/>
      <c r="FL40" s="39"/>
      <c r="FM40" s="39"/>
      <c r="FN40" s="39"/>
      <c r="FO40" s="39"/>
      <c r="FP40" s="39"/>
      <c r="FQ40" s="39"/>
      <c r="FR40" s="39"/>
      <c r="FS40" s="39"/>
      <c r="FT40" s="39"/>
      <c r="FU40" s="39"/>
      <c r="FV40" s="39"/>
      <c r="FW40" s="39"/>
      <c r="FX40" s="39"/>
      <c r="FY40" s="39"/>
      <c r="FZ40" s="39"/>
      <c r="GA40" s="39"/>
      <c r="GB40" s="39"/>
      <c r="GC40" s="39"/>
      <c r="GD40" s="39"/>
      <c r="GE40" s="39"/>
      <c r="GF40" s="39"/>
      <c r="GG40" s="39"/>
      <c r="GH40" s="39"/>
      <c r="GI40" s="39"/>
      <c r="GJ40" s="39"/>
      <c r="GK40" s="39"/>
      <c r="GL40" s="39"/>
      <c r="GM40" s="39"/>
      <c r="GN40" s="39"/>
      <c r="GO40" s="39"/>
      <c r="GP40" s="39"/>
      <c r="GQ40" s="39"/>
      <c r="GR40" s="39"/>
      <c r="GS40" s="39"/>
      <c r="GT40" s="39"/>
      <c r="GU40" s="39"/>
      <c r="GV40" s="39"/>
      <c r="GW40" s="39"/>
      <c r="GX40" s="39"/>
      <c r="GY40" s="39"/>
      <c r="GZ40" s="39"/>
      <c r="HA40" s="39"/>
      <c r="HB40" s="39"/>
      <c r="HC40" s="39"/>
      <c r="HD40" s="39"/>
      <c r="HE40" s="39"/>
      <c r="HF40" s="39"/>
      <c r="HG40" s="39"/>
      <c r="HH40" s="39"/>
      <c r="HI40" s="39"/>
      <c r="HJ40" s="39"/>
      <c r="HK40" s="39"/>
      <c r="HL40" s="39"/>
      <c r="HM40" s="39"/>
      <c r="HN40" s="39"/>
      <c r="HO40" s="39"/>
      <c r="HP40" s="39"/>
      <c r="HQ40" s="39"/>
      <c r="HR40" s="39"/>
      <c r="HS40" s="39"/>
      <c r="HT40" s="39"/>
      <c r="HU40" s="39"/>
      <c r="HV40" s="39"/>
      <c r="HW40" s="39"/>
      <c r="HX40" s="39"/>
      <c r="HY40" s="39"/>
      <c r="HZ40" s="39"/>
      <c r="IA40" s="39"/>
      <c r="IB40" s="39"/>
      <c r="IC40" s="39"/>
      <c r="ID40" s="39"/>
      <c r="IE40" s="39"/>
      <c r="IF40" s="39"/>
      <c r="IG40" s="39"/>
      <c r="IH40" s="39"/>
      <c r="II40" s="39"/>
      <c r="IJ40" s="39"/>
      <c r="IK40" s="39"/>
      <c r="IL40" s="39"/>
      <c r="IM40" s="39"/>
      <c r="IN40" s="39"/>
      <c r="IO40" s="39"/>
      <c r="IP40" s="39"/>
      <c r="IQ40" s="39"/>
      <c r="IR40" s="39"/>
      <c r="IS40" s="39"/>
      <c r="IT40" s="39"/>
      <c r="IU40" s="39"/>
      <c r="IV40" s="39"/>
      <c r="IW40" s="39"/>
    </row>
    <row r="41" spans="1:257" s="40" customFormat="1" ht="36" hidden="1">
      <c r="A41" s="32" t="s">
        <v>71</v>
      </c>
      <c r="B41" s="42" t="s">
        <v>72</v>
      </c>
      <c r="C41" s="34">
        <v>174816.36</v>
      </c>
      <c r="D41" s="35" t="s">
        <v>59</v>
      </c>
      <c r="E41" s="35" t="s">
        <v>59</v>
      </c>
      <c r="F41" s="37" t="s">
        <v>61</v>
      </c>
      <c r="G41" s="37" t="s">
        <v>61</v>
      </c>
      <c r="H41" s="37" t="s">
        <v>61</v>
      </c>
      <c r="I41" s="37" t="s">
        <v>61</v>
      </c>
      <c r="J41" s="37" t="s">
        <v>61</v>
      </c>
      <c r="K41" s="37" t="s">
        <v>61</v>
      </c>
      <c r="L41" s="37" t="s">
        <v>61</v>
      </c>
      <c r="M41" s="37" t="s">
        <v>61</v>
      </c>
      <c r="N41" s="37" t="s">
        <v>61</v>
      </c>
      <c r="O41" s="41" t="s">
        <v>70</v>
      </c>
      <c r="P41" s="37" t="s">
        <v>63</v>
      </c>
      <c r="Q41" s="37" t="s">
        <v>63</v>
      </c>
      <c r="R41" s="37" t="s">
        <v>63</v>
      </c>
      <c r="S41" s="37" t="s">
        <v>61</v>
      </c>
      <c r="T41" s="37" t="s">
        <v>61</v>
      </c>
      <c r="U41" s="37" t="s">
        <v>61</v>
      </c>
      <c r="V41" s="37" t="s">
        <v>61</v>
      </c>
      <c r="W41" s="37" t="s">
        <v>61</v>
      </c>
      <c r="X41" s="37" t="s">
        <v>61</v>
      </c>
      <c r="Y41" s="37" t="s">
        <v>61</v>
      </c>
      <c r="Z41" s="37" t="s">
        <v>61</v>
      </c>
      <c r="AA41" s="37" t="s">
        <v>61</v>
      </c>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39"/>
      <c r="BV41" s="39"/>
      <c r="BW41" s="39"/>
      <c r="BX41" s="39"/>
      <c r="BY41" s="39"/>
      <c r="BZ41" s="39"/>
      <c r="CA41" s="39"/>
      <c r="CB41" s="39"/>
      <c r="CC41" s="39"/>
      <c r="CD41" s="39"/>
      <c r="CE41" s="39"/>
      <c r="CF41" s="39"/>
      <c r="CG41" s="39"/>
      <c r="CH41" s="39"/>
      <c r="CI41" s="39"/>
      <c r="CJ41" s="39"/>
      <c r="CK41" s="39"/>
      <c r="CL41" s="39"/>
      <c r="CM41" s="39"/>
      <c r="CN41" s="39"/>
      <c r="CO41" s="39"/>
      <c r="CP41" s="39"/>
      <c r="CQ41" s="39"/>
      <c r="CR41" s="39"/>
      <c r="CS41" s="39"/>
      <c r="CT41" s="39"/>
      <c r="CU41" s="39"/>
      <c r="CV41" s="39"/>
      <c r="CW41" s="39"/>
      <c r="CX41" s="39"/>
      <c r="CY41" s="39"/>
      <c r="CZ41" s="39"/>
      <c r="DA41" s="39"/>
      <c r="DB41" s="39"/>
      <c r="DC41" s="39"/>
      <c r="DD41" s="39"/>
      <c r="DE41" s="39"/>
      <c r="DF41" s="39"/>
      <c r="DG41" s="39"/>
      <c r="DH41" s="39"/>
      <c r="DI41" s="39"/>
      <c r="DJ41" s="39"/>
      <c r="DK41" s="39"/>
      <c r="DL41" s="39"/>
      <c r="DM41" s="39"/>
      <c r="DN41" s="39"/>
      <c r="DO41" s="39"/>
      <c r="DP41" s="39"/>
      <c r="DQ41" s="39"/>
      <c r="DR41" s="39"/>
      <c r="DS41" s="39"/>
      <c r="DT41" s="39"/>
      <c r="DU41" s="39"/>
      <c r="DV41" s="39"/>
      <c r="DW41" s="39"/>
      <c r="DX41" s="39"/>
      <c r="DY41" s="39"/>
      <c r="DZ41" s="39"/>
      <c r="EA41" s="39"/>
      <c r="EB41" s="39"/>
      <c r="EC41" s="39"/>
      <c r="ED41" s="39"/>
      <c r="EE41" s="39"/>
      <c r="EF41" s="39"/>
      <c r="EG41" s="39"/>
      <c r="EH41" s="39"/>
      <c r="EI41" s="39"/>
      <c r="EJ41" s="39"/>
      <c r="EK41" s="39"/>
      <c r="EL41" s="39"/>
      <c r="EM41" s="39"/>
      <c r="EN41" s="39"/>
      <c r="EO41" s="39"/>
      <c r="EP41" s="39"/>
      <c r="EQ41" s="39"/>
      <c r="ER41" s="39"/>
      <c r="ES41" s="39"/>
      <c r="ET41" s="39"/>
      <c r="EU41" s="39"/>
      <c r="EV41" s="39"/>
      <c r="EW41" s="39"/>
      <c r="EX41" s="39"/>
      <c r="EY41" s="39"/>
      <c r="EZ41" s="39"/>
      <c r="FA41" s="39"/>
      <c r="FB41" s="39"/>
      <c r="FC41" s="39"/>
      <c r="FD41" s="39"/>
      <c r="FE41" s="39"/>
      <c r="FF41" s="39"/>
      <c r="FG41" s="39"/>
      <c r="FH41" s="39"/>
      <c r="FI41" s="39"/>
      <c r="FJ41" s="39"/>
      <c r="FK41" s="39"/>
      <c r="FL41" s="39"/>
      <c r="FM41" s="39"/>
      <c r="FN41" s="39"/>
      <c r="FO41" s="39"/>
      <c r="FP41" s="39"/>
      <c r="FQ41" s="39"/>
      <c r="FR41" s="39"/>
      <c r="FS41" s="39"/>
      <c r="FT41" s="39"/>
      <c r="FU41" s="39"/>
      <c r="FV41" s="39"/>
      <c r="FW41" s="39"/>
      <c r="FX41" s="39"/>
      <c r="FY41" s="39"/>
      <c r="FZ41" s="39"/>
      <c r="GA41" s="39"/>
      <c r="GB41" s="39"/>
      <c r="GC41" s="39"/>
      <c r="GD41" s="39"/>
      <c r="GE41" s="39"/>
      <c r="GF41" s="39"/>
      <c r="GG41" s="39"/>
      <c r="GH41" s="39"/>
      <c r="GI41" s="39"/>
      <c r="GJ41" s="39"/>
      <c r="GK41" s="39"/>
      <c r="GL41" s="39"/>
      <c r="GM41" s="39"/>
      <c r="GN41" s="39"/>
      <c r="GO41" s="39"/>
      <c r="GP41" s="39"/>
      <c r="GQ41" s="39"/>
      <c r="GR41" s="39"/>
      <c r="GS41" s="39"/>
      <c r="GT41" s="39"/>
      <c r="GU41" s="39"/>
      <c r="GV41" s="39"/>
      <c r="GW41" s="39"/>
      <c r="GX41" s="39"/>
      <c r="GY41" s="39"/>
      <c r="GZ41" s="39"/>
      <c r="HA41" s="39"/>
      <c r="HB41" s="39"/>
      <c r="HC41" s="39"/>
      <c r="HD41" s="39"/>
      <c r="HE41" s="39"/>
      <c r="HF41" s="39"/>
      <c r="HG41" s="39"/>
      <c r="HH41" s="39"/>
      <c r="HI41" s="39"/>
      <c r="HJ41" s="39"/>
      <c r="HK41" s="39"/>
      <c r="HL41" s="39"/>
      <c r="HM41" s="39"/>
      <c r="HN41" s="39"/>
      <c r="HO41" s="39"/>
      <c r="HP41" s="39"/>
      <c r="HQ41" s="39"/>
      <c r="HR41" s="39"/>
      <c r="HS41" s="39"/>
      <c r="HT41" s="39"/>
      <c r="HU41" s="39"/>
      <c r="HV41" s="39"/>
      <c r="HW41" s="39"/>
      <c r="HX41" s="39"/>
      <c r="HY41" s="39"/>
      <c r="HZ41" s="39"/>
      <c r="IA41" s="39"/>
      <c r="IB41" s="39"/>
      <c r="IC41" s="39"/>
      <c r="ID41" s="39"/>
      <c r="IE41" s="39"/>
      <c r="IF41" s="39"/>
      <c r="IG41" s="39"/>
      <c r="IH41" s="39"/>
      <c r="II41" s="39"/>
      <c r="IJ41" s="39"/>
      <c r="IK41" s="39"/>
      <c r="IL41" s="39"/>
      <c r="IM41" s="39"/>
      <c r="IN41" s="39"/>
      <c r="IO41" s="39"/>
      <c r="IP41" s="39"/>
      <c r="IQ41" s="39"/>
      <c r="IR41" s="39"/>
      <c r="IS41" s="39"/>
      <c r="IT41" s="39"/>
      <c r="IU41" s="39"/>
      <c r="IV41" s="39"/>
      <c r="IW41" s="39"/>
    </row>
    <row r="42" spans="1:257" s="40" customFormat="1" ht="36" hidden="1">
      <c r="A42" s="32" t="s">
        <v>73</v>
      </c>
      <c r="B42" s="33" t="s">
        <v>74</v>
      </c>
      <c r="C42" s="43">
        <v>181129.5</v>
      </c>
      <c r="D42" s="35" t="s">
        <v>59</v>
      </c>
      <c r="E42" s="36" t="s">
        <v>60</v>
      </c>
      <c r="F42" s="37" t="s">
        <v>61</v>
      </c>
      <c r="G42" s="37" t="s">
        <v>61</v>
      </c>
      <c r="H42" s="37" t="s">
        <v>61</v>
      </c>
      <c r="I42" s="37" t="s">
        <v>61</v>
      </c>
      <c r="J42" s="37" t="s">
        <v>61</v>
      </c>
      <c r="K42" s="37" t="s">
        <v>61</v>
      </c>
      <c r="L42" s="37" t="s">
        <v>61</v>
      </c>
      <c r="M42" s="37" t="s">
        <v>61</v>
      </c>
      <c r="N42" s="37" t="s">
        <v>61</v>
      </c>
      <c r="O42" s="41" t="s">
        <v>62</v>
      </c>
      <c r="P42" s="37" t="s">
        <v>63</v>
      </c>
      <c r="Q42" s="37" t="s">
        <v>63</v>
      </c>
      <c r="R42" s="37" t="s">
        <v>63</v>
      </c>
      <c r="S42" s="37" t="s">
        <v>61</v>
      </c>
      <c r="T42" s="37" t="s">
        <v>61</v>
      </c>
      <c r="U42" s="37" t="s">
        <v>61</v>
      </c>
      <c r="V42" s="37" t="s">
        <v>61</v>
      </c>
      <c r="W42" s="37" t="s">
        <v>61</v>
      </c>
      <c r="X42" s="37" t="s">
        <v>61</v>
      </c>
      <c r="Y42" s="37" t="s">
        <v>61</v>
      </c>
      <c r="Z42" s="37" t="s">
        <v>61</v>
      </c>
      <c r="AA42" s="37" t="s">
        <v>61</v>
      </c>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9"/>
      <c r="CJ42" s="39"/>
      <c r="CK42" s="39"/>
      <c r="CL42" s="39"/>
      <c r="CM42" s="39"/>
      <c r="CN42" s="39"/>
      <c r="CO42" s="39"/>
      <c r="CP42" s="39"/>
      <c r="CQ42" s="39"/>
      <c r="CR42" s="39"/>
      <c r="CS42" s="39"/>
      <c r="CT42" s="39"/>
      <c r="CU42" s="39"/>
      <c r="CV42" s="39"/>
      <c r="CW42" s="39"/>
      <c r="CX42" s="39"/>
      <c r="CY42" s="39"/>
      <c r="CZ42" s="39"/>
      <c r="DA42" s="39"/>
      <c r="DB42" s="39"/>
      <c r="DC42" s="39"/>
      <c r="DD42" s="39"/>
      <c r="DE42" s="39"/>
      <c r="DF42" s="39"/>
      <c r="DG42" s="39"/>
      <c r="DH42" s="39"/>
      <c r="DI42" s="39"/>
      <c r="DJ42" s="39"/>
      <c r="DK42" s="39"/>
      <c r="DL42" s="39"/>
      <c r="DM42" s="39"/>
      <c r="DN42" s="39"/>
      <c r="DO42" s="39"/>
      <c r="DP42" s="39"/>
      <c r="DQ42" s="39"/>
      <c r="DR42" s="39"/>
      <c r="DS42" s="39"/>
      <c r="DT42" s="39"/>
      <c r="DU42" s="39"/>
      <c r="DV42" s="39"/>
      <c r="DW42" s="39"/>
      <c r="DX42" s="39"/>
      <c r="DY42" s="39"/>
      <c r="DZ42" s="39"/>
      <c r="EA42" s="39"/>
      <c r="EB42" s="39"/>
      <c r="EC42" s="39"/>
      <c r="ED42" s="39"/>
      <c r="EE42" s="39"/>
      <c r="EF42" s="39"/>
      <c r="EG42" s="39"/>
      <c r="EH42" s="39"/>
      <c r="EI42" s="39"/>
      <c r="EJ42" s="39"/>
      <c r="EK42" s="39"/>
      <c r="EL42" s="39"/>
      <c r="EM42" s="39"/>
      <c r="EN42" s="39"/>
      <c r="EO42" s="39"/>
      <c r="EP42" s="39"/>
      <c r="EQ42" s="39"/>
      <c r="ER42" s="39"/>
      <c r="ES42" s="39"/>
      <c r="ET42" s="39"/>
      <c r="EU42" s="39"/>
      <c r="EV42" s="39"/>
      <c r="EW42" s="39"/>
      <c r="EX42" s="39"/>
      <c r="EY42" s="39"/>
      <c r="EZ42" s="39"/>
      <c r="FA42" s="39"/>
      <c r="FB42" s="39"/>
      <c r="FC42" s="39"/>
      <c r="FD42" s="39"/>
      <c r="FE42" s="39"/>
      <c r="FF42" s="39"/>
      <c r="FG42" s="39"/>
      <c r="FH42" s="39"/>
      <c r="FI42" s="39"/>
      <c r="FJ42" s="39"/>
      <c r="FK42" s="39"/>
      <c r="FL42" s="39"/>
      <c r="FM42" s="39"/>
      <c r="FN42" s="39"/>
      <c r="FO42" s="39"/>
      <c r="FP42" s="39"/>
      <c r="FQ42" s="39"/>
      <c r="FR42" s="39"/>
      <c r="FS42" s="39"/>
      <c r="FT42" s="39"/>
      <c r="FU42" s="39"/>
      <c r="FV42" s="39"/>
      <c r="FW42" s="39"/>
      <c r="FX42" s="39"/>
      <c r="FY42" s="39"/>
      <c r="FZ42" s="39"/>
      <c r="GA42" s="39"/>
      <c r="GB42" s="39"/>
      <c r="GC42" s="39"/>
      <c r="GD42" s="39"/>
      <c r="GE42" s="39"/>
      <c r="GF42" s="39"/>
      <c r="GG42" s="39"/>
      <c r="GH42" s="39"/>
      <c r="GI42" s="39"/>
      <c r="GJ42" s="39"/>
      <c r="GK42" s="39"/>
      <c r="GL42" s="39"/>
      <c r="GM42" s="39"/>
      <c r="GN42" s="39"/>
      <c r="GO42" s="39"/>
      <c r="GP42" s="39"/>
      <c r="GQ42" s="39"/>
      <c r="GR42" s="39"/>
      <c r="GS42" s="39"/>
      <c r="GT42" s="39"/>
      <c r="GU42" s="39"/>
      <c r="GV42" s="39"/>
      <c r="GW42" s="39"/>
      <c r="GX42" s="39"/>
      <c r="GY42" s="39"/>
      <c r="GZ42" s="39"/>
      <c r="HA42" s="39"/>
      <c r="HB42" s="39"/>
      <c r="HC42" s="39"/>
      <c r="HD42" s="39"/>
      <c r="HE42" s="39"/>
      <c r="HF42" s="39"/>
      <c r="HG42" s="39"/>
      <c r="HH42" s="39"/>
      <c r="HI42" s="39"/>
      <c r="HJ42" s="39"/>
      <c r="HK42" s="39"/>
      <c r="HL42" s="39"/>
      <c r="HM42" s="39"/>
      <c r="HN42" s="39"/>
      <c r="HO42" s="39"/>
      <c r="HP42" s="39"/>
      <c r="HQ42" s="39"/>
      <c r="HR42" s="39"/>
      <c r="HS42" s="39"/>
      <c r="HT42" s="39"/>
      <c r="HU42" s="39"/>
      <c r="HV42" s="39"/>
      <c r="HW42" s="39"/>
      <c r="HX42" s="39"/>
      <c r="HY42" s="39"/>
      <c r="HZ42" s="39"/>
      <c r="IA42" s="39"/>
      <c r="IB42" s="39"/>
      <c r="IC42" s="39"/>
      <c r="ID42" s="39"/>
      <c r="IE42" s="39"/>
      <c r="IF42" s="39"/>
      <c r="IG42" s="39"/>
      <c r="IH42" s="39"/>
      <c r="II42" s="39"/>
      <c r="IJ42" s="39"/>
      <c r="IK42" s="39"/>
      <c r="IL42" s="39"/>
      <c r="IM42" s="39"/>
      <c r="IN42" s="39"/>
      <c r="IO42" s="39"/>
      <c r="IP42" s="39"/>
      <c r="IQ42" s="39"/>
      <c r="IR42" s="39"/>
      <c r="IS42" s="39"/>
      <c r="IT42" s="39"/>
      <c r="IU42" s="39"/>
      <c r="IV42" s="39"/>
      <c r="IW42" s="39"/>
    </row>
    <row r="43" spans="1:257" s="40" customFormat="1" ht="36" hidden="1">
      <c r="A43" s="44" t="s">
        <v>75</v>
      </c>
      <c r="B43" s="45" t="s">
        <v>76</v>
      </c>
      <c r="C43" s="34">
        <v>12200000</v>
      </c>
      <c r="D43" s="46" t="s">
        <v>66</v>
      </c>
      <c r="E43" s="47" t="s">
        <v>60</v>
      </c>
      <c r="F43" s="37" t="s">
        <v>61</v>
      </c>
      <c r="G43" s="37" t="s">
        <v>61</v>
      </c>
      <c r="H43" s="37" t="s">
        <v>61</v>
      </c>
      <c r="I43" s="37" t="s">
        <v>61</v>
      </c>
      <c r="J43" s="37" t="s">
        <v>61</v>
      </c>
      <c r="K43" s="37" t="s">
        <v>61</v>
      </c>
      <c r="L43" s="37" t="s">
        <v>61</v>
      </c>
      <c r="M43" s="37" t="s">
        <v>61</v>
      </c>
      <c r="N43" s="37" t="s">
        <v>61</v>
      </c>
      <c r="O43" s="48" t="s">
        <v>67</v>
      </c>
      <c r="P43" s="37" t="s">
        <v>63</v>
      </c>
      <c r="Q43" s="37" t="s">
        <v>63</v>
      </c>
      <c r="R43" s="37" t="s">
        <v>63</v>
      </c>
      <c r="S43" s="37" t="s">
        <v>61</v>
      </c>
      <c r="T43" s="37" t="s">
        <v>61</v>
      </c>
      <c r="U43" s="37" t="s">
        <v>61</v>
      </c>
      <c r="V43" s="37" t="s">
        <v>61</v>
      </c>
      <c r="W43" s="37" t="s">
        <v>61</v>
      </c>
      <c r="X43" s="37" t="s">
        <v>61</v>
      </c>
      <c r="Y43" s="37" t="s">
        <v>61</v>
      </c>
      <c r="Z43" s="37" t="s">
        <v>61</v>
      </c>
      <c r="AA43" s="37" t="s">
        <v>61</v>
      </c>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39"/>
      <c r="CG43" s="39"/>
      <c r="CH43" s="39"/>
      <c r="CI43" s="39"/>
      <c r="CJ43" s="39"/>
      <c r="CK43" s="39"/>
      <c r="CL43" s="39"/>
      <c r="CM43" s="39"/>
      <c r="CN43" s="39"/>
      <c r="CO43" s="39"/>
      <c r="CP43" s="39"/>
      <c r="CQ43" s="39"/>
      <c r="CR43" s="39"/>
      <c r="CS43" s="39"/>
      <c r="CT43" s="39"/>
      <c r="CU43" s="39"/>
      <c r="CV43" s="39"/>
      <c r="CW43" s="39"/>
      <c r="CX43" s="39"/>
      <c r="CY43" s="39"/>
      <c r="CZ43" s="39"/>
      <c r="DA43" s="39"/>
      <c r="DB43" s="39"/>
      <c r="DC43" s="39"/>
      <c r="DD43" s="39"/>
      <c r="DE43" s="39"/>
      <c r="DF43" s="39"/>
      <c r="DG43" s="39"/>
      <c r="DH43" s="39"/>
      <c r="DI43" s="39"/>
      <c r="DJ43" s="39"/>
      <c r="DK43" s="39"/>
      <c r="DL43" s="39"/>
      <c r="DM43" s="39"/>
      <c r="DN43" s="39"/>
      <c r="DO43" s="39"/>
      <c r="DP43" s="39"/>
      <c r="DQ43" s="39"/>
      <c r="DR43" s="39"/>
      <c r="DS43" s="39"/>
      <c r="DT43" s="39"/>
      <c r="DU43" s="39"/>
      <c r="DV43" s="39"/>
      <c r="DW43" s="39"/>
      <c r="DX43" s="39"/>
      <c r="DY43" s="39"/>
      <c r="DZ43" s="39"/>
      <c r="EA43" s="39"/>
      <c r="EB43" s="39"/>
      <c r="EC43" s="39"/>
      <c r="ED43" s="39"/>
      <c r="EE43" s="39"/>
      <c r="EF43" s="39"/>
      <c r="EG43" s="39"/>
      <c r="EH43" s="39"/>
      <c r="EI43" s="39"/>
      <c r="EJ43" s="39"/>
      <c r="EK43" s="39"/>
      <c r="EL43" s="39"/>
      <c r="EM43" s="39"/>
      <c r="EN43" s="39"/>
      <c r="EO43" s="39"/>
      <c r="EP43" s="39"/>
      <c r="EQ43" s="39"/>
      <c r="ER43" s="39"/>
      <c r="ES43" s="39"/>
      <c r="ET43" s="39"/>
      <c r="EU43" s="39"/>
      <c r="EV43" s="39"/>
      <c r="EW43" s="39"/>
      <c r="EX43" s="39"/>
      <c r="EY43" s="39"/>
      <c r="EZ43" s="39"/>
      <c r="FA43" s="39"/>
      <c r="FB43" s="39"/>
      <c r="FC43" s="39"/>
      <c r="FD43" s="39"/>
      <c r="FE43" s="39"/>
      <c r="FF43" s="39"/>
      <c r="FG43" s="39"/>
      <c r="FH43" s="39"/>
      <c r="FI43" s="39"/>
      <c r="FJ43" s="39"/>
      <c r="FK43" s="39"/>
      <c r="FL43" s="39"/>
      <c r="FM43" s="39"/>
      <c r="FN43" s="39"/>
      <c r="FO43" s="39"/>
      <c r="FP43" s="39"/>
      <c r="FQ43" s="39"/>
      <c r="FR43" s="39"/>
      <c r="FS43" s="39"/>
      <c r="FT43" s="39"/>
      <c r="FU43" s="39"/>
      <c r="FV43" s="39"/>
      <c r="FW43" s="39"/>
      <c r="FX43" s="39"/>
      <c r="FY43" s="39"/>
      <c r="FZ43" s="39"/>
      <c r="GA43" s="39"/>
      <c r="GB43" s="39"/>
      <c r="GC43" s="39"/>
      <c r="GD43" s="39"/>
      <c r="GE43" s="39"/>
      <c r="GF43" s="39"/>
      <c r="GG43" s="39"/>
      <c r="GH43" s="39"/>
      <c r="GI43" s="39"/>
      <c r="GJ43" s="39"/>
      <c r="GK43" s="39"/>
      <c r="GL43" s="39"/>
      <c r="GM43" s="39"/>
      <c r="GN43" s="39"/>
      <c r="GO43" s="39"/>
      <c r="GP43" s="39"/>
      <c r="GQ43" s="39"/>
      <c r="GR43" s="39"/>
      <c r="GS43" s="39"/>
      <c r="GT43" s="39"/>
      <c r="GU43" s="39"/>
      <c r="GV43" s="39"/>
      <c r="GW43" s="39"/>
      <c r="GX43" s="39"/>
      <c r="GY43" s="39"/>
      <c r="GZ43" s="39"/>
      <c r="HA43" s="39"/>
      <c r="HB43" s="39"/>
      <c r="HC43" s="39"/>
      <c r="HD43" s="39"/>
      <c r="HE43" s="39"/>
      <c r="HF43" s="39"/>
      <c r="HG43" s="39"/>
      <c r="HH43" s="39"/>
      <c r="HI43" s="39"/>
      <c r="HJ43" s="39"/>
      <c r="HK43" s="39"/>
      <c r="HL43" s="39"/>
      <c r="HM43" s="39"/>
      <c r="HN43" s="39"/>
      <c r="HO43" s="39"/>
      <c r="HP43" s="39"/>
      <c r="HQ43" s="39"/>
      <c r="HR43" s="39"/>
      <c r="HS43" s="39"/>
      <c r="HT43" s="39"/>
      <c r="HU43" s="39"/>
      <c r="HV43" s="39"/>
      <c r="HW43" s="39"/>
      <c r="HX43" s="39"/>
      <c r="HY43" s="39"/>
      <c r="HZ43" s="39"/>
      <c r="IA43" s="39"/>
      <c r="IB43" s="39"/>
      <c r="IC43" s="39"/>
      <c r="ID43" s="39"/>
      <c r="IE43" s="39"/>
      <c r="IF43" s="39"/>
      <c r="IG43" s="39"/>
      <c r="IH43" s="39"/>
      <c r="II43" s="39"/>
      <c r="IJ43" s="39"/>
      <c r="IK43" s="39"/>
      <c r="IL43" s="39"/>
      <c r="IM43" s="39"/>
      <c r="IN43" s="39"/>
      <c r="IO43" s="39"/>
      <c r="IP43" s="39"/>
      <c r="IQ43" s="39"/>
      <c r="IR43" s="39"/>
      <c r="IS43" s="39"/>
      <c r="IT43" s="39"/>
      <c r="IU43" s="39"/>
      <c r="IV43" s="39"/>
      <c r="IW43" s="39"/>
    </row>
    <row r="44" spans="1:257" s="40" customFormat="1" ht="36" hidden="1">
      <c r="A44" s="44" t="s">
        <v>77</v>
      </c>
      <c r="B44" s="45" t="s">
        <v>78</v>
      </c>
      <c r="C44" s="34">
        <v>1500000</v>
      </c>
      <c r="D44" s="46" t="s">
        <v>66</v>
      </c>
      <c r="E44" s="47" t="s">
        <v>60</v>
      </c>
      <c r="F44" s="37" t="s">
        <v>61</v>
      </c>
      <c r="G44" s="37" t="s">
        <v>61</v>
      </c>
      <c r="H44" s="37" t="s">
        <v>61</v>
      </c>
      <c r="I44" s="37" t="s">
        <v>61</v>
      </c>
      <c r="J44" s="37" t="s">
        <v>61</v>
      </c>
      <c r="K44" s="37" t="s">
        <v>61</v>
      </c>
      <c r="L44" s="37" t="s">
        <v>61</v>
      </c>
      <c r="M44" s="37" t="s">
        <v>61</v>
      </c>
      <c r="N44" s="37" t="s">
        <v>61</v>
      </c>
      <c r="O44" s="38" t="s">
        <v>62</v>
      </c>
      <c r="P44" s="37" t="s">
        <v>63</v>
      </c>
      <c r="Q44" s="37" t="s">
        <v>63</v>
      </c>
      <c r="R44" s="37" t="s">
        <v>63</v>
      </c>
      <c r="S44" s="37" t="s">
        <v>61</v>
      </c>
      <c r="T44" s="37" t="s">
        <v>61</v>
      </c>
      <c r="U44" s="37" t="s">
        <v>61</v>
      </c>
      <c r="V44" s="37" t="s">
        <v>61</v>
      </c>
      <c r="W44" s="37" t="s">
        <v>61</v>
      </c>
      <c r="X44" s="37" t="s">
        <v>61</v>
      </c>
      <c r="Y44" s="37" t="s">
        <v>61</v>
      </c>
      <c r="Z44" s="37" t="s">
        <v>61</v>
      </c>
      <c r="AA44" s="37" t="s">
        <v>61</v>
      </c>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39"/>
      <c r="DJ44" s="39"/>
      <c r="DK44" s="39"/>
      <c r="DL44" s="39"/>
      <c r="DM44" s="39"/>
      <c r="DN44" s="39"/>
      <c r="DO44" s="39"/>
      <c r="DP44" s="39"/>
      <c r="DQ44" s="39"/>
      <c r="DR44" s="39"/>
      <c r="DS44" s="39"/>
      <c r="DT44" s="39"/>
      <c r="DU44" s="39"/>
      <c r="DV44" s="39"/>
      <c r="DW44" s="39"/>
      <c r="DX44" s="39"/>
      <c r="DY44" s="39"/>
      <c r="DZ44" s="39"/>
      <c r="EA44" s="39"/>
      <c r="EB44" s="39"/>
      <c r="EC44" s="39"/>
      <c r="ED44" s="39"/>
      <c r="EE44" s="39"/>
      <c r="EF44" s="39"/>
      <c r="EG44" s="39"/>
      <c r="EH44" s="39"/>
      <c r="EI44" s="39"/>
      <c r="EJ44" s="39"/>
      <c r="EK44" s="39"/>
      <c r="EL44" s="39"/>
      <c r="EM44" s="39"/>
      <c r="EN44" s="39"/>
      <c r="EO44" s="39"/>
      <c r="EP44" s="39"/>
      <c r="EQ44" s="39"/>
      <c r="ER44" s="39"/>
      <c r="ES44" s="39"/>
      <c r="ET44" s="39"/>
      <c r="EU44" s="39"/>
      <c r="EV44" s="39"/>
      <c r="EW44" s="39"/>
      <c r="EX44" s="39"/>
      <c r="EY44" s="39"/>
      <c r="EZ44" s="39"/>
      <c r="FA44" s="39"/>
      <c r="FB44" s="39"/>
      <c r="FC44" s="39"/>
      <c r="FD44" s="39"/>
      <c r="FE44" s="39"/>
      <c r="FF44" s="39"/>
      <c r="FG44" s="39"/>
      <c r="FH44" s="39"/>
      <c r="FI44" s="39"/>
      <c r="FJ44" s="39"/>
      <c r="FK44" s="39"/>
      <c r="FL44" s="39"/>
      <c r="FM44" s="39"/>
      <c r="FN44" s="39"/>
      <c r="FO44" s="39"/>
      <c r="FP44" s="39"/>
      <c r="FQ44" s="39"/>
      <c r="FR44" s="39"/>
      <c r="FS44" s="39"/>
      <c r="FT44" s="39"/>
      <c r="FU44" s="39"/>
      <c r="FV44" s="39"/>
      <c r="FW44" s="39"/>
      <c r="FX44" s="39"/>
      <c r="FY44" s="39"/>
      <c r="FZ44" s="39"/>
      <c r="GA44" s="39"/>
      <c r="GB44" s="39"/>
      <c r="GC44" s="39"/>
      <c r="GD44" s="39"/>
      <c r="GE44" s="39"/>
      <c r="GF44" s="39"/>
      <c r="GG44" s="39"/>
      <c r="GH44" s="39"/>
      <c r="GI44" s="39"/>
      <c r="GJ44" s="39"/>
      <c r="GK44" s="39"/>
      <c r="GL44" s="39"/>
      <c r="GM44" s="39"/>
      <c r="GN44" s="39"/>
      <c r="GO44" s="39"/>
      <c r="GP44" s="39"/>
      <c r="GQ44" s="39"/>
      <c r="GR44" s="39"/>
      <c r="GS44" s="39"/>
      <c r="GT44" s="39"/>
      <c r="GU44" s="39"/>
      <c r="GV44" s="39"/>
      <c r="GW44" s="39"/>
      <c r="GX44" s="39"/>
      <c r="GY44" s="39"/>
      <c r="GZ44" s="39"/>
      <c r="HA44" s="39"/>
      <c r="HB44" s="39"/>
      <c r="HC44" s="39"/>
      <c r="HD44" s="39"/>
      <c r="HE44" s="39"/>
      <c r="HF44" s="39"/>
      <c r="HG44" s="39"/>
      <c r="HH44" s="39"/>
      <c r="HI44" s="39"/>
      <c r="HJ44" s="39"/>
      <c r="HK44" s="39"/>
      <c r="HL44" s="39"/>
      <c r="HM44" s="39"/>
      <c r="HN44" s="39"/>
      <c r="HO44" s="39"/>
      <c r="HP44" s="39"/>
      <c r="HQ44" s="39"/>
      <c r="HR44" s="39"/>
      <c r="HS44" s="39"/>
      <c r="HT44" s="39"/>
      <c r="HU44" s="39"/>
      <c r="HV44" s="39"/>
      <c r="HW44" s="39"/>
      <c r="HX44" s="39"/>
      <c r="HY44" s="39"/>
      <c r="HZ44" s="39"/>
      <c r="IA44" s="39"/>
      <c r="IB44" s="39"/>
      <c r="IC44" s="39"/>
      <c r="ID44" s="39"/>
      <c r="IE44" s="39"/>
      <c r="IF44" s="39"/>
      <c r="IG44" s="39"/>
      <c r="IH44" s="39"/>
      <c r="II44" s="39"/>
      <c r="IJ44" s="39"/>
      <c r="IK44" s="39"/>
      <c r="IL44" s="39"/>
      <c r="IM44" s="39"/>
      <c r="IN44" s="39"/>
      <c r="IO44" s="39"/>
      <c r="IP44" s="39"/>
      <c r="IQ44" s="39"/>
      <c r="IR44" s="39"/>
      <c r="IS44" s="39"/>
      <c r="IT44" s="39"/>
      <c r="IU44" s="39"/>
      <c r="IV44" s="39"/>
      <c r="IW44" s="39"/>
    </row>
    <row r="45" spans="1:257" s="40" customFormat="1" ht="36" hidden="1">
      <c r="A45" s="44" t="s">
        <v>79</v>
      </c>
      <c r="B45" s="45" t="s">
        <v>80</v>
      </c>
      <c r="C45" s="34">
        <v>3000000</v>
      </c>
      <c r="D45" s="46" t="s">
        <v>66</v>
      </c>
      <c r="E45" s="47" t="s">
        <v>60</v>
      </c>
      <c r="F45" s="37" t="s">
        <v>61</v>
      </c>
      <c r="G45" s="37" t="s">
        <v>61</v>
      </c>
      <c r="H45" s="37" t="s">
        <v>61</v>
      </c>
      <c r="I45" s="37" t="s">
        <v>61</v>
      </c>
      <c r="J45" s="37" t="s">
        <v>61</v>
      </c>
      <c r="K45" s="37" t="s">
        <v>61</v>
      </c>
      <c r="L45" s="37" t="s">
        <v>61</v>
      </c>
      <c r="M45" s="37" t="s">
        <v>61</v>
      </c>
      <c r="N45" s="37" t="s">
        <v>61</v>
      </c>
      <c r="O45" s="38" t="s">
        <v>62</v>
      </c>
      <c r="P45" s="37" t="s">
        <v>63</v>
      </c>
      <c r="Q45" s="37" t="s">
        <v>63</v>
      </c>
      <c r="R45" s="37" t="s">
        <v>63</v>
      </c>
      <c r="S45" s="37" t="s">
        <v>61</v>
      </c>
      <c r="T45" s="37" t="s">
        <v>61</v>
      </c>
      <c r="U45" s="37" t="s">
        <v>61</v>
      </c>
      <c r="V45" s="37" t="s">
        <v>61</v>
      </c>
      <c r="W45" s="37" t="s">
        <v>61</v>
      </c>
      <c r="X45" s="37" t="s">
        <v>61</v>
      </c>
      <c r="Y45" s="37" t="s">
        <v>61</v>
      </c>
      <c r="Z45" s="37" t="s">
        <v>61</v>
      </c>
      <c r="AA45" s="37" t="s">
        <v>61</v>
      </c>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c r="BI45" s="39"/>
      <c r="BJ45" s="39"/>
      <c r="BK45" s="39"/>
      <c r="BL45" s="39"/>
      <c r="BM45" s="39"/>
      <c r="BN45" s="39"/>
      <c r="BO45" s="39"/>
      <c r="BP45" s="39"/>
      <c r="BQ45" s="39"/>
      <c r="BR45" s="39"/>
      <c r="BS45" s="39"/>
      <c r="BT45" s="39"/>
      <c r="BU45" s="39"/>
      <c r="BV45" s="39"/>
      <c r="BW45" s="39"/>
      <c r="BX45" s="39"/>
      <c r="BY45" s="39"/>
      <c r="BZ45" s="39"/>
      <c r="CA45" s="39"/>
      <c r="CB45" s="39"/>
      <c r="CC45" s="39"/>
      <c r="CD45" s="39"/>
      <c r="CE45" s="39"/>
      <c r="CF45" s="39"/>
      <c r="CG45" s="39"/>
      <c r="CH45" s="39"/>
      <c r="CI45" s="39"/>
      <c r="CJ45" s="39"/>
      <c r="CK45" s="39"/>
      <c r="CL45" s="39"/>
      <c r="CM45" s="39"/>
      <c r="CN45" s="39"/>
      <c r="CO45" s="39"/>
      <c r="CP45" s="39"/>
      <c r="CQ45" s="39"/>
      <c r="CR45" s="39"/>
      <c r="CS45" s="39"/>
      <c r="CT45" s="39"/>
      <c r="CU45" s="39"/>
      <c r="CV45" s="39"/>
      <c r="CW45" s="39"/>
      <c r="CX45" s="39"/>
      <c r="CY45" s="39"/>
      <c r="CZ45" s="39"/>
      <c r="DA45" s="39"/>
      <c r="DB45" s="39"/>
      <c r="DC45" s="39"/>
      <c r="DD45" s="39"/>
      <c r="DE45" s="39"/>
      <c r="DF45" s="39"/>
      <c r="DG45" s="39"/>
      <c r="DH45" s="39"/>
      <c r="DI45" s="39"/>
      <c r="DJ45" s="39"/>
      <c r="DK45" s="39"/>
      <c r="DL45" s="39"/>
      <c r="DM45" s="39"/>
      <c r="DN45" s="39"/>
      <c r="DO45" s="39"/>
      <c r="DP45" s="39"/>
      <c r="DQ45" s="39"/>
      <c r="DR45" s="39"/>
      <c r="DS45" s="39"/>
      <c r="DT45" s="39"/>
      <c r="DU45" s="39"/>
      <c r="DV45" s="39"/>
      <c r="DW45" s="39"/>
      <c r="DX45" s="39"/>
      <c r="DY45" s="39"/>
      <c r="DZ45" s="39"/>
      <c r="EA45" s="39"/>
      <c r="EB45" s="39"/>
      <c r="EC45" s="39"/>
      <c r="ED45" s="39"/>
      <c r="EE45" s="39"/>
      <c r="EF45" s="39"/>
      <c r="EG45" s="39"/>
      <c r="EH45" s="39"/>
      <c r="EI45" s="39"/>
      <c r="EJ45" s="39"/>
      <c r="EK45" s="39"/>
      <c r="EL45" s="39"/>
      <c r="EM45" s="39"/>
      <c r="EN45" s="39"/>
      <c r="EO45" s="39"/>
      <c r="EP45" s="39"/>
      <c r="EQ45" s="39"/>
      <c r="ER45" s="39"/>
      <c r="ES45" s="39"/>
      <c r="ET45" s="39"/>
      <c r="EU45" s="39"/>
      <c r="EV45" s="39"/>
      <c r="EW45" s="39"/>
      <c r="EX45" s="39"/>
      <c r="EY45" s="39"/>
      <c r="EZ45" s="39"/>
      <c r="FA45" s="39"/>
      <c r="FB45" s="39"/>
      <c r="FC45" s="39"/>
      <c r="FD45" s="39"/>
      <c r="FE45" s="39"/>
      <c r="FF45" s="39"/>
      <c r="FG45" s="39"/>
      <c r="FH45" s="39"/>
      <c r="FI45" s="39"/>
      <c r="FJ45" s="39"/>
      <c r="FK45" s="39"/>
      <c r="FL45" s="39"/>
      <c r="FM45" s="39"/>
      <c r="FN45" s="39"/>
      <c r="FO45" s="39"/>
      <c r="FP45" s="39"/>
      <c r="FQ45" s="39"/>
      <c r="FR45" s="39"/>
      <c r="FS45" s="39"/>
      <c r="FT45" s="39"/>
      <c r="FU45" s="39"/>
      <c r="FV45" s="39"/>
      <c r="FW45" s="39"/>
      <c r="FX45" s="39"/>
      <c r="FY45" s="39"/>
      <c r="FZ45" s="39"/>
      <c r="GA45" s="39"/>
      <c r="GB45" s="39"/>
      <c r="GC45" s="39"/>
      <c r="GD45" s="39"/>
      <c r="GE45" s="39"/>
      <c r="GF45" s="39"/>
      <c r="GG45" s="39"/>
      <c r="GH45" s="39"/>
      <c r="GI45" s="39"/>
      <c r="GJ45" s="39"/>
      <c r="GK45" s="39"/>
      <c r="GL45" s="39"/>
      <c r="GM45" s="39"/>
      <c r="GN45" s="39"/>
      <c r="GO45" s="39"/>
      <c r="GP45" s="39"/>
      <c r="GQ45" s="39"/>
      <c r="GR45" s="39"/>
      <c r="GS45" s="39"/>
      <c r="GT45" s="39"/>
      <c r="GU45" s="39"/>
      <c r="GV45" s="39"/>
      <c r="GW45" s="39"/>
      <c r="GX45" s="39"/>
      <c r="GY45" s="39"/>
      <c r="GZ45" s="39"/>
      <c r="HA45" s="39"/>
      <c r="HB45" s="39"/>
      <c r="HC45" s="39"/>
      <c r="HD45" s="39"/>
      <c r="HE45" s="39"/>
      <c r="HF45" s="39"/>
      <c r="HG45" s="39"/>
      <c r="HH45" s="39"/>
      <c r="HI45" s="39"/>
      <c r="HJ45" s="39"/>
      <c r="HK45" s="39"/>
      <c r="HL45" s="39"/>
      <c r="HM45" s="39"/>
      <c r="HN45" s="39"/>
      <c r="HO45" s="39"/>
      <c r="HP45" s="39"/>
      <c r="HQ45" s="39"/>
      <c r="HR45" s="39"/>
      <c r="HS45" s="39"/>
      <c r="HT45" s="39"/>
      <c r="HU45" s="39"/>
      <c r="HV45" s="39"/>
      <c r="HW45" s="39"/>
      <c r="HX45" s="39"/>
      <c r="HY45" s="39"/>
      <c r="HZ45" s="39"/>
      <c r="IA45" s="39"/>
      <c r="IB45" s="39"/>
      <c r="IC45" s="39"/>
      <c r="ID45" s="39"/>
      <c r="IE45" s="39"/>
      <c r="IF45" s="39"/>
      <c r="IG45" s="39"/>
      <c r="IH45" s="39"/>
      <c r="II45" s="39"/>
      <c r="IJ45" s="39"/>
      <c r="IK45" s="39"/>
      <c r="IL45" s="39"/>
      <c r="IM45" s="39"/>
      <c r="IN45" s="39"/>
      <c r="IO45" s="39"/>
      <c r="IP45" s="39"/>
      <c r="IQ45" s="39"/>
      <c r="IR45" s="39"/>
      <c r="IS45" s="39"/>
      <c r="IT45" s="39"/>
      <c r="IU45" s="39"/>
      <c r="IV45" s="39"/>
      <c r="IW45" s="39"/>
    </row>
    <row r="46" spans="1:257" s="40" customFormat="1" ht="36" hidden="1">
      <c r="A46" s="44" t="s">
        <v>81</v>
      </c>
      <c r="B46" s="45" t="s">
        <v>82</v>
      </c>
      <c r="C46" s="34">
        <v>3000000</v>
      </c>
      <c r="D46" s="46" t="s">
        <v>66</v>
      </c>
      <c r="E46" s="47" t="s">
        <v>60</v>
      </c>
      <c r="F46" s="37" t="s">
        <v>61</v>
      </c>
      <c r="G46" s="37" t="s">
        <v>61</v>
      </c>
      <c r="H46" s="37" t="s">
        <v>61</v>
      </c>
      <c r="I46" s="37" t="s">
        <v>61</v>
      </c>
      <c r="J46" s="37" t="s">
        <v>61</v>
      </c>
      <c r="K46" s="37" t="s">
        <v>61</v>
      </c>
      <c r="L46" s="37" t="s">
        <v>61</v>
      </c>
      <c r="M46" s="37" t="s">
        <v>61</v>
      </c>
      <c r="N46" s="37" t="s">
        <v>61</v>
      </c>
      <c r="O46" s="38" t="s">
        <v>62</v>
      </c>
      <c r="P46" s="37" t="s">
        <v>63</v>
      </c>
      <c r="Q46" s="37" t="s">
        <v>63</v>
      </c>
      <c r="R46" s="37" t="s">
        <v>63</v>
      </c>
      <c r="S46" s="37" t="s">
        <v>61</v>
      </c>
      <c r="T46" s="37" t="s">
        <v>61</v>
      </c>
      <c r="U46" s="37" t="s">
        <v>61</v>
      </c>
      <c r="V46" s="37" t="s">
        <v>61</v>
      </c>
      <c r="W46" s="37" t="s">
        <v>61</v>
      </c>
      <c r="X46" s="37" t="s">
        <v>61</v>
      </c>
      <c r="Y46" s="37" t="s">
        <v>61</v>
      </c>
      <c r="Z46" s="37" t="s">
        <v>61</v>
      </c>
      <c r="AA46" s="37" t="s">
        <v>61</v>
      </c>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39"/>
      <c r="BG46" s="39"/>
      <c r="BH46" s="39"/>
      <c r="BI46" s="39"/>
      <c r="BJ46" s="39"/>
      <c r="BK46" s="39"/>
      <c r="BL46" s="39"/>
      <c r="BM46" s="39"/>
      <c r="BN46" s="39"/>
      <c r="BO46" s="39"/>
      <c r="BP46" s="39"/>
      <c r="BQ46" s="39"/>
      <c r="BR46" s="39"/>
      <c r="BS46" s="39"/>
      <c r="BT46" s="39"/>
      <c r="BU46" s="39"/>
      <c r="BV46" s="39"/>
      <c r="BW46" s="39"/>
      <c r="BX46" s="39"/>
      <c r="BY46" s="39"/>
      <c r="BZ46" s="39"/>
      <c r="CA46" s="39"/>
      <c r="CB46" s="39"/>
      <c r="CC46" s="39"/>
      <c r="CD46" s="39"/>
      <c r="CE46" s="39"/>
      <c r="CF46" s="39"/>
      <c r="CG46" s="39"/>
      <c r="CH46" s="39"/>
      <c r="CI46" s="39"/>
      <c r="CJ46" s="39"/>
      <c r="CK46" s="39"/>
      <c r="CL46" s="39"/>
      <c r="CM46" s="39"/>
      <c r="CN46" s="39"/>
      <c r="CO46" s="39"/>
      <c r="CP46" s="39"/>
      <c r="CQ46" s="39"/>
      <c r="CR46" s="39"/>
      <c r="CS46" s="39"/>
      <c r="CT46" s="39"/>
      <c r="CU46" s="39"/>
      <c r="CV46" s="39"/>
      <c r="CW46" s="39"/>
      <c r="CX46" s="39"/>
      <c r="CY46" s="39"/>
      <c r="CZ46" s="39"/>
      <c r="DA46" s="39"/>
      <c r="DB46" s="39"/>
      <c r="DC46" s="39"/>
      <c r="DD46" s="39"/>
      <c r="DE46" s="39"/>
      <c r="DF46" s="39"/>
      <c r="DG46" s="39"/>
      <c r="DH46" s="39"/>
      <c r="DI46" s="39"/>
      <c r="DJ46" s="39"/>
      <c r="DK46" s="39"/>
      <c r="DL46" s="39"/>
      <c r="DM46" s="39"/>
      <c r="DN46" s="39"/>
      <c r="DO46" s="39"/>
      <c r="DP46" s="39"/>
      <c r="DQ46" s="39"/>
      <c r="DR46" s="39"/>
      <c r="DS46" s="39"/>
      <c r="DT46" s="39"/>
      <c r="DU46" s="39"/>
      <c r="DV46" s="39"/>
      <c r="DW46" s="39"/>
      <c r="DX46" s="39"/>
      <c r="DY46" s="39"/>
      <c r="DZ46" s="39"/>
      <c r="EA46" s="39"/>
      <c r="EB46" s="39"/>
      <c r="EC46" s="39"/>
      <c r="ED46" s="39"/>
      <c r="EE46" s="39"/>
      <c r="EF46" s="39"/>
      <c r="EG46" s="39"/>
      <c r="EH46" s="39"/>
      <c r="EI46" s="39"/>
      <c r="EJ46" s="39"/>
      <c r="EK46" s="39"/>
      <c r="EL46" s="39"/>
      <c r="EM46" s="39"/>
      <c r="EN46" s="39"/>
      <c r="EO46" s="39"/>
      <c r="EP46" s="39"/>
      <c r="EQ46" s="39"/>
      <c r="ER46" s="39"/>
      <c r="ES46" s="39"/>
      <c r="ET46" s="39"/>
      <c r="EU46" s="39"/>
      <c r="EV46" s="39"/>
      <c r="EW46" s="39"/>
      <c r="EX46" s="39"/>
      <c r="EY46" s="39"/>
      <c r="EZ46" s="39"/>
      <c r="FA46" s="39"/>
      <c r="FB46" s="39"/>
      <c r="FC46" s="39"/>
      <c r="FD46" s="39"/>
      <c r="FE46" s="39"/>
      <c r="FF46" s="39"/>
      <c r="FG46" s="39"/>
      <c r="FH46" s="39"/>
      <c r="FI46" s="39"/>
      <c r="FJ46" s="39"/>
      <c r="FK46" s="39"/>
      <c r="FL46" s="39"/>
      <c r="FM46" s="39"/>
      <c r="FN46" s="39"/>
      <c r="FO46" s="39"/>
      <c r="FP46" s="39"/>
      <c r="FQ46" s="39"/>
      <c r="FR46" s="39"/>
      <c r="FS46" s="39"/>
      <c r="FT46" s="39"/>
      <c r="FU46" s="39"/>
      <c r="FV46" s="39"/>
      <c r="FW46" s="39"/>
      <c r="FX46" s="39"/>
      <c r="FY46" s="39"/>
      <c r="FZ46" s="39"/>
      <c r="GA46" s="39"/>
      <c r="GB46" s="39"/>
      <c r="GC46" s="39"/>
      <c r="GD46" s="39"/>
      <c r="GE46" s="39"/>
      <c r="GF46" s="39"/>
      <c r="GG46" s="39"/>
      <c r="GH46" s="39"/>
      <c r="GI46" s="39"/>
      <c r="GJ46" s="39"/>
      <c r="GK46" s="39"/>
      <c r="GL46" s="39"/>
      <c r="GM46" s="39"/>
      <c r="GN46" s="39"/>
      <c r="GO46" s="39"/>
      <c r="GP46" s="39"/>
      <c r="GQ46" s="39"/>
      <c r="GR46" s="39"/>
      <c r="GS46" s="39"/>
      <c r="GT46" s="39"/>
      <c r="GU46" s="39"/>
      <c r="GV46" s="39"/>
      <c r="GW46" s="39"/>
      <c r="GX46" s="39"/>
      <c r="GY46" s="39"/>
      <c r="GZ46" s="39"/>
      <c r="HA46" s="39"/>
      <c r="HB46" s="39"/>
      <c r="HC46" s="39"/>
      <c r="HD46" s="39"/>
      <c r="HE46" s="39"/>
      <c r="HF46" s="39"/>
      <c r="HG46" s="39"/>
      <c r="HH46" s="39"/>
      <c r="HI46" s="39"/>
      <c r="HJ46" s="39"/>
      <c r="HK46" s="39"/>
      <c r="HL46" s="39"/>
      <c r="HM46" s="39"/>
      <c r="HN46" s="39"/>
      <c r="HO46" s="39"/>
      <c r="HP46" s="39"/>
      <c r="HQ46" s="39"/>
      <c r="HR46" s="39"/>
      <c r="HS46" s="39"/>
      <c r="HT46" s="39"/>
      <c r="HU46" s="39"/>
      <c r="HV46" s="39"/>
      <c r="HW46" s="39"/>
      <c r="HX46" s="39"/>
      <c r="HY46" s="39"/>
      <c r="HZ46" s="39"/>
      <c r="IA46" s="39"/>
      <c r="IB46" s="39"/>
      <c r="IC46" s="39"/>
      <c r="ID46" s="39"/>
      <c r="IE46" s="39"/>
      <c r="IF46" s="39"/>
      <c r="IG46" s="39"/>
      <c r="IH46" s="39"/>
      <c r="II46" s="39"/>
      <c r="IJ46" s="39"/>
      <c r="IK46" s="39"/>
      <c r="IL46" s="39"/>
      <c r="IM46" s="39"/>
      <c r="IN46" s="39"/>
      <c r="IO46" s="39"/>
      <c r="IP46" s="39"/>
      <c r="IQ46" s="39"/>
      <c r="IR46" s="39"/>
      <c r="IS46" s="39"/>
      <c r="IT46" s="39"/>
      <c r="IU46" s="39"/>
      <c r="IV46" s="39"/>
      <c r="IW46" s="39"/>
    </row>
    <row r="47" spans="1:257" s="53" customFormat="1" ht="15.75" hidden="1" customHeight="1">
      <c r="A47" s="49" t="s">
        <v>83</v>
      </c>
      <c r="B47" s="50"/>
      <c r="C47" s="50"/>
      <c r="D47" s="50"/>
      <c r="E47" s="50"/>
      <c r="F47" s="37"/>
      <c r="G47" s="37"/>
      <c r="H47" s="37"/>
      <c r="I47" s="37"/>
      <c r="J47" s="37"/>
      <c r="K47" s="37"/>
      <c r="L47" s="37"/>
      <c r="M47" s="37"/>
      <c r="N47" s="37"/>
      <c r="O47" s="31"/>
      <c r="P47" s="31"/>
      <c r="Q47" s="51"/>
      <c r="R47" s="51"/>
      <c r="S47" s="51"/>
      <c r="T47" s="52"/>
      <c r="U47" s="52"/>
      <c r="V47" s="52"/>
      <c r="W47" s="4"/>
      <c r="X47" s="4"/>
      <c r="Y47" s="4"/>
      <c r="Z47" s="4"/>
      <c r="AA47" s="4"/>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row>
    <row r="48" spans="1:257" s="40" customFormat="1" ht="36" hidden="1">
      <c r="A48" s="32" t="s">
        <v>84</v>
      </c>
      <c r="B48" s="54" t="s">
        <v>85</v>
      </c>
      <c r="C48" s="34">
        <v>500000</v>
      </c>
      <c r="D48" s="35" t="s">
        <v>86</v>
      </c>
      <c r="E48" s="36" t="s">
        <v>60</v>
      </c>
      <c r="F48" s="37" t="s">
        <v>61</v>
      </c>
      <c r="G48" s="37" t="s">
        <v>61</v>
      </c>
      <c r="H48" s="37" t="s">
        <v>61</v>
      </c>
      <c r="I48" s="37" t="s">
        <v>61</v>
      </c>
      <c r="J48" s="37" t="s">
        <v>61</v>
      </c>
      <c r="K48" s="37" t="s">
        <v>61</v>
      </c>
      <c r="L48" s="37" t="s">
        <v>61</v>
      </c>
      <c r="M48" s="37" t="s">
        <v>61</v>
      </c>
      <c r="N48" s="37" t="s">
        <v>61</v>
      </c>
      <c r="O48" s="41" t="s">
        <v>62</v>
      </c>
      <c r="P48" s="37" t="s">
        <v>63</v>
      </c>
      <c r="Q48" s="37" t="s">
        <v>63</v>
      </c>
      <c r="R48" s="37" t="s">
        <v>63</v>
      </c>
      <c r="S48" s="37" t="s">
        <v>61</v>
      </c>
      <c r="T48" s="37" t="s">
        <v>61</v>
      </c>
      <c r="U48" s="37" t="s">
        <v>61</v>
      </c>
      <c r="V48" s="37" t="s">
        <v>61</v>
      </c>
      <c r="W48" s="37" t="s">
        <v>61</v>
      </c>
      <c r="X48" s="37" t="s">
        <v>61</v>
      </c>
      <c r="Y48" s="37" t="s">
        <v>61</v>
      </c>
      <c r="Z48" s="37" t="s">
        <v>61</v>
      </c>
      <c r="AA48" s="37" t="s">
        <v>61</v>
      </c>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c r="BM48" s="39"/>
      <c r="BN48" s="39"/>
      <c r="BO48" s="39"/>
      <c r="BP48" s="39"/>
      <c r="BQ48" s="39"/>
      <c r="BR48" s="39"/>
      <c r="BS48" s="39"/>
      <c r="BT48" s="39"/>
      <c r="BU48" s="39"/>
      <c r="BV48" s="39"/>
      <c r="BW48" s="39"/>
      <c r="BX48" s="39"/>
      <c r="BY48" s="39"/>
      <c r="BZ48" s="39"/>
      <c r="CA48" s="39"/>
      <c r="CB48" s="39"/>
      <c r="CC48" s="39"/>
      <c r="CD48" s="39"/>
      <c r="CE48" s="39"/>
      <c r="CF48" s="39"/>
      <c r="CG48" s="39"/>
      <c r="CH48" s="39"/>
      <c r="CI48" s="39"/>
      <c r="CJ48" s="39"/>
      <c r="CK48" s="39"/>
      <c r="CL48" s="39"/>
      <c r="CM48" s="39"/>
      <c r="CN48" s="39"/>
      <c r="CO48" s="39"/>
      <c r="CP48" s="39"/>
      <c r="CQ48" s="39"/>
      <c r="CR48" s="39"/>
      <c r="CS48" s="39"/>
      <c r="CT48" s="39"/>
      <c r="CU48" s="39"/>
      <c r="CV48" s="39"/>
      <c r="CW48" s="39"/>
      <c r="CX48" s="39"/>
      <c r="CY48" s="39"/>
      <c r="CZ48" s="39"/>
      <c r="DA48" s="39"/>
      <c r="DB48" s="39"/>
      <c r="DC48" s="39"/>
      <c r="DD48" s="39"/>
      <c r="DE48" s="39"/>
      <c r="DF48" s="39"/>
      <c r="DG48" s="39"/>
      <c r="DH48" s="39"/>
      <c r="DI48" s="39"/>
      <c r="DJ48" s="39"/>
      <c r="DK48" s="39"/>
      <c r="DL48" s="39"/>
      <c r="DM48" s="39"/>
      <c r="DN48" s="39"/>
      <c r="DO48" s="39"/>
      <c r="DP48" s="39"/>
      <c r="DQ48" s="39"/>
      <c r="DR48" s="39"/>
      <c r="DS48" s="39"/>
      <c r="DT48" s="39"/>
      <c r="DU48" s="39"/>
      <c r="DV48" s="39"/>
      <c r="DW48" s="39"/>
      <c r="DX48" s="39"/>
      <c r="DY48" s="39"/>
      <c r="DZ48" s="39"/>
      <c r="EA48" s="39"/>
      <c r="EB48" s="39"/>
      <c r="EC48" s="39"/>
      <c r="ED48" s="39"/>
      <c r="EE48" s="39"/>
      <c r="EF48" s="39"/>
      <c r="EG48" s="39"/>
      <c r="EH48" s="39"/>
      <c r="EI48" s="39"/>
      <c r="EJ48" s="39"/>
      <c r="EK48" s="39"/>
      <c r="EL48" s="39"/>
      <c r="EM48" s="39"/>
      <c r="EN48" s="39"/>
      <c r="EO48" s="39"/>
      <c r="EP48" s="39"/>
      <c r="EQ48" s="39"/>
      <c r="ER48" s="39"/>
      <c r="ES48" s="39"/>
      <c r="ET48" s="39"/>
      <c r="EU48" s="39"/>
      <c r="EV48" s="39"/>
      <c r="EW48" s="39"/>
      <c r="EX48" s="39"/>
      <c r="EY48" s="39"/>
      <c r="EZ48" s="39"/>
      <c r="FA48" s="39"/>
      <c r="FB48" s="39"/>
      <c r="FC48" s="39"/>
      <c r="FD48" s="39"/>
      <c r="FE48" s="39"/>
      <c r="FF48" s="39"/>
      <c r="FG48" s="39"/>
      <c r="FH48" s="39"/>
      <c r="FI48" s="39"/>
      <c r="FJ48" s="39"/>
      <c r="FK48" s="39"/>
      <c r="FL48" s="39"/>
      <c r="FM48" s="39"/>
      <c r="FN48" s="39"/>
      <c r="FO48" s="39"/>
      <c r="FP48" s="39"/>
      <c r="FQ48" s="39"/>
      <c r="FR48" s="39"/>
      <c r="FS48" s="39"/>
      <c r="FT48" s="39"/>
      <c r="FU48" s="39"/>
      <c r="FV48" s="39"/>
      <c r="FW48" s="39"/>
      <c r="FX48" s="39"/>
      <c r="FY48" s="39"/>
      <c r="FZ48" s="39"/>
      <c r="GA48" s="39"/>
      <c r="GB48" s="39"/>
      <c r="GC48" s="39"/>
      <c r="GD48" s="39"/>
      <c r="GE48" s="39"/>
      <c r="GF48" s="39"/>
      <c r="GG48" s="39"/>
      <c r="GH48" s="39"/>
      <c r="GI48" s="39"/>
      <c r="GJ48" s="39"/>
      <c r="GK48" s="39"/>
      <c r="GL48" s="39"/>
      <c r="GM48" s="39"/>
      <c r="GN48" s="39"/>
      <c r="GO48" s="39"/>
      <c r="GP48" s="39"/>
      <c r="GQ48" s="39"/>
      <c r="GR48" s="39"/>
      <c r="GS48" s="39"/>
      <c r="GT48" s="39"/>
      <c r="GU48" s="39"/>
      <c r="GV48" s="39"/>
      <c r="GW48" s="39"/>
      <c r="GX48" s="39"/>
      <c r="GY48" s="39"/>
      <c r="GZ48" s="39"/>
      <c r="HA48" s="39"/>
      <c r="HB48" s="39"/>
      <c r="HC48" s="39"/>
      <c r="HD48" s="39"/>
      <c r="HE48" s="39"/>
      <c r="HF48" s="39"/>
      <c r="HG48" s="39"/>
      <c r="HH48" s="39"/>
      <c r="HI48" s="39"/>
      <c r="HJ48" s="39"/>
      <c r="HK48" s="39"/>
      <c r="HL48" s="39"/>
      <c r="HM48" s="39"/>
      <c r="HN48" s="39"/>
      <c r="HO48" s="39"/>
      <c r="HP48" s="39"/>
      <c r="HQ48" s="39"/>
      <c r="HR48" s="39"/>
      <c r="HS48" s="39"/>
      <c r="HT48" s="39"/>
      <c r="HU48" s="39"/>
      <c r="HV48" s="39"/>
      <c r="HW48" s="39"/>
      <c r="HX48" s="39"/>
      <c r="HY48" s="39"/>
      <c r="HZ48" s="39"/>
      <c r="IA48" s="39"/>
      <c r="IB48" s="39"/>
      <c r="IC48" s="39"/>
      <c r="ID48" s="39"/>
      <c r="IE48" s="39"/>
      <c r="IF48" s="39"/>
      <c r="IG48" s="39"/>
      <c r="IH48" s="39"/>
      <c r="II48" s="39"/>
      <c r="IJ48" s="39"/>
      <c r="IK48" s="39"/>
      <c r="IL48" s="39"/>
      <c r="IM48" s="39"/>
      <c r="IN48" s="39"/>
      <c r="IO48" s="39"/>
      <c r="IP48" s="39"/>
      <c r="IQ48" s="39"/>
      <c r="IR48" s="39"/>
      <c r="IS48" s="39"/>
      <c r="IT48" s="39"/>
      <c r="IU48" s="39"/>
      <c r="IV48" s="39"/>
      <c r="IW48" s="39"/>
    </row>
    <row r="49" spans="1:257" s="40" customFormat="1" ht="36" hidden="1">
      <c r="A49" s="32" t="s">
        <v>87</v>
      </c>
      <c r="B49" s="54" t="s">
        <v>88</v>
      </c>
      <c r="C49" s="34">
        <v>500000</v>
      </c>
      <c r="D49" s="35" t="s">
        <v>86</v>
      </c>
      <c r="E49" s="36" t="s">
        <v>60</v>
      </c>
      <c r="F49" s="37" t="s">
        <v>61</v>
      </c>
      <c r="G49" s="37" t="s">
        <v>61</v>
      </c>
      <c r="H49" s="37" t="s">
        <v>61</v>
      </c>
      <c r="I49" s="37" t="s">
        <v>61</v>
      </c>
      <c r="J49" s="37" t="s">
        <v>61</v>
      </c>
      <c r="K49" s="37" t="s">
        <v>61</v>
      </c>
      <c r="L49" s="37" t="s">
        <v>61</v>
      </c>
      <c r="M49" s="37" t="s">
        <v>61</v>
      </c>
      <c r="N49" s="37" t="s">
        <v>61</v>
      </c>
      <c r="O49" s="41" t="s">
        <v>62</v>
      </c>
      <c r="P49" s="37" t="s">
        <v>63</v>
      </c>
      <c r="Q49" s="37" t="s">
        <v>63</v>
      </c>
      <c r="R49" s="37" t="s">
        <v>63</v>
      </c>
      <c r="S49" s="37" t="s">
        <v>61</v>
      </c>
      <c r="T49" s="37" t="s">
        <v>61</v>
      </c>
      <c r="U49" s="37" t="s">
        <v>61</v>
      </c>
      <c r="V49" s="37" t="s">
        <v>61</v>
      </c>
      <c r="W49" s="37" t="s">
        <v>61</v>
      </c>
      <c r="X49" s="37" t="s">
        <v>61</v>
      </c>
      <c r="Y49" s="37" t="s">
        <v>61</v>
      </c>
      <c r="Z49" s="37" t="s">
        <v>61</v>
      </c>
      <c r="AA49" s="37" t="s">
        <v>61</v>
      </c>
      <c r="AB49" s="39"/>
      <c r="AC49" s="39"/>
      <c r="AD49" s="39"/>
      <c r="AE49" s="39"/>
      <c r="AF49" s="39"/>
      <c r="AG49" s="39"/>
      <c r="AH49" s="39"/>
      <c r="AI49" s="39"/>
      <c r="AJ49" s="39"/>
      <c r="AK49" s="39"/>
      <c r="AL49" s="39"/>
      <c r="AM49" s="39"/>
      <c r="AN49" s="39"/>
      <c r="AO49" s="39"/>
      <c r="AP49" s="39"/>
      <c r="AQ49" s="39"/>
      <c r="AR49" s="39"/>
      <c r="AS49" s="39"/>
      <c r="AT49" s="39"/>
      <c r="AU49" s="39"/>
      <c r="AV49" s="39"/>
      <c r="AW49" s="39"/>
      <c r="AX49" s="39"/>
      <c r="AY49" s="39"/>
      <c r="AZ49" s="39"/>
      <c r="BA49" s="39"/>
      <c r="BB49" s="39"/>
      <c r="BC49" s="39"/>
      <c r="BD49" s="39"/>
      <c r="BE49" s="39"/>
      <c r="BF49" s="39"/>
      <c r="BG49" s="39"/>
      <c r="BH49" s="39"/>
      <c r="BI49" s="39"/>
      <c r="BJ49" s="39"/>
      <c r="BK49" s="39"/>
      <c r="BL49" s="39"/>
      <c r="BM49" s="39"/>
      <c r="BN49" s="39"/>
      <c r="BO49" s="39"/>
      <c r="BP49" s="39"/>
      <c r="BQ49" s="39"/>
      <c r="BR49" s="39"/>
      <c r="BS49" s="39"/>
      <c r="BT49" s="39"/>
      <c r="BU49" s="39"/>
      <c r="BV49" s="39"/>
      <c r="BW49" s="39"/>
      <c r="BX49" s="39"/>
      <c r="BY49" s="39"/>
      <c r="BZ49" s="39"/>
      <c r="CA49" s="39"/>
      <c r="CB49" s="39"/>
      <c r="CC49" s="39"/>
      <c r="CD49" s="39"/>
      <c r="CE49" s="39"/>
      <c r="CF49" s="39"/>
      <c r="CG49" s="39"/>
      <c r="CH49" s="39"/>
      <c r="CI49" s="39"/>
      <c r="CJ49" s="39"/>
      <c r="CK49" s="39"/>
      <c r="CL49" s="39"/>
      <c r="CM49" s="39"/>
      <c r="CN49" s="39"/>
      <c r="CO49" s="39"/>
      <c r="CP49" s="39"/>
      <c r="CQ49" s="39"/>
      <c r="CR49" s="39"/>
      <c r="CS49" s="39"/>
      <c r="CT49" s="39"/>
      <c r="CU49" s="39"/>
      <c r="CV49" s="39"/>
      <c r="CW49" s="39"/>
      <c r="CX49" s="39"/>
      <c r="CY49" s="39"/>
      <c r="CZ49" s="39"/>
      <c r="DA49" s="39"/>
      <c r="DB49" s="39"/>
      <c r="DC49" s="39"/>
      <c r="DD49" s="39"/>
      <c r="DE49" s="39"/>
      <c r="DF49" s="39"/>
      <c r="DG49" s="39"/>
      <c r="DH49" s="39"/>
      <c r="DI49" s="39"/>
      <c r="DJ49" s="39"/>
      <c r="DK49" s="39"/>
      <c r="DL49" s="39"/>
      <c r="DM49" s="39"/>
      <c r="DN49" s="39"/>
      <c r="DO49" s="39"/>
      <c r="DP49" s="39"/>
      <c r="DQ49" s="39"/>
      <c r="DR49" s="39"/>
      <c r="DS49" s="39"/>
      <c r="DT49" s="39"/>
      <c r="DU49" s="39"/>
      <c r="DV49" s="39"/>
      <c r="DW49" s="39"/>
      <c r="DX49" s="39"/>
      <c r="DY49" s="39"/>
      <c r="DZ49" s="39"/>
      <c r="EA49" s="39"/>
      <c r="EB49" s="39"/>
      <c r="EC49" s="39"/>
      <c r="ED49" s="39"/>
      <c r="EE49" s="39"/>
      <c r="EF49" s="39"/>
      <c r="EG49" s="39"/>
      <c r="EH49" s="39"/>
      <c r="EI49" s="39"/>
      <c r="EJ49" s="39"/>
      <c r="EK49" s="39"/>
      <c r="EL49" s="39"/>
      <c r="EM49" s="39"/>
      <c r="EN49" s="39"/>
      <c r="EO49" s="39"/>
      <c r="EP49" s="39"/>
      <c r="EQ49" s="39"/>
      <c r="ER49" s="39"/>
      <c r="ES49" s="39"/>
      <c r="ET49" s="39"/>
      <c r="EU49" s="39"/>
      <c r="EV49" s="39"/>
      <c r="EW49" s="39"/>
      <c r="EX49" s="39"/>
      <c r="EY49" s="39"/>
      <c r="EZ49" s="39"/>
      <c r="FA49" s="39"/>
      <c r="FB49" s="39"/>
      <c r="FC49" s="39"/>
      <c r="FD49" s="39"/>
      <c r="FE49" s="39"/>
      <c r="FF49" s="39"/>
      <c r="FG49" s="39"/>
      <c r="FH49" s="39"/>
      <c r="FI49" s="39"/>
      <c r="FJ49" s="39"/>
      <c r="FK49" s="39"/>
      <c r="FL49" s="39"/>
      <c r="FM49" s="39"/>
      <c r="FN49" s="39"/>
      <c r="FO49" s="39"/>
      <c r="FP49" s="39"/>
      <c r="FQ49" s="39"/>
      <c r="FR49" s="39"/>
      <c r="FS49" s="39"/>
      <c r="FT49" s="39"/>
      <c r="FU49" s="39"/>
      <c r="FV49" s="39"/>
      <c r="FW49" s="39"/>
      <c r="FX49" s="39"/>
      <c r="FY49" s="39"/>
      <c r="FZ49" s="39"/>
      <c r="GA49" s="39"/>
      <c r="GB49" s="39"/>
      <c r="GC49" s="39"/>
      <c r="GD49" s="39"/>
      <c r="GE49" s="39"/>
      <c r="GF49" s="39"/>
      <c r="GG49" s="39"/>
      <c r="GH49" s="39"/>
      <c r="GI49" s="39"/>
      <c r="GJ49" s="39"/>
      <c r="GK49" s="39"/>
      <c r="GL49" s="39"/>
      <c r="GM49" s="39"/>
      <c r="GN49" s="39"/>
      <c r="GO49" s="39"/>
      <c r="GP49" s="39"/>
      <c r="GQ49" s="39"/>
      <c r="GR49" s="39"/>
      <c r="GS49" s="39"/>
      <c r="GT49" s="39"/>
      <c r="GU49" s="39"/>
      <c r="GV49" s="39"/>
      <c r="GW49" s="39"/>
      <c r="GX49" s="39"/>
      <c r="GY49" s="39"/>
      <c r="GZ49" s="39"/>
      <c r="HA49" s="39"/>
      <c r="HB49" s="39"/>
      <c r="HC49" s="39"/>
      <c r="HD49" s="39"/>
      <c r="HE49" s="39"/>
      <c r="HF49" s="39"/>
      <c r="HG49" s="39"/>
      <c r="HH49" s="39"/>
      <c r="HI49" s="39"/>
      <c r="HJ49" s="39"/>
      <c r="HK49" s="39"/>
      <c r="HL49" s="39"/>
      <c r="HM49" s="39"/>
      <c r="HN49" s="39"/>
      <c r="HO49" s="39"/>
      <c r="HP49" s="39"/>
      <c r="HQ49" s="39"/>
      <c r="HR49" s="39"/>
      <c r="HS49" s="39"/>
      <c r="HT49" s="39"/>
      <c r="HU49" s="39"/>
      <c r="HV49" s="39"/>
      <c r="HW49" s="39"/>
      <c r="HX49" s="39"/>
      <c r="HY49" s="39"/>
      <c r="HZ49" s="39"/>
      <c r="IA49" s="39"/>
      <c r="IB49" s="39"/>
      <c r="IC49" s="39"/>
      <c r="ID49" s="39"/>
      <c r="IE49" s="39"/>
      <c r="IF49" s="39"/>
      <c r="IG49" s="39"/>
      <c r="IH49" s="39"/>
      <c r="II49" s="39"/>
      <c r="IJ49" s="39"/>
      <c r="IK49" s="39"/>
      <c r="IL49" s="39"/>
      <c r="IM49" s="39"/>
      <c r="IN49" s="39"/>
      <c r="IO49" s="39"/>
      <c r="IP49" s="39"/>
      <c r="IQ49" s="39"/>
      <c r="IR49" s="39"/>
      <c r="IS49" s="39"/>
      <c r="IT49" s="39"/>
      <c r="IU49" s="39"/>
      <c r="IV49" s="39"/>
      <c r="IW49" s="39"/>
    </row>
    <row r="50" spans="1:257" s="40" customFormat="1" ht="66" hidden="1" customHeight="1">
      <c r="A50" s="32" t="s">
        <v>89</v>
      </c>
      <c r="B50" s="42" t="s">
        <v>90</v>
      </c>
      <c r="C50" s="34">
        <v>13000000</v>
      </c>
      <c r="D50" s="35" t="s">
        <v>66</v>
      </c>
      <c r="E50" s="36" t="s">
        <v>60</v>
      </c>
      <c r="F50" s="37" t="s">
        <v>61</v>
      </c>
      <c r="G50" s="37" t="s">
        <v>61</v>
      </c>
      <c r="H50" s="37" t="s">
        <v>61</v>
      </c>
      <c r="I50" s="37" t="s">
        <v>61</v>
      </c>
      <c r="J50" s="37" t="s">
        <v>61</v>
      </c>
      <c r="K50" s="37" t="s">
        <v>61</v>
      </c>
      <c r="L50" s="37" t="s">
        <v>61</v>
      </c>
      <c r="M50" s="37" t="s">
        <v>61</v>
      </c>
      <c r="N50" s="37" t="s">
        <v>61</v>
      </c>
      <c r="O50" s="41" t="s">
        <v>67</v>
      </c>
      <c r="P50" s="37" t="s">
        <v>63</v>
      </c>
      <c r="Q50" s="37" t="s">
        <v>63</v>
      </c>
      <c r="R50" s="37" t="s">
        <v>63</v>
      </c>
      <c r="S50" s="37" t="s">
        <v>61</v>
      </c>
      <c r="T50" s="37" t="s">
        <v>61</v>
      </c>
      <c r="U50" s="37" t="s">
        <v>61</v>
      </c>
      <c r="V50" s="37" t="s">
        <v>61</v>
      </c>
      <c r="W50" s="37" t="s">
        <v>61</v>
      </c>
      <c r="X50" s="37" t="s">
        <v>61</v>
      </c>
      <c r="Y50" s="37" t="s">
        <v>61</v>
      </c>
      <c r="Z50" s="37" t="s">
        <v>61</v>
      </c>
      <c r="AA50" s="37" t="s">
        <v>61</v>
      </c>
      <c r="AB50" s="39"/>
      <c r="AC50" s="39"/>
      <c r="AD50" s="39"/>
      <c r="AE50" s="39"/>
      <c r="AF50" s="39"/>
      <c r="AG50" s="39"/>
      <c r="AH50" s="39"/>
      <c r="AI50" s="39"/>
      <c r="AJ50" s="39"/>
      <c r="AK50" s="39"/>
      <c r="AL50" s="39"/>
      <c r="AM50" s="39"/>
      <c r="AN50" s="39"/>
      <c r="AO50" s="39"/>
      <c r="AP50" s="39"/>
      <c r="AQ50" s="39"/>
      <c r="AR50" s="39"/>
      <c r="AS50" s="39"/>
      <c r="AT50" s="39"/>
      <c r="AU50" s="39"/>
      <c r="AV50" s="39"/>
      <c r="AW50" s="39"/>
      <c r="AX50" s="39"/>
      <c r="AY50" s="39"/>
      <c r="AZ50" s="39"/>
      <c r="BA50" s="39"/>
      <c r="BB50" s="39"/>
      <c r="BC50" s="39"/>
      <c r="BD50" s="39"/>
      <c r="BE50" s="39"/>
      <c r="BF50" s="39"/>
      <c r="BG50" s="39"/>
      <c r="BH50" s="39"/>
      <c r="BI50" s="39"/>
      <c r="BJ50" s="39"/>
      <c r="BK50" s="39"/>
      <c r="BL50" s="39"/>
      <c r="BM50" s="39"/>
      <c r="BN50" s="39"/>
      <c r="BO50" s="39"/>
      <c r="BP50" s="39"/>
      <c r="BQ50" s="39"/>
      <c r="BR50" s="39"/>
      <c r="BS50" s="39"/>
      <c r="BT50" s="39"/>
      <c r="BU50" s="39"/>
      <c r="BV50" s="39"/>
      <c r="BW50" s="39"/>
      <c r="BX50" s="39"/>
      <c r="BY50" s="39"/>
      <c r="BZ50" s="39"/>
      <c r="CA50" s="39"/>
      <c r="CB50" s="39"/>
      <c r="CC50" s="39"/>
      <c r="CD50" s="39"/>
      <c r="CE50" s="39"/>
      <c r="CF50" s="39"/>
      <c r="CG50" s="39"/>
      <c r="CH50" s="39"/>
      <c r="CI50" s="39"/>
      <c r="CJ50" s="39"/>
      <c r="CK50" s="39"/>
      <c r="CL50" s="39"/>
      <c r="CM50" s="39"/>
      <c r="CN50" s="39"/>
      <c r="CO50" s="39"/>
      <c r="CP50" s="39"/>
      <c r="CQ50" s="39"/>
      <c r="CR50" s="39"/>
      <c r="CS50" s="39"/>
      <c r="CT50" s="39"/>
      <c r="CU50" s="39"/>
      <c r="CV50" s="39"/>
      <c r="CW50" s="39"/>
      <c r="CX50" s="39"/>
      <c r="CY50" s="39"/>
      <c r="CZ50" s="39"/>
      <c r="DA50" s="39"/>
      <c r="DB50" s="39"/>
      <c r="DC50" s="39"/>
      <c r="DD50" s="39"/>
      <c r="DE50" s="39"/>
      <c r="DF50" s="39"/>
      <c r="DG50" s="39"/>
      <c r="DH50" s="39"/>
      <c r="DI50" s="39"/>
      <c r="DJ50" s="39"/>
      <c r="DK50" s="39"/>
      <c r="DL50" s="39"/>
      <c r="DM50" s="39"/>
      <c r="DN50" s="39"/>
      <c r="DO50" s="39"/>
      <c r="DP50" s="39"/>
      <c r="DQ50" s="39"/>
      <c r="DR50" s="39"/>
      <c r="DS50" s="39"/>
      <c r="DT50" s="39"/>
      <c r="DU50" s="39"/>
      <c r="DV50" s="39"/>
      <c r="DW50" s="39"/>
      <c r="DX50" s="39"/>
      <c r="DY50" s="39"/>
      <c r="DZ50" s="39"/>
      <c r="EA50" s="39"/>
      <c r="EB50" s="39"/>
      <c r="EC50" s="39"/>
      <c r="ED50" s="39"/>
      <c r="EE50" s="39"/>
      <c r="EF50" s="39"/>
      <c r="EG50" s="39"/>
      <c r="EH50" s="39"/>
      <c r="EI50" s="39"/>
      <c r="EJ50" s="39"/>
      <c r="EK50" s="39"/>
      <c r="EL50" s="39"/>
      <c r="EM50" s="39"/>
      <c r="EN50" s="39"/>
      <c r="EO50" s="39"/>
      <c r="EP50" s="39"/>
      <c r="EQ50" s="39"/>
      <c r="ER50" s="39"/>
      <c r="ES50" s="39"/>
      <c r="ET50" s="39"/>
      <c r="EU50" s="39"/>
      <c r="EV50" s="39"/>
      <c r="EW50" s="39"/>
      <c r="EX50" s="39"/>
      <c r="EY50" s="39"/>
      <c r="EZ50" s="39"/>
      <c r="FA50" s="39"/>
      <c r="FB50" s="39"/>
      <c r="FC50" s="39"/>
      <c r="FD50" s="39"/>
      <c r="FE50" s="39"/>
      <c r="FF50" s="39"/>
      <c r="FG50" s="39"/>
      <c r="FH50" s="39"/>
      <c r="FI50" s="39"/>
      <c r="FJ50" s="39"/>
      <c r="FK50" s="39"/>
      <c r="FL50" s="39"/>
      <c r="FM50" s="39"/>
      <c r="FN50" s="39"/>
      <c r="FO50" s="39"/>
      <c r="FP50" s="39"/>
      <c r="FQ50" s="39"/>
      <c r="FR50" s="39"/>
      <c r="FS50" s="39"/>
      <c r="FT50" s="39"/>
      <c r="FU50" s="39"/>
      <c r="FV50" s="39"/>
      <c r="FW50" s="39"/>
      <c r="FX50" s="39"/>
      <c r="FY50" s="39"/>
      <c r="FZ50" s="39"/>
      <c r="GA50" s="39"/>
      <c r="GB50" s="39"/>
      <c r="GC50" s="39"/>
      <c r="GD50" s="39"/>
      <c r="GE50" s="39"/>
      <c r="GF50" s="39"/>
      <c r="GG50" s="39"/>
      <c r="GH50" s="39"/>
      <c r="GI50" s="39"/>
      <c r="GJ50" s="39"/>
      <c r="GK50" s="39"/>
      <c r="GL50" s="39"/>
      <c r="GM50" s="39"/>
      <c r="GN50" s="39"/>
      <c r="GO50" s="39"/>
      <c r="GP50" s="39"/>
      <c r="GQ50" s="39"/>
      <c r="GR50" s="39"/>
      <c r="GS50" s="39"/>
      <c r="GT50" s="39"/>
      <c r="GU50" s="39"/>
      <c r="GV50" s="39"/>
      <c r="GW50" s="39"/>
      <c r="GX50" s="39"/>
      <c r="GY50" s="39"/>
      <c r="GZ50" s="39"/>
      <c r="HA50" s="39"/>
      <c r="HB50" s="39"/>
      <c r="HC50" s="39"/>
      <c r="HD50" s="39"/>
      <c r="HE50" s="39"/>
      <c r="HF50" s="39"/>
      <c r="HG50" s="39"/>
      <c r="HH50" s="39"/>
      <c r="HI50" s="39"/>
      <c r="HJ50" s="39"/>
      <c r="HK50" s="39"/>
      <c r="HL50" s="39"/>
      <c r="HM50" s="39"/>
      <c r="HN50" s="39"/>
      <c r="HO50" s="39"/>
      <c r="HP50" s="39"/>
      <c r="HQ50" s="39"/>
      <c r="HR50" s="39"/>
      <c r="HS50" s="39"/>
      <c r="HT50" s="39"/>
      <c r="HU50" s="39"/>
      <c r="HV50" s="39"/>
      <c r="HW50" s="39"/>
      <c r="HX50" s="39"/>
      <c r="HY50" s="39"/>
      <c r="HZ50" s="39"/>
      <c r="IA50" s="39"/>
      <c r="IB50" s="39"/>
      <c r="IC50" s="39"/>
      <c r="ID50" s="39"/>
      <c r="IE50" s="39"/>
      <c r="IF50" s="39"/>
      <c r="IG50" s="39"/>
      <c r="IH50" s="39"/>
      <c r="II50" s="39"/>
      <c r="IJ50" s="39"/>
      <c r="IK50" s="39"/>
      <c r="IL50" s="39"/>
      <c r="IM50" s="39"/>
      <c r="IN50" s="39"/>
      <c r="IO50" s="39"/>
      <c r="IP50" s="39"/>
      <c r="IQ50" s="39"/>
      <c r="IR50" s="39"/>
      <c r="IS50" s="39"/>
      <c r="IT50" s="39"/>
      <c r="IU50" s="39"/>
      <c r="IV50" s="39"/>
      <c r="IW50" s="39"/>
    </row>
    <row r="51" spans="1:257" s="40" customFormat="1" ht="66" hidden="1" customHeight="1">
      <c r="A51" s="32" t="s">
        <v>91</v>
      </c>
      <c r="B51" s="42" t="s">
        <v>92</v>
      </c>
      <c r="C51" s="34">
        <v>3000000</v>
      </c>
      <c r="D51" s="35" t="s">
        <v>59</v>
      </c>
      <c r="E51" s="36" t="s">
        <v>60</v>
      </c>
      <c r="F51" s="37" t="s">
        <v>61</v>
      </c>
      <c r="G51" s="37" t="s">
        <v>61</v>
      </c>
      <c r="H51" s="37" t="s">
        <v>61</v>
      </c>
      <c r="I51" s="37" t="s">
        <v>61</v>
      </c>
      <c r="J51" s="37" t="s">
        <v>61</v>
      </c>
      <c r="K51" s="37" t="s">
        <v>61</v>
      </c>
      <c r="L51" s="37" t="s">
        <v>61</v>
      </c>
      <c r="M51" s="37" t="s">
        <v>61</v>
      </c>
      <c r="N51" s="37" t="s">
        <v>61</v>
      </c>
      <c r="O51" s="38" t="s">
        <v>62</v>
      </c>
      <c r="P51" s="37" t="s">
        <v>63</v>
      </c>
      <c r="Q51" s="37" t="s">
        <v>63</v>
      </c>
      <c r="R51" s="37" t="s">
        <v>63</v>
      </c>
      <c r="S51" s="37" t="s">
        <v>61</v>
      </c>
      <c r="T51" s="37" t="s">
        <v>61</v>
      </c>
      <c r="U51" s="37" t="s">
        <v>61</v>
      </c>
      <c r="V51" s="37" t="s">
        <v>61</v>
      </c>
      <c r="W51" s="37" t="s">
        <v>61</v>
      </c>
      <c r="X51" s="37" t="s">
        <v>61</v>
      </c>
      <c r="Y51" s="37" t="s">
        <v>61</v>
      </c>
      <c r="Z51" s="37" t="s">
        <v>61</v>
      </c>
      <c r="AA51" s="37" t="s">
        <v>61</v>
      </c>
      <c r="AB51" s="39"/>
      <c r="AC51" s="39"/>
      <c r="AD51" s="39"/>
      <c r="AE51" s="39"/>
      <c r="AF51" s="39"/>
      <c r="AG51" s="39"/>
      <c r="AH51" s="39"/>
      <c r="AI51" s="39"/>
      <c r="AJ51" s="39"/>
      <c r="AK51" s="39"/>
      <c r="AL51" s="39"/>
      <c r="AM51" s="39"/>
      <c r="AN51" s="39"/>
      <c r="AO51" s="39"/>
      <c r="AP51" s="39"/>
      <c r="AQ51" s="39"/>
      <c r="AR51" s="39"/>
      <c r="AS51" s="39"/>
      <c r="AT51" s="39"/>
      <c r="AU51" s="39"/>
      <c r="AV51" s="39"/>
      <c r="AW51" s="39"/>
      <c r="AX51" s="39"/>
      <c r="AY51" s="39"/>
      <c r="AZ51" s="39"/>
      <c r="BA51" s="39"/>
      <c r="BB51" s="39"/>
      <c r="BC51" s="39"/>
      <c r="BD51" s="39"/>
      <c r="BE51" s="39"/>
      <c r="BF51" s="39"/>
      <c r="BG51" s="39"/>
      <c r="BH51" s="39"/>
      <c r="BI51" s="39"/>
      <c r="BJ51" s="39"/>
      <c r="BK51" s="39"/>
      <c r="BL51" s="39"/>
      <c r="BM51" s="39"/>
      <c r="BN51" s="39"/>
      <c r="BO51" s="39"/>
      <c r="BP51" s="39"/>
      <c r="BQ51" s="39"/>
      <c r="BR51" s="39"/>
      <c r="BS51" s="39"/>
      <c r="BT51" s="39"/>
      <c r="BU51" s="39"/>
      <c r="BV51" s="39"/>
      <c r="BW51" s="39"/>
      <c r="BX51" s="39"/>
      <c r="BY51" s="39"/>
      <c r="BZ51" s="39"/>
      <c r="CA51" s="39"/>
      <c r="CB51" s="39"/>
      <c r="CC51" s="39"/>
      <c r="CD51" s="39"/>
      <c r="CE51" s="39"/>
      <c r="CF51" s="39"/>
      <c r="CG51" s="39"/>
      <c r="CH51" s="39"/>
      <c r="CI51" s="39"/>
      <c r="CJ51" s="39"/>
      <c r="CK51" s="39"/>
      <c r="CL51" s="39"/>
      <c r="CM51" s="39"/>
      <c r="CN51" s="39"/>
      <c r="CO51" s="39"/>
      <c r="CP51" s="39"/>
      <c r="CQ51" s="39"/>
      <c r="CR51" s="39"/>
      <c r="CS51" s="39"/>
      <c r="CT51" s="39"/>
      <c r="CU51" s="39"/>
      <c r="CV51" s="39"/>
      <c r="CW51" s="39"/>
      <c r="CX51" s="39"/>
      <c r="CY51" s="39"/>
      <c r="CZ51" s="39"/>
      <c r="DA51" s="39"/>
      <c r="DB51" s="39"/>
      <c r="DC51" s="39"/>
      <c r="DD51" s="39"/>
      <c r="DE51" s="39"/>
      <c r="DF51" s="39"/>
      <c r="DG51" s="39"/>
      <c r="DH51" s="39"/>
      <c r="DI51" s="39"/>
      <c r="DJ51" s="39"/>
      <c r="DK51" s="39"/>
      <c r="DL51" s="39"/>
      <c r="DM51" s="39"/>
      <c r="DN51" s="39"/>
      <c r="DO51" s="39"/>
      <c r="DP51" s="39"/>
      <c r="DQ51" s="39"/>
      <c r="DR51" s="39"/>
      <c r="DS51" s="39"/>
      <c r="DT51" s="39"/>
      <c r="DU51" s="39"/>
      <c r="DV51" s="39"/>
      <c r="DW51" s="39"/>
      <c r="DX51" s="39"/>
      <c r="DY51" s="39"/>
      <c r="DZ51" s="39"/>
      <c r="EA51" s="39"/>
      <c r="EB51" s="39"/>
      <c r="EC51" s="39"/>
      <c r="ED51" s="39"/>
      <c r="EE51" s="39"/>
      <c r="EF51" s="39"/>
      <c r="EG51" s="39"/>
      <c r="EH51" s="39"/>
      <c r="EI51" s="39"/>
      <c r="EJ51" s="39"/>
      <c r="EK51" s="39"/>
      <c r="EL51" s="39"/>
      <c r="EM51" s="39"/>
      <c r="EN51" s="39"/>
      <c r="EO51" s="39"/>
      <c r="EP51" s="39"/>
      <c r="EQ51" s="39"/>
      <c r="ER51" s="39"/>
      <c r="ES51" s="39"/>
      <c r="ET51" s="39"/>
      <c r="EU51" s="39"/>
      <c r="EV51" s="39"/>
      <c r="EW51" s="39"/>
      <c r="EX51" s="39"/>
      <c r="EY51" s="39"/>
      <c r="EZ51" s="39"/>
      <c r="FA51" s="39"/>
      <c r="FB51" s="39"/>
      <c r="FC51" s="39"/>
      <c r="FD51" s="39"/>
      <c r="FE51" s="39"/>
      <c r="FF51" s="39"/>
      <c r="FG51" s="39"/>
      <c r="FH51" s="39"/>
      <c r="FI51" s="39"/>
      <c r="FJ51" s="39"/>
      <c r="FK51" s="39"/>
      <c r="FL51" s="39"/>
      <c r="FM51" s="39"/>
      <c r="FN51" s="39"/>
      <c r="FO51" s="39"/>
      <c r="FP51" s="39"/>
      <c r="FQ51" s="39"/>
      <c r="FR51" s="39"/>
      <c r="FS51" s="39"/>
      <c r="FT51" s="39"/>
      <c r="FU51" s="39"/>
      <c r="FV51" s="39"/>
      <c r="FW51" s="39"/>
      <c r="FX51" s="39"/>
      <c r="FY51" s="39"/>
      <c r="FZ51" s="39"/>
      <c r="GA51" s="39"/>
      <c r="GB51" s="39"/>
      <c r="GC51" s="39"/>
      <c r="GD51" s="39"/>
      <c r="GE51" s="39"/>
      <c r="GF51" s="39"/>
      <c r="GG51" s="39"/>
      <c r="GH51" s="39"/>
      <c r="GI51" s="39"/>
      <c r="GJ51" s="39"/>
      <c r="GK51" s="39"/>
      <c r="GL51" s="39"/>
      <c r="GM51" s="39"/>
      <c r="GN51" s="39"/>
      <c r="GO51" s="39"/>
      <c r="GP51" s="39"/>
      <c r="GQ51" s="39"/>
      <c r="GR51" s="39"/>
      <c r="GS51" s="39"/>
      <c r="GT51" s="39"/>
      <c r="GU51" s="39"/>
      <c r="GV51" s="39"/>
      <c r="GW51" s="39"/>
      <c r="GX51" s="39"/>
      <c r="GY51" s="39"/>
      <c r="GZ51" s="39"/>
      <c r="HA51" s="39"/>
      <c r="HB51" s="39"/>
      <c r="HC51" s="39"/>
      <c r="HD51" s="39"/>
      <c r="HE51" s="39"/>
      <c r="HF51" s="39"/>
      <c r="HG51" s="39"/>
      <c r="HH51" s="39"/>
      <c r="HI51" s="39"/>
      <c r="HJ51" s="39"/>
      <c r="HK51" s="39"/>
      <c r="HL51" s="39"/>
      <c r="HM51" s="39"/>
      <c r="HN51" s="39"/>
      <c r="HO51" s="39"/>
      <c r="HP51" s="39"/>
      <c r="HQ51" s="39"/>
      <c r="HR51" s="39"/>
      <c r="HS51" s="39"/>
      <c r="HT51" s="39"/>
      <c r="HU51" s="39"/>
      <c r="HV51" s="39"/>
      <c r="HW51" s="39"/>
      <c r="HX51" s="39"/>
      <c r="HY51" s="39"/>
      <c r="HZ51" s="39"/>
      <c r="IA51" s="39"/>
      <c r="IB51" s="39"/>
      <c r="IC51" s="39"/>
      <c r="ID51" s="39"/>
      <c r="IE51" s="39"/>
      <c r="IF51" s="39"/>
      <c r="IG51" s="39"/>
      <c r="IH51" s="39"/>
      <c r="II51" s="39"/>
      <c r="IJ51" s="39"/>
      <c r="IK51" s="39"/>
      <c r="IL51" s="39"/>
      <c r="IM51" s="39"/>
      <c r="IN51" s="39"/>
      <c r="IO51" s="39"/>
      <c r="IP51" s="39"/>
      <c r="IQ51" s="39"/>
      <c r="IR51" s="39"/>
      <c r="IS51" s="39"/>
      <c r="IT51" s="39"/>
      <c r="IU51" s="39"/>
      <c r="IV51" s="39"/>
      <c r="IW51" s="39"/>
    </row>
    <row r="52" spans="1:257" s="40" customFormat="1" ht="36" hidden="1">
      <c r="A52" s="32" t="s">
        <v>93</v>
      </c>
      <c r="B52" s="54" t="s">
        <v>94</v>
      </c>
      <c r="C52" s="34">
        <v>3000000</v>
      </c>
      <c r="D52" s="35" t="s">
        <v>59</v>
      </c>
      <c r="E52" s="36" t="s">
        <v>60</v>
      </c>
      <c r="F52" s="37" t="s">
        <v>61</v>
      </c>
      <c r="G52" s="37" t="s">
        <v>61</v>
      </c>
      <c r="H52" s="37" t="s">
        <v>61</v>
      </c>
      <c r="I52" s="37" t="s">
        <v>61</v>
      </c>
      <c r="J52" s="37" t="s">
        <v>61</v>
      </c>
      <c r="K52" s="37" t="s">
        <v>61</v>
      </c>
      <c r="L52" s="37" t="s">
        <v>61</v>
      </c>
      <c r="M52" s="37" t="s">
        <v>61</v>
      </c>
      <c r="N52" s="37" t="s">
        <v>61</v>
      </c>
      <c r="O52" s="41" t="s">
        <v>62</v>
      </c>
      <c r="P52" s="37" t="s">
        <v>63</v>
      </c>
      <c r="Q52" s="37" t="s">
        <v>63</v>
      </c>
      <c r="R52" s="37" t="s">
        <v>63</v>
      </c>
      <c r="S52" s="37" t="s">
        <v>61</v>
      </c>
      <c r="T52" s="37" t="s">
        <v>61</v>
      </c>
      <c r="U52" s="37" t="s">
        <v>61</v>
      </c>
      <c r="V52" s="37" t="s">
        <v>61</v>
      </c>
      <c r="W52" s="37" t="s">
        <v>61</v>
      </c>
      <c r="X52" s="37" t="s">
        <v>61</v>
      </c>
      <c r="Y52" s="37" t="s">
        <v>61</v>
      </c>
      <c r="Z52" s="37" t="s">
        <v>61</v>
      </c>
      <c r="AA52" s="37" t="s">
        <v>61</v>
      </c>
      <c r="AB52" s="39"/>
      <c r="AC52" s="39"/>
      <c r="AD52" s="39"/>
      <c r="AE52" s="39"/>
      <c r="AF52" s="39"/>
      <c r="AG52" s="39"/>
      <c r="AH52" s="39"/>
      <c r="AI52" s="39"/>
      <c r="AJ52" s="39"/>
      <c r="AK52" s="39"/>
      <c r="AL52" s="39"/>
      <c r="AM52" s="39"/>
      <c r="AN52" s="39"/>
      <c r="AO52" s="39"/>
      <c r="AP52" s="39"/>
      <c r="AQ52" s="39"/>
      <c r="AR52" s="39"/>
      <c r="AS52" s="39"/>
      <c r="AT52" s="39"/>
      <c r="AU52" s="39"/>
      <c r="AV52" s="39"/>
      <c r="AW52" s="39"/>
      <c r="AX52" s="39"/>
      <c r="AY52" s="39"/>
      <c r="AZ52" s="39"/>
      <c r="BA52" s="39"/>
      <c r="BB52" s="39"/>
      <c r="BC52" s="39"/>
      <c r="BD52" s="39"/>
      <c r="BE52" s="39"/>
      <c r="BF52" s="39"/>
      <c r="BG52" s="39"/>
      <c r="BH52" s="39"/>
      <c r="BI52" s="39"/>
      <c r="BJ52" s="39"/>
      <c r="BK52" s="39"/>
      <c r="BL52" s="39"/>
      <c r="BM52" s="39"/>
      <c r="BN52" s="39"/>
      <c r="BO52" s="39"/>
      <c r="BP52" s="39"/>
      <c r="BQ52" s="39"/>
      <c r="BR52" s="39"/>
      <c r="BS52" s="39"/>
      <c r="BT52" s="39"/>
      <c r="BU52" s="39"/>
      <c r="BV52" s="39"/>
      <c r="BW52" s="39"/>
      <c r="BX52" s="39"/>
      <c r="BY52" s="39"/>
      <c r="BZ52" s="39"/>
      <c r="CA52" s="39"/>
      <c r="CB52" s="39"/>
      <c r="CC52" s="39"/>
      <c r="CD52" s="39"/>
      <c r="CE52" s="39"/>
      <c r="CF52" s="39"/>
      <c r="CG52" s="39"/>
      <c r="CH52" s="39"/>
      <c r="CI52" s="39"/>
      <c r="CJ52" s="39"/>
      <c r="CK52" s="39"/>
      <c r="CL52" s="39"/>
      <c r="CM52" s="39"/>
      <c r="CN52" s="39"/>
      <c r="CO52" s="39"/>
      <c r="CP52" s="39"/>
      <c r="CQ52" s="39"/>
      <c r="CR52" s="39"/>
      <c r="CS52" s="39"/>
      <c r="CT52" s="39"/>
      <c r="CU52" s="39"/>
      <c r="CV52" s="39"/>
      <c r="CW52" s="39"/>
      <c r="CX52" s="39"/>
      <c r="CY52" s="39"/>
      <c r="CZ52" s="39"/>
      <c r="DA52" s="39"/>
      <c r="DB52" s="39"/>
      <c r="DC52" s="39"/>
      <c r="DD52" s="39"/>
      <c r="DE52" s="39"/>
      <c r="DF52" s="39"/>
      <c r="DG52" s="39"/>
      <c r="DH52" s="39"/>
      <c r="DI52" s="39"/>
      <c r="DJ52" s="39"/>
      <c r="DK52" s="39"/>
      <c r="DL52" s="39"/>
      <c r="DM52" s="39"/>
      <c r="DN52" s="39"/>
      <c r="DO52" s="39"/>
      <c r="DP52" s="39"/>
      <c r="DQ52" s="39"/>
      <c r="DR52" s="39"/>
      <c r="DS52" s="39"/>
      <c r="DT52" s="39"/>
      <c r="DU52" s="39"/>
      <c r="DV52" s="39"/>
      <c r="DW52" s="39"/>
      <c r="DX52" s="39"/>
      <c r="DY52" s="39"/>
      <c r="DZ52" s="39"/>
      <c r="EA52" s="39"/>
      <c r="EB52" s="39"/>
      <c r="EC52" s="39"/>
      <c r="ED52" s="39"/>
      <c r="EE52" s="39"/>
      <c r="EF52" s="39"/>
      <c r="EG52" s="39"/>
      <c r="EH52" s="39"/>
      <c r="EI52" s="39"/>
      <c r="EJ52" s="39"/>
      <c r="EK52" s="39"/>
      <c r="EL52" s="39"/>
      <c r="EM52" s="39"/>
      <c r="EN52" s="39"/>
      <c r="EO52" s="39"/>
      <c r="EP52" s="39"/>
      <c r="EQ52" s="39"/>
      <c r="ER52" s="39"/>
      <c r="ES52" s="39"/>
      <c r="ET52" s="39"/>
      <c r="EU52" s="39"/>
      <c r="EV52" s="39"/>
      <c r="EW52" s="39"/>
      <c r="EX52" s="39"/>
      <c r="EY52" s="39"/>
      <c r="EZ52" s="39"/>
      <c r="FA52" s="39"/>
      <c r="FB52" s="39"/>
      <c r="FC52" s="39"/>
      <c r="FD52" s="39"/>
      <c r="FE52" s="39"/>
      <c r="FF52" s="39"/>
      <c r="FG52" s="39"/>
      <c r="FH52" s="39"/>
      <c r="FI52" s="39"/>
      <c r="FJ52" s="39"/>
      <c r="FK52" s="39"/>
      <c r="FL52" s="39"/>
      <c r="FM52" s="39"/>
      <c r="FN52" s="39"/>
      <c r="FO52" s="39"/>
      <c r="FP52" s="39"/>
      <c r="FQ52" s="39"/>
      <c r="FR52" s="39"/>
      <c r="FS52" s="39"/>
      <c r="FT52" s="39"/>
      <c r="FU52" s="39"/>
      <c r="FV52" s="39"/>
      <c r="FW52" s="39"/>
      <c r="FX52" s="39"/>
      <c r="FY52" s="39"/>
      <c r="FZ52" s="39"/>
      <c r="GA52" s="39"/>
      <c r="GB52" s="39"/>
      <c r="GC52" s="39"/>
      <c r="GD52" s="39"/>
      <c r="GE52" s="39"/>
      <c r="GF52" s="39"/>
      <c r="GG52" s="39"/>
      <c r="GH52" s="39"/>
      <c r="GI52" s="39"/>
      <c r="GJ52" s="39"/>
      <c r="GK52" s="39"/>
      <c r="GL52" s="39"/>
      <c r="GM52" s="39"/>
      <c r="GN52" s="39"/>
      <c r="GO52" s="39"/>
      <c r="GP52" s="39"/>
      <c r="GQ52" s="39"/>
      <c r="GR52" s="39"/>
      <c r="GS52" s="39"/>
      <c r="GT52" s="39"/>
      <c r="GU52" s="39"/>
      <c r="GV52" s="39"/>
      <c r="GW52" s="39"/>
      <c r="GX52" s="39"/>
      <c r="GY52" s="39"/>
      <c r="GZ52" s="39"/>
      <c r="HA52" s="39"/>
      <c r="HB52" s="39"/>
      <c r="HC52" s="39"/>
      <c r="HD52" s="39"/>
      <c r="HE52" s="39"/>
      <c r="HF52" s="39"/>
      <c r="HG52" s="39"/>
      <c r="HH52" s="39"/>
      <c r="HI52" s="39"/>
      <c r="HJ52" s="39"/>
      <c r="HK52" s="39"/>
      <c r="HL52" s="39"/>
      <c r="HM52" s="39"/>
      <c r="HN52" s="39"/>
      <c r="HO52" s="39"/>
      <c r="HP52" s="39"/>
      <c r="HQ52" s="39"/>
      <c r="HR52" s="39"/>
      <c r="HS52" s="39"/>
      <c r="HT52" s="39"/>
      <c r="HU52" s="39"/>
      <c r="HV52" s="39"/>
      <c r="HW52" s="39"/>
      <c r="HX52" s="39"/>
      <c r="HY52" s="39"/>
      <c r="HZ52" s="39"/>
      <c r="IA52" s="39"/>
      <c r="IB52" s="39"/>
      <c r="IC52" s="39"/>
      <c r="ID52" s="39"/>
      <c r="IE52" s="39"/>
      <c r="IF52" s="39"/>
      <c r="IG52" s="39"/>
      <c r="IH52" s="39"/>
      <c r="II52" s="39"/>
      <c r="IJ52" s="39"/>
      <c r="IK52" s="39"/>
      <c r="IL52" s="39"/>
      <c r="IM52" s="39"/>
      <c r="IN52" s="39"/>
      <c r="IO52" s="39"/>
      <c r="IP52" s="39"/>
      <c r="IQ52" s="39"/>
      <c r="IR52" s="39"/>
      <c r="IS52" s="39"/>
      <c r="IT52" s="39"/>
      <c r="IU52" s="39"/>
      <c r="IV52" s="39"/>
      <c r="IW52" s="39"/>
    </row>
    <row r="53" spans="1:257" s="40" customFormat="1" ht="36" hidden="1">
      <c r="A53" s="32" t="s">
        <v>95</v>
      </c>
      <c r="B53" s="54" t="s">
        <v>96</v>
      </c>
      <c r="C53" s="34">
        <v>703708</v>
      </c>
      <c r="D53" s="35" t="s">
        <v>59</v>
      </c>
      <c r="E53" s="36" t="s">
        <v>66</v>
      </c>
      <c r="F53" s="37" t="s">
        <v>61</v>
      </c>
      <c r="G53" s="37" t="s">
        <v>61</v>
      </c>
      <c r="H53" s="37" t="s">
        <v>61</v>
      </c>
      <c r="I53" s="37" t="s">
        <v>61</v>
      </c>
      <c r="J53" s="37" t="s">
        <v>61</v>
      </c>
      <c r="K53" s="37" t="s">
        <v>61</v>
      </c>
      <c r="L53" s="37" t="s">
        <v>61</v>
      </c>
      <c r="M53" s="37" t="s">
        <v>61</v>
      </c>
      <c r="N53" s="37" t="s">
        <v>61</v>
      </c>
      <c r="O53" s="41" t="s">
        <v>62</v>
      </c>
      <c r="P53" s="37" t="s">
        <v>63</v>
      </c>
      <c r="Q53" s="37" t="s">
        <v>63</v>
      </c>
      <c r="R53" s="37" t="s">
        <v>63</v>
      </c>
      <c r="S53" s="37" t="s">
        <v>61</v>
      </c>
      <c r="T53" s="37" t="s">
        <v>61</v>
      </c>
      <c r="U53" s="37" t="s">
        <v>61</v>
      </c>
      <c r="V53" s="37" t="s">
        <v>61</v>
      </c>
      <c r="W53" s="37" t="s">
        <v>61</v>
      </c>
      <c r="X53" s="37" t="s">
        <v>61</v>
      </c>
      <c r="Y53" s="37" t="s">
        <v>61</v>
      </c>
      <c r="Z53" s="37" t="s">
        <v>61</v>
      </c>
      <c r="AA53" s="37" t="s">
        <v>61</v>
      </c>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39"/>
      <c r="BR53" s="39"/>
      <c r="BS53" s="39"/>
      <c r="BT53" s="39"/>
      <c r="BU53" s="39"/>
      <c r="BV53" s="39"/>
      <c r="BW53" s="39"/>
      <c r="BX53" s="39"/>
      <c r="BY53" s="39"/>
      <c r="BZ53" s="39"/>
      <c r="CA53" s="39"/>
      <c r="CB53" s="39"/>
      <c r="CC53" s="39"/>
      <c r="CD53" s="39"/>
      <c r="CE53" s="39"/>
      <c r="CF53" s="39"/>
      <c r="CG53" s="39"/>
      <c r="CH53" s="39"/>
      <c r="CI53" s="39"/>
      <c r="CJ53" s="39"/>
      <c r="CK53" s="39"/>
      <c r="CL53" s="39"/>
      <c r="CM53" s="39"/>
      <c r="CN53" s="39"/>
      <c r="CO53" s="39"/>
      <c r="CP53" s="39"/>
      <c r="CQ53" s="39"/>
      <c r="CR53" s="39"/>
      <c r="CS53" s="39"/>
      <c r="CT53" s="39"/>
      <c r="CU53" s="39"/>
      <c r="CV53" s="39"/>
      <c r="CW53" s="39"/>
      <c r="CX53" s="39"/>
      <c r="CY53" s="39"/>
      <c r="CZ53" s="39"/>
      <c r="DA53" s="39"/>
      <c r="DB53" s="39"/>
      <c r="DC53" s="39"/>
      <c r="DD53" s="39"/>
      <c r="DE53" s="39"/>
      <c r="DF53" s="39"/>
      <c r="DG53" s="39"/>
      <c r="DH53" s="39"/>
      <c r="DI53" s="39"/>
      <c r="DJ53" s="39"/>
      <c r="DK53" s="39"/>
      <c r="DL53" s="39"/>
      <c r="DM53" s="39"/>
      <c r="DN53" s="39"/>
      <c r="DO53" s="39"/>
      <c r="DP53" s="39"/>
      <c r="DQ53" s="39"/>
      <c r="DR53" s="39"/>
      <c r="DS53" s="39"/>
      <c r="DT53" s="39"/>
      <c r="DU53" s="39"/>
      <c r="DV53" s="39"/>
      <c r="DW53" s="39"/>
      <c r="DX53" s="39"/>
      <c r="DY53" s="39"/>
      <c r="DZ53" s="39"/>
      <c r="EA53" s="39"/>
      <c r="EB53" s="39"/>
      <c r="EC53" s="39"/>
      <c r="ED53" s="39"/>
      <c r="EE53" s="39"/>
      <c r="EF53" s="39"/>
      <c r="EG53" s="39"/>
      <c r="EH53" s="39"/>
      <c r="EI53" s="39"/>
      <c r="EJ53" s="39"/>
      <c r="EK53" s="39"/>
      <c r="EL53" s="39"/>
      <c r="EM53" s="39"/>
      <c r="EN53" s="39"/>
      <c r="EO53" s="39"/>
      <c r="EP53" s="39"/>
      <c r="EQ53" s="39"/>
      <c r="ER53" s="39"/>
      <c r="ES53" s="39"/>
      <c r="ET53" s="39"/>
      <c r="EU53" s="39"/>
      <c r="EV53" s="39"/>
      <c r="EW53" s="39"/>
      <c r="EX53" s="39"/>
      <c r="EY53" s="39"/>
      <c r="EZ53" s="39"/>
      <c r="FA53" s="39"/>
      <c r="FB53" s="39"/>
      <c r="FC53" s="39"/>
      <c r="FD53" s="39"/>
      <c r="FE53" s="39"/>
      <c r="FF53" s="39"/>
      <c r="FG53" s="39"/>
      <c r="FH53" s="39"/>
      <c r="FI53" s="39"/>
      <c r="FJ53" s="39"/>
      <c r="FK53" s="39"/>
      <c r="FL53" s="39"/>
      <c r="FM53" s="39"/>
      <c r="FN53" s="39"/>
      <c r="FO53" s="39"/>
      <c r="FP53" s="39"/>
      <c r="FQ53" s="39"/>
      <c r="FR53" s="39"/>
      <c r="FS53" s="39"/>
      <c r="FT53" s="39"/>
      <c r="FU53" s="39"/>
      <c r="FV53" s="39"/>
      <c r="FW53" s="39"/>
      <c r="FX53" s="39"/>
      <c r="FY53" s="39"/>
      <c r="FZ53" s="39"/>
      <c r="GA53" s="39"/>
      <c r="GB53" s="39"/>
      <c r="GC53" s="39"/>
      <c r="GD53" s="39"/>
      <c r="GE53" s="39"/>
      <c r="GF53" s="39"/>
      <c r="GG53" s="39"/>
      <c r="GH53" s="39"/>
      <c r="GI53" s="39"/>
      <c r="GJ53" s="39"/>
      <c r="GK53" s="39"/>
      <c r="GL53" s="39"/>
      <c r="GM53" s="39"/>
      <c r="GN53" s="39"/>
      <c r="GO53" s="39"/>
      <c r="GP53" s="39"/>
      <c r="GQ53" s="39"/>
      <c r="GR53" s="39"/>
      <c r="GS53" s="39"/>
      <c r="GT53" s="39"/>
      <c r="GU53" s="39"/>
      <c r="GV53" s="39"/>
      <c r="GW53" s="39"/>
      <c r="GX53" s="39"/>
      <c r="GY53" s="39"/>
      <c r="GZ53" s="39"/>
      <c r="HA53" s="39"/>
      <c r="HB53" s="39"/>
      <c r="HC53" s="39"/>
      <c r="HD53" s="39"/>
      <c r="HE53" s="39"/>
      <c r="HF53" s="39"/>
      <c r="HG53" s="39"/>
      <c r="HH53" s="39"/>
      <c r="HI53" s="39"/>
      <c r="HJ53" s="39"/>
      <c r="HK53" s="39"/>
      <c r="HL53" s="39"/>
      <c r="HM53" s="39"/>
      <c r="HN53" s="39"/>
      <c r="HO53" s="39"/>
      <c r="HP53" s="39"/>
      <c r="HQ53" s="39"/>
      <c r="HR53" s="39"/>
      <c r="HS53" s="39"/>
      <c r="HT53" s="39"/>
      <c r="HU53" s="39"/>
      <c r="HV53" s="39"/>
      <c r="HW53" s="39"/>
      <c r="HX53" s="39"/>
      <c r="HY53" s="39"/>
      <c r="HZ53" s="39"/>
      <c r="IA53" s="39"/>
      <c r="IB53" s="39"/>
      <c r="IC53" s="39"/>
      <c r="ID53" s="39"/>
      <c r="IE53" s="39"/>
      <c r="IF53" s="39"/>
      <c r="IG53" s="39"/>
      <c r="IH53" s="39"/>
      <c r="II53" s="39"/>
      <c r="IJ53" s="39"/>
      <c r="IK53" s="39"/>
      <c r="IL53" s="39"/>
      <c r="IM53" s="39"/>
      <c r="IN53" s="39"/>
      <c r="IO53" s="39"/>
      <c r="IP53" s="39"/>
      <c r="IQ53" s="39"/>
      <c r="IR53" s="39"/>
      <c r="IS53" s="39"/>
      <c r="IT53" s="39"/>
      <c r="IU53" s="39"/>
      <c r="IV53" s="39"/>
      <c r="IW53" s="39"/>
    </row>
    <row r="54" spans="1:257" s="40" customFormat="1" ht="48" hidden="1">
      <c r="A54" s="32" t="s">
        <v>97</v>
      </c>
      <c r="B54" s="54" t="s">
        <v>98</v>
      </c>
      <c r="C54" s="34">
        <v>382036.8</v>
      </c>
      <c r="D54" s="35" t="s">
        <v>99</v>
      </c>
      <c r="E54" s="36" t="s">
        <v>100</v>
      </c>
      <c r="F54" s="37" t="s">
        <v>61</v>
      </c>
      <c r="G54" s="37" t="s">
        <v>61</v>
      </c>
      <c r="H54" s="37" t="s">
        <v>61</v>
      </c>
      <c r="I54" s="37" t="s">
        <v>61</v>
      </c>
      <c r="J54" s="37" t="s">
        <v>61</v>
      </c>
      <c r="K54" s="37" t="s">
        <v>61</v>
      </c>
      <c r="L54" s="37" t="s">
        <v>61</v>
      </c>
      <c r="M54" s="37" t="s">
        <v>61</v>
      </c>
      <c r="N54" s="37" t="s">
        <v>61</v>
      </c>
      <c r="O54" s="41" t="s">
        <v>62</v>
      </c>
      <c r="P54" s="37" t="s">
        <v>63</v>
      </c>
      <c r="Q54" s="37" t="s">
        <v>101</v>
      </c>
      <c r="R54" s="37" t="s">
        <v>63</v>
      </c>
      <c r="S54" s="37" t="s">
        <v>61</v>
      </c>
      <c r="T54" s="37" t="s">
        <v>61</v>
      </c>
      <c r="U54" s="37" t="s">
        <v>61</v>
      </c>
      <c r="V54" s="37" t="s">
        <v>61</v>
      </c>
      <c r="W54" s="37" t="s">
        <v>61</v>
      </c>
      <c r="X54" s="37" t="s">
        <v>61</v>
      </c>
      <c r="Y54" s="37" t="s">
        <v>61</v>
      </c>
      <c r="Z54" s="37" t="s">
        <v>61</v>
      </c>
      <c r="AA54" s="37" t="s">
        <v>61</v>
      </c>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39"/>
      <c r="BS54" s="39"/>
      <c r="BT54" s="39"/>
      <c r="BU54" s="39"/>
      <c r="BV54" s="39"/>
      <c r="BW54" s="39"/>
      <c r="BX54" s="39"/>
      <c r="BY54" s="39"/>
      <c r="BZ54" s="39"/>
      <c r="CA54" s="39"/>
      <c r="CB54" s="39"/>
      <c r="CC54" s="39"/>
      <c r="CD54" s="39"/>
      <c r="CE54" s="39"/>
      <c r="CF54" s="39"/>
      <c r="CG54" s="39"/>
      <c r="CH54" s="39"/>
      <c r="CI54" s="39"/>
      <c r="CJ54" s="39"/>
      <c r="CK54" s="39"/>
      <c r="CL54" s="39"/>
      <c r="CM54" s="39"/>
      <c r="CN54" s="39"/>
      <c r="CO54" s="39"/>
      <c r="CP54" s="39"/>
      <c r="CQ54" s="39"/>
      <c r="CR54" s="39"/>
      <c r="CS54" s="39"/>
      <c r="CT54" s="39"/>
      <c r="CU54" s="39"/>
      <c r="CV54" s="39"/>
      <c r="CW54" s="39"/>
      <c r="CX54" s="39"/>
      <c r="CY54" s="39"/>
      <c r="CZ54" s="39"/>
      <c r="DA54" s="39"/>
      <c r="DB54" s="39"/>
      <c r="DC54" s="39"/>
      <c r="DD54" s="39"/>
      <c r="DE54" s="39"/>
      <c r="DF54" s="39"/>
      <c r="DG54" s="39"/>
      <c r="DH54" s="39"/>
      <c r="DI54" s="39"/>
      <c r="DJ54" s="39"/>
      <c r="DK54" s="39"/>
      <c r="DL54" s="39"/>
      <c r="DM54" s="39"/>
      <c r="DN54" s="39"/>
      <c r="DO54" s="39"/>
      <c r="DP54" s="39"/>
      <c r="DQ54" s="39"/>
      <c r="DR54" s="39"/>
      <c r="DS54" s="39"/>
      <c r="DT54" s="39"/>
      <c r="DU54" s="39"/>
      <c r="DV54" s="39"/>
      <c r="DW54" s="39"/>
      <c r="DX54" s="39"/>
      <c r="DY54" s="39"/>
      <c r="DZ54" s="39"/>
      <c r="EA54" s="39"/>
      <c r="EB54" s="39"/>
      <c r="EC54" s="39"/>
      <c r="ED54" s="39"/>
      <c r="EE54" s="39"/>
      <c r="EF54" s="39"/>
      <c r="EG54" s="39"/>
      <c r="EH54" s="39"/>
      <c r="EI54" s="39"/>
      <c r="EJ54" s="39"/>
      <c r="EK54" s="39"/>
      <c r="EL54" s="39"/>
      <c r="EM54" s="39"/>
      <c r="EN54" s="39"/>
      <c r="EO54" s="39"/>
      <c r="EP54" s="39"/>
      <c r="EQ54" s="39"/>
      <c r="ER54" s="39"/>
      <c r="ES54" s="39"/>
      <c r="ET54" s="39"/>
      <c r="EU54" s="39"/>
      <c r="EV54" s="39"/>
      <c r="EW54" s="39"/>
      <c r="EX54" s="39"/>
      <c r="EY54" s="39"/>
      <c r="EZ54" s="39"/>
      <c r="FA54" s="39"/>
      <c r="FB54" s="39"/>
      <c r="FC54" s="39"/>
      <c r="FD54" s="39"/>
      <c r="FE54" s="39"/>
      <c r="FF54" s="39"/>
      <c r="FG54" s="39"/>
      <c r="FH54" s="39"/>
      <c r="FI54" s="39"/>
      <c r="FJ54" s="39"/>
      <c r="FK54" s="39"/>
      <c r="FL54" s="39"/>
      <c r="FM54" s="39"/>
      <c r="FN54" s="39"/>
      <c r="FO54" s="39"/>
      <c r="FP54" s="39"/>
      <c r="FQ54" s="39"/>
      <c r="FR54" s="39"/>
      <c r="FS54" s="39"/>
      <c r="FT54" s="39"/>
      <c r="FU54" s="39"/>
      <c r="FV54" s="39"/>
      <c r="FW54" s="39"/>
      <c r="FX54" s="39"/>
      <c r="FY54" s="39"/>
      <c r="FZ54" s="39"/>
      <c r="GA54" s="39"/>
      <c r="GB54" s="39"/>
      <c r="GC54" s="39"/>
      <c r="GD54" s="39"/>
      <c r="GE54" s="39"/>
      <c r="GF54" s="39"/>
      <c r="GG54" s="39"/>
      <c r="GH54" s="39"/>
      <c r="GI54" s="39"/>
      <c r="GJ54" s="39"/>
      <c r="GK54" s="39"/>
      <c r="GL54" s="39"/>
      <c r="GM54" s="39"/>
      <c r="GN54" s="39"/>
      <c r="GO54" s="39"/>
      <c r="GP54" s="39"/>
      <c r="GQ54" s="39"/>
      <c r="GR54" s="39"/>
      <c r="GS54" s="39"/>
      <c r="GT54" s="39"/>
      <c r="GU54" s="39"/>
      <c r="GV54" s="39"/>
      <c r="GW54" s="39"/>
      <c r="GX54" s="39"/>
      <c r="GY54" s="39"/>
      <c r="GZ54" s="39"/>
      <c r="HA54" s="39"/>
      <c r="HB54" s="39"/>
      <c r="HC54" s="39"/>
      <c r="HD54" s="39"/>
      <c r="HE54" s="39"/>
      <c r="HF54" s="39"/>
      <c r="HG54" s="39"/>
      <c r="HH54" s="39"/>
      <c r="HI54" s="39"/>
      <c r="HJ54" s="39"/>
      <c r="HK54" s="39"/>
      <c r="HL54" s="39"/>
      <c r="HM54" s="39"/>
      <c r="HN54" s="39"/>
      <c r="HO54" s="39"/>
      <c r="HP54" s="39"/>
      <c r="HQ54" s="39"/>
      <c r="HR54" s="39"/>
      <c r="HS54" s="39"/>
      <c r="HT54" s="39"/>
      <c r="HU54" s="39"/>
      <c r="HV54" s="39"/>
      <c r="HW54" s="39"/>
      <c r="HX54" s="39"/>
      <c r="HY54" s="39"/>
      <c r="HZ54" s="39"/>
      <c r="IA54" s="39"/>
      <c r="IB54" s="39"/>
      <c r="IC54" s="39"/>
      <c r="ID54" s="39"/>
      <c r="IE54" s="39"/>
      <c r="IF54" s="39"/>
      <c r="IG54" s="39"/>
      <c r="IH54" s="39"/>
      <c r="II54" s="39"/>
      <c r="IJ54" s="39"/>
      <c r="IK54" s="39"/>
      <c r="IL54" s="39"/>
      <c r="IM54" s="39"/>
      <c r="IN54" s="39"/>
      <c r="IO54" s="39"/>
      <c r="IP54" s="39"/>
      <c r="IQ54" s="39"/>
      <c r="IR54" s="39"/>
      <c r="IS54" s="39"/>
      <c r="IT54" s="39"/>
      <c r="IU54" s="39"/>
      <c r="IV54" s="39"/>
      <c r="IW54" s="39"/>
    </row>
    <row r="55" spans="1:257" s="40" customFormat="1" ht="24" hidden="1">
      <c r="A55" s="32" t="s">
        <v>102</v>
      </c>
      <c r="B55" s="33" t="s">
        <v>103</v>
      </c>
      <c r="C55" s="55">
        <v>28459700</v>
      </c>
      <c r="D55" s="35" t="s">
        <v>99</v>
      </c>
      <c r="E55" s="47" t="s">
        <v>104</v>
      </c>
      <c r="F55" s="37" t="s">
        <v>61</v>
      </c>
      <c r="G55" s="37" t="s">
        <v>61</v>
      </c>
      <c r="H55" s="37" t="s">
        <v>61</v>
      </c>
      <c r="I55" s="37" t="s">
        <v>61</v>
      </c>
      <c r="J55" s="37" t="s">
        <v>61</v>
      </c>
      <c r="K55" s="37" t="s">
        <v>61</v>
      </c>
      <c r="L55" s="37" t="s">
        <v>61</v>
      </c>
      <c r="M55" s="37" t="s">
        <v>61</v>
      </c>
      <c r="N55" s="37" t="s">
        <v>61</v>
      </c>
      <c r="O55" s="38" t="s">
        <v>105</v>
      </c>
      <c r="P55" s="56" t="s">
        <v>101</v>
      </c>
      <c r="Q55" s="37" t="s">
        <v>63</v>
      </c>
      <c r="R55" s="37" t="s">
        <v>106</v>
      </c>
      <c r="S55" s="37" t="s">
        <v>61</v>
      </c>
      <c r="T55" s="37" t="s">
        <v>61</v>
      </c>
      <c r="U55" s="37" t="s">
        <v>61</v>
      </c>
      <c r="V55" s="37" t="s">
        <v>61</v>
      </c>
      <c r="W55" s="37" t="s">
        <v>61</v>
      </c>
      <c r="X55" s="37" t="s">
        <v>61</v>
      </c>
      <c r="Y55" s="37" t="s">
        <v>61</v>
      </c>
      <c r="Z55" s="37" t="s">
        <v>61</v>
      </c>
      <c r="AA55" s="37" t="s">
        <v>61</v>
      </c>
      <c r="AB55" s="39"/>
      <c r="AC55" s="39"/>
      <c r="AD55" s="39"/>
      <c r="AE55" s="39"/>
      <c r="AF55" s="39"/>
      <c r="AG55" s="39"/>
      <c r="AH55" s="39"/>
      <c r="AI55" s="39"/>
      <c r="AJ55" s="39"/>
      <c r="AK55" s="39"/>
      <c r="AL55" s="39"/>
      <c r="AM55" s="39"/>
      <c r="AN55" s="39"/>
      <c r="AO55" s="39"/>
      <c r="AP55" s="39"/>
      <c r="AQ55" s="39"/>
      <c r="AR55" s="39"/>
      <c r="AS55" s="39"/>
      <c r="AT55" s="39"/>
      <c r="AU55" s="39"/>
      <c r="AV55" s="39"/>
      <c r="AW55" s="39"/>
      <c r="AX55" s="39"/>
      <c r="AY55" s="39"/>
      <c r="AZ55" s="39"/>
      <c r="BA55" s="39"/>
      <c r="BB55" s="39"/>
      <c r="BC55" s="39"/>
      <c r="BD55" s="39"/>
      <c r="BE55" s="39"/>
      <c r="BF55" s="39"/>
      <c r="BG55" s="39"/>
      <c r="BH55" s="39"/>
      <c r="BI55" s="39"/>
      <c r="BJ55" s="39"/>
      <c r="BK55" s="39"/>
      <c r="BL55" s="39"/>
      <c r="BM55" s="39"/>
      <c r="BN55" s="39"/>
      <c r="BO55" s="39"/>
      <c r="BP55" s="39"/>
      <c r="BQ55" s="39"/>
      <c r="BR55" s="39"/>
      <c r="BS55" s="39"/>
      <c r="BT55" s="39"/>
      <c r="BU55" s="39"/>
      <c r="BV55" s="39"/>
      <c r="BW55" s="39"/>
      <c r="BX55" s="39"/>
      <c r="BY55" s="39"/>
      <c r="BZ55" s="39"/>
      <c r="CA55" s="39"/>
      <c r="CB55" s="39"/>
      <c r="CC55" s="39"/>
      <c r="CD55" s="39"/>
      <c r="CE55" s="39"/>
      <c r="CF55" s="39"/>
      <c r="CG55" s="39"/>
      <c r="CH55" s="39"/>
      <c r="CI55" s="39"/>
      <c r="CJ55" s="39"/>
      <c r="CK55" s="39"/>
      <c r="CL55" s="39"/>
      <c r="CM55" s="39"/>
      <c r="CN55" s="39"/>
      <c r="CO55" s="39"/>
      <c r="CP55" s="39"/>
      <c r="CQ55" s="39"/>
      <c r="CR55" s="39"/>
      <c r="CS55" s="39"/>
      <c r="CT55" s="39"/>
      <c r="CU55" s="39"/>
      <c r="CV55" s="39"/>
      <c r="CW55" s="39"/>
      <c r="CX55" s="39"/>
      <c r="CY55" s="39"/>
      <c r="CZ55" s="39"/>
      <c r="DA55" s="39"/>
      <c r="DB55" s="39"/>
      <c r="DC55" s="39"/>
      <c r="DD55" s="39"/>
      <c r="DE55" s="39"/>
      <c r="DF55" s="39"/>
      <c r="DG55" s="39"/>
      <c r="DH55" s="39"/>
      <c r="DI55" s="39"/>
      <c r="DJ55" s="39"/>
      <c r="DK55" s="39"/>
      <c r="DL55" s="39"/>
      <c r="DM55" s="39"/>
      <c r="DN55" s="39"/>
      <c r="DO55" s="39"/>
      <c r="DP55" s="39"/>
      <c r="DQ55" s="39"/>
      <c r="DR55" s="39"/>
      <c r="DS55" s="39"/>
      <c r="DT55" s="39"/>
      <c r="DU55" s="39"/>
      <c r="DV55" s="39"/>
      <c r="DW55" s="39"/>
      <c r="DX55" s="39"/>
      <c r="DY55" s="39"/>
      <c r="DZ55" s="39"/>
      <c r="EA55" s="39"/>
      <c r="EB55" s="39"/>
      <c r="EC55" s="39"/>
      <c r="ED55" s="39"/>
      <c r="EE55" s="39"/>
      <c r="EF55" s="39"/>
      <c r="EG55" s="39"/>
      <c r="EH55" s="39"/>
      <c r="EI55" s="39"/>
      <c r="EJ55" s="39"/>
      <c r="EK55" s="39"/>
      <c r="EL55" s="39"/>
      <c r="EM55" s="39"/>
      <c r="EN55" s="39"/>
      <c r="EO55" s="39"/>
      <c r="EP55" s="39"/>
      <c r="EQ55" s="39"/>
      <c r="ER55" s="39"/>
      <c r="ES55" s="39"/>
      <c r="ET55" s="39"/>
      <c r="EU55" s="39"/>
      <c r="EV55" s="39"/>
      <c r="EW55" s="39"/>
      <c r="EX55" s="39"/>
      <c r="EY55" s="39"/>
      <c r="EZ55" s="39"/>
      <c r="FA55" s="39"/>
      <c r="FB55" s="39"/>
      <c r="FC55" s="39"/>
      <c r="FD55" s="39"/>
      <c r="FE55" s="39"/>
      <c r="FF55" s="39"/>
      <c r="FG55" s="39"/>
      <c r="FH55" s="39"/>
      <c r="FI55" s="39"/>
      <c r="FJ55" s="39"/>
      <c r="FK55" s="39"/>
      <c r="FL55" s="39"/>
      <c r="FM55" s="39"/>
      <c r="FN55" s="39"/>
      <c r="FO55" s="39"/>
      <c r="FP55" s="39"/>
      <c r="FQ55" s="39"/>
      <c r="FR55" s="39"/>
      <c r="FS55" s="39"/>
      <c r="FT55" s="39"/>
      <c r="FU55" s="39"/>
      <c r="FV55" s="39"/>
      <c r="FW55" s="39"/>
      <c r="FX55" s="39"/>
      <c r="FY55" s="39"/>
      <c r="FZ55" s="39"/>
      <c r="GA55" s="39"/>
      <c r="GB55" s="39"/>
      <c r="GC55" s="39"/>
      <c r="GD55" s="39"/>
      <c r="GE55" s="39"/>
      <c r="GF55" s="39"/>
      <c r="GG55" s="39"/>
      <c r="GH55" s="39"/>
      <c r="GI55" s="39"/>
      <c r="GJ55" s="39"/>
      <c r="GK55" s="39"/>
      <c r="GL55" s="39"/>
      <c r="GM55" s="39"/>
      <c r="GN55" s="39"/>
      <c r="GO55" s="39"/>
      <c r="GP55" s="39"/>
      <c r="GQ55" s="39"/>
      <c r="GR55" s="39"/>
      <c r="GS55" s="39"/>
      <c r="GT55" s="39"/>
      <c r="GU55" s="39"/>
      <c r="GV55" s="39"/>
      <c r="GW55" s="39"/>
      <c r="GX55" s="39"/>
      <c r="GY55" s="39"/>
      <c r="GZ55" s="39"/>
      <c r="HA55" s="39"/>
      <c r="HB55" s="39"/>
      <c r="HC55" s="39"/>
      <c r="HD55" s="39"/>
      <c r="HE55" s="39"/>
      <c r="HF55" s="39"/>
      <c r="HG55" s="39"/>
      <c r="HH55" s="39"/>
      <c r="HI55" s="39"/>
      <c r="HJ55" s="39"/>
      <c r="HK55" s="39"/>
      <c r="HL55" s="39"/>
      <c r="HM55" s="39"/>
      <c r="HN55" s="39"/>
      <c r="HO55" s="39"/>
      <c r="HP55" s="39"/>
      <c r="HQ55" s="39"/>
      <c r="HR55" s="39"/>
      <c r="HS55" s="39"/>
      <c r="HT55" s="39"/>
      <c r="HU55" s="39"/>
      <c r="HV55" s="39"/>
      <c r="HW55" s="39"/>
      <c r="HX55" s="39"/>
      <c r="HY55" s="39"/>
      <c r="HZ55" s="39"/>
      <c r="IA55" s="39"/>
      <c r="IB55" s="39"/>
      <c r="IC55" s="39"/>
      <c r="ID55" s="39"/>
      <c r="IE55" s="39"/>
      <c r="IF55" s="39"/>
      <c r="IG55" s="39"/>
      <c r="IH55" s="39"/>
      <c r="II55" s="39"/>
      <c r="IJ55" s="39"/>
      <c r="IK55" s="39"/>
      <c r="IL55" s="39"/>
      <c r="IM55" s="39"/>
      <c r="IN55" s="39"/>
      <c r="IO55" s="39"/>
      <c r="IP55" s="39"/>
      <c r="IQ55" s="39"/>
      <c r="IR55" s="39"/>
      <c r="IS55" s="39"/>
      <c r="IT55" s="39"/>
      <c r="IU55" s="39"/>
      <c r="IV55" s="39"/>
      <c r="IW55" s="39"/>
    </row>
    <row r="56" spans="1:257" s="40" customFormat="1" ht="36" hidden="1">
      <c r="A56" s="32" t="s">
        <v>107</v>
      </c>
      <c r="B56" s="33" t="s">
        <v>108</v>
      </c>
      <c r="C56" s="55">
        <v>400500</v>
      </c>
      <c r="D56" s="35" t="s">
        <v>99</v>
      </c>
      <c r="E56" s="36" t="s">
        <v>109</v>
      </c>
      <c r="F56" s="37" t="s">
        <v>61</v>
      </c>
      <c r="G56" s="37" t="s">
        <v>61</v>
      </c>
      <c r="H56" s="37" t="s">
        <v>61</v>
      </c>
      <c r="I56" s="37" t="s">
        <v>61</v>
      </c>
      <c r="J56" s="37" t="s">
        <v>61</v>
      </c>
      <c r="K56" s="37" t="s">
        <v>61</v>
      </c>
      <c r="L56" s="37" t="s">
        <v>61</v>
      </c>
      <c r="M56" s="37" t="s">
        <v>61</v>
      </c>
      <c r="N56" s="37" t="s">
        <v>61</v>
      </c>
      <c r="O56" s="41" t="s">
        <v>62</v>
      </c>
      <c r="P56" s="57" t="s">
        <v>63</v>
      </c>
      <c r="Q56" s="37" t="s">
        <v>63</v>
      </c>
      <c r="R56" s="37" t="s">
        <v>106</v>
      </c>
      <c r="S56" s="37" t="s">
        <v>61</v>
      </c>
      <c r="T56" s="37" t="s">
        <v>61</v>
      </c>
      <c r="U56" s="37" t="s">
        <v>61</v>
      </c>
      <c r="V56" s="37" t="s">
        <v>61</v>
      </c>
      <c r="W56" s="37" t="s">
        <v>61</v>
      </c>
      <c r="X56" s="37" t="s">
        <v>61</v>
      </c>
      <c r="Y56" s="37" t="s">
        <v>61</v>
      </c>
      <c r="Z56" s="37" t="s">
        <v>61</v>
      </c>
      <c r="AA56" s="37" t="s">
        <v>61</v>
      </c>
      <c r="AB56" s="39"/>
      <c r="AC56" s="39"/>
      <c r="AD56" s="39"/>
      <c r="AE56" s="39"/>
      <c r="AF56" s="39"/>
      <c r="AG56" s="39"/>
      <c r="AH56" s="39"/>
      <c r="AI56" s="39"/>
      <c r="AJ56" s="39"/>
      <c r="AK56" s="39"/>
      <c r="AL56" s="39"/>
      <c r="AM56" s="39"/>
      <c r="AN56" s="39"/>
      <c r="AO56" s="39"/>
      <c r="AP56" s="39"/>
      <c r="AQ56" s="39"/>
      <c r="AR56" s="39"/>
      <c r="AS56" s="39"/>
      <c r="AT56" s="39"/>
      <c r="AU56" s="39"/>
      <c r="AV56" s="39"/>
      <c r="AW56" s="39"/>
      <c r="AX56" s="39"/>
      <c r="AY56" s="39"/>
      <c r="AZ56" s="39"/>
      <c r="BA56" s="39"/>
      <c r="BB56" s="39"/>
      <c r="BC56" s="39"/>
      <c r="BD56" s="39"/>
      <c r="BE56" s="39"/>
      <c r="BF56" s="39"/>
      <c r="BG56" s="39"/>
      <c r="BH56" s="39"/>
      <c r="BI56" s="39"/>
      <c r="BJ56" s="39"/>
      <c r="BK56" s="39"/>
      <c r="BL56" s="39"/>
      <c r="BM56" s="39"/>
      <c r="BN56" s="39"/>
      <c r="BO56" s="39"/>
      <c r="BP56" s="39"/>
      <c r="BQ56" s="39"/>
      <c r="BR56" s="39"/>
      <c r="BS56" s="39"/>
      <c r="BT56" s="39"/>
      <c r="BU56" s="39"/>
      <c r="BV56" s="39"/>
      <c r="BW56" s="39"/>
      <c r="BX56" s="39"/>
      <c r="BY56" s="39"/>
      <c r="BZ56" s="39"/>
      <c r="CA56" s="39"/>
      <c r="CB56" s="39"/>
      <c r="CC56" s="39"/>
      <c r="CD56" s="39"/>
      <c r="CE56" s="39"/>
      <c r="CF56" s="39"/>
      <c r="CG56" s="39"/>
      <c r="CH56" s="39"/>
      <c r="CI56" s="39"/>
      <c r="CJ56" s="39"/>
      <c r="CK56" s="39"/>
      <c r="CL56" s="39"/>
      <c r="CM56" s="39"/>
      <c r="CN56" s="39"/>
      <c r="CO56" s="39"/>
      <c r="CP56" s="39"/>
      <c r="CQ56" s="39"/>
      <c r="CR56" s="39"/>
      <c r="CS56" s="39"/>
      <c r="CT56" s="39"/>
      <c r="CU56" s="39"/>
      <c r="CV56" s="39"/>
      <c r="CW56" s="39"/>
      <c r="CX56" s="39"/>
      <c r="CY56" s="39"/>
      <c r="CZ56" s="39"/>
      <c r="DA56" s="39"/>
      <c r="DB56" s="39"/>
      <c r="DC56" s="39"/>
      <c r="DD56" s="39"/>
      <c r="DE56" s="39"/>
      <c r="DF56" s="39"/>
      <c r="DG56" s="39"/>
      <c r="DH56" s="39"/>
      <c r="DI56" s="39"/>
      <c r="DJ56" s="39"/>
      <c r="DK56" s="39"/>
      <c r="DL56" s="39"/>
      <c r="DM56" s="39"/>
      <c r="DN56" s="39"/>
      <c r="DO56" s="39"/>
      <c r="DP56" s="39"/>
      <c r="DQ56" s="39"/>
      <c r="DR56" s="39"/>
      <c r="DS56" s="39"/>
      <c r="DT56" s="39"/>
      <c r="DU56" s="39"/>
      <c r="DV56" s="39"/>
      <c r="DW56" s="39"/>
      <c r="DX56" s="39"/>
      <c r="DY56" s="39"/>
      <c r="DZ56" s="39"/>
      <c r="EA56" s="39"/>
      <c r="EB56" s="39"/>
      <c r="EC56" s="39"/>
      <c r="ED56" s="39"/>
      <c r="EE56" s="39"/>
      <c r="EF56" s="39"/>
      <c r="EG56" s="39"/>
      <c r="EH56" s="39"/>
      <c r="EI56" s="39"/>
      <c r="EJ56" s="39"/>
      <c r="EK56" s="39"/>
      <c r="EL56" s="39"/>
      <c r="EM56" s="39"/>
      <c r="EN56" s="39"/>
      <c r="EO56" s="39"/>
      <c r="EP56" s="39"/>
      <c r="EQ56" s="39"/>
      <c r="ER56" s="39"/>
      <c r="ES56" s="39"/>
      <c r="ET56" s="39"/>
      <c r="EU56" s="39"/>
      <c r="EV56" s="39"/>
      <c r="EW56" s="39"/>
      <c r="EX56" s="39"/>
      <c r="EY56" s="39"/>
      <c r="EZ56" s="39"/>
      <c r="FA56" s="39"/>
      <c r="FB56" s="39"/>
      <c r="FC56" s="39"/>
      <c r="FD56" s="39"/>
      <c r="FE56" s="39"/>
      <c r="FF56" s="39"/>
      <c r="FG56" s="39"/>
      <c r="FH56" s="39"/>
      <c r="FI56" s="39"/>
      <c r="FJ56" s="39"/>
      <c r="FK56" s="39"/>
      <c r="FL56" s="39"/>
      <c r="FM56" s="39"/>
      <c r="FN56" s="39"/>
      <c r="FO56" s="39"/>
      <c r="FP56" s="39"/>
      <c r="FQ56" s="39"/>
      <c r="FR56" s="39"/>
      <c r="FS56" s="39"/>
      <c r="FT56" s="39"/>
      <c r="FU56" s="39"/>
      <c r="FV56" s="39"/>
      <c r="FW56" s="39"/>
      <c r="FX56" s="39"/>
      <c r="FY56" s="39"/>
      <c r="FZ56" s="39"/>
      <c r="GA56" s="39"/>
      <c r="GB56" s="39"/>
      <c r="GC56" s="39"/>
      <c r="GD56" s="39"/>
      <c r="GE56" s="39"/>
      <c r="GF56" s="39"/>
      <c r="GG56" s="39"/>
      <c r="GH56" s="39"/>
      <c r="GI56" s="39"/>
      <c r="GJ56" s="39"/>
      <c r="GK56" s="39"/>
      <c r="GL56" s="39"/>
      <c r="GM56" s="39"/>
      <c r="GN56" s="39"/>
      <c r="GO56" s="39"/>
      <c r="GP56" s="39"/>
      <c r="GQ56" s="39"/>
      <c r="GR56" s="39"/>
      <c r="GS56" s="39"/>
      <c r="GT56" s="39"/>
      <c r="GU56" s="39"/>
      <c r="GV56" s="39"/>
      <c r="GW56" s="39"/>
      <c r="GX56" s="39"/>
      <c r="GY56" s="39"/>
      <c r="GZ56" s="39"/>
      <c r="HA56" s="39"/>
      <c r="HB56" s="39"/>
      <c r="HC56" s="39"/>
      <c r="HD56" s="39"/>
      <c r="HE56" s="39"/>
      <c r="HF56" s="39"/>
      <c r="HG56" s="39"/>
      <c r="HH56" s="39"/>
      <c r="HI56" s="39"/>
      <c r="HJ56" s="39"/>
      <c r="HK56" s="39"/>
      <c r="HL56" s="39"/>
      <c r="HM56" s="39"/>
      <c r="HN56" s="39"/>
      <c r="HO56" s="39"/>
      <c r="HP56" s="39"/>
      <c r="HQ56" s="39"/>
      <c r="HR56" s="39"/>
      <c r="HS56" s="39"/>
      <c r="HT56" s="39"/>
      <c r="HU56" s="39"/>
      <c r="HV56" s="39"/>
      <c r="HW56" s="39"/>
      <c r="HX56" s="39"/>
      <c r="HY56" s="39"/>
      <c r="HZ56" s="39"/>
      <c r="IA56" s="39"/>
      <c r="IB56" s="39"/>
      <c r="IC56" s="39"/>
      <c r="ID56" s="39"/>
      <c r="IE56" s="39"/>
      <c r="IF56" s="39"/>
      <c r="IG56" s="39"/>
      <c r="IH56" s="39"/>
      <c r="II56" s="39"/>
      <c r="IJ56" s="39"/>
      <c r="IK56" s="39"/>
      <c r="IL56" s="39"/>
      <c r="IM56" s="39"/>
      <c r="IN56" s="39"/>
      <c r="IO56" s="39"/>
      <c r="IP56" s="39"/>
      <c r="IQ56" s="39"/>
      <c r="IR56" s="39"/>
      <c r="IS56" s="39"/>
      <c r="IT56" s="39"/>
      <c r="IU56" s="39"/>
      <c r="IV56" s="39"/>
      <c r="IW56" s="39"/>
    </row>
    <row r="57" spans="1:257" s="40" customFormat="1" ht="36" hidden="1">
      <c r="A57" s="32" t="s">
        <v>110</v>
      </c>
      <c r="B57" s="58" t="s">
        <v>111</v>
      </c>
      <c r="C57" s="34">
        <v>7457766.0099999998</v>
      </c>
      <c r="D57" s="35" t="s">
        <v>109</v>
      </c>
      <c r="E57" s="35" t="s">
        <v>112</v>
      </c>
      <c r="F57" s="37" t="s">
        <v>61</v>
      </c>
      <c r="G57" s="37" t="s">
        <v>61</v>
      </c>
      <c r="H57" s="37" t="s">
        <v>61</v>
      </c>
      <c r="I57" s="37" t="s">
        <v>61</v>
      </c>
      <c r="J57" s="37" t="s">
        <v>61</v>
      </c>
      <c r="K57" s="37" t="s">
        <v>61</v>
      </c>
      <c r="L57" s="37" t="s">
        <v>61</v>
      </c>
      <c r="M57" s="37" t="s">
        <v>61</v>
      </c>
      <c r="N57" s="37" t="s">
        <v>61</v>
      </c>
      <c r="O57" s="41" t="s">
        <v>67</v>
      </c>
      <c r="P57" s="37" t="s">
        <v>63</v>
      </c>
      <c r="Q57" s="37" t="s">
        <v>63</v>
      </c>
      <c r="R57" s="37" t="s">
        <v>63</v>
      </c>
      <c r="S57" s="37" t="s">
        <v>61</v>
      </c>
      <c r="T57" s="37" t="s">
        <v>61</v>
      </c>
      <c r="U57" s="37" t="s">
        <v>61</v>
      </c>
      <c r="V57" s="37" t="s">
        <v>61</v>
      </c>
      <c r="W57" s="37" t="s">
        <v>61</v>
      </c>
      <c r="X57" s="37" t="s">
        <v>61</v>
      </c>
      <c r="Y57" s="37" t="s">
        <v>61</v>
      </c>
      <c r="Z57" s="37" t="s">
        <v>61</v>
      </c>
      <c r="AA57" s="37" t="s">
        <v>61</v>
      </c>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39"/>
      <c r="BR57" s="39"/>
      <c r="BS57" s="39"/>
      <c r="BT57" s="39"/>
      <c r="BU57" s="39"/>
      <c r="BV57" s="39"/>
      <c r="BW57" s="39"/>
      <c r="BX57" s="39"/>
      <c r="BY57" s="39"/>
      <c r="BZ57" s="39"/>
      <c r="CA57" s="39"/>
      <c r="CB57" s="39"/>
      <c r="CC57" s="39"/>
      <c r="CD57" s="39"/>
      <c r="CE57" s="39"/>
      <c r="CF57" s="39"/>
      <c r="CG57" s="39"/>
      <c r="CH57" s="39"/>
      <c r="CI57" s="39"/>
      <c r="CJ57" s="39"/>
      <c r="CK57" s="39"/>
      <c r="CL57" s="39"/>
      <c r="CM57" s="39"/>
      <c r="CN57" s="39"/>
      <c r="CO57" s="39"/>
      <c r="CP57" s="39"/>
      <c r="CQ57" s="39"/>
      <c r="CR57" s="39"/>
      <c r="CS57" s="39"/>
      <c r="CT57" s="39"/>
      <c r="CU57" s="39"/>
      <c r="CV57" s="39"/>
      <c r="CW57" s="39"/>
      <c r="CX57" s="39"/>
      <c r="CY57" s="39"/>
      <c r="CZ57" s="39"/>
      <c r="DA57" s="39"/>
      <c r="DB57" s="39"/>
      <c r="DC57" s="39"/>
      <c r="DD57" s="39"/>
      <c r="DE57" s="39"/>
      <c r="DF57" s="39"/>
      <c r="DG57" s="39"/>
      <c r="DH57" s="39"/>
      <c r="DI57" s="39"/>
      <c r="DJ57" s="39"/>
      <c r="DK57" s="39"/>
      <c r="DL57" s="39"/>
      <c r="DM57" s="39"/>
      <c r="DN57" s="39"/>
      <c r="DO57" s="39"/>
      <c r="DP57" s="39"/>
      <c r="DQ57" s="39"/>
      <c r="DR57" s="39"/>
      <c r="DS57" s="39"/>
      <c r="DT57" s="39"/>
      <c r="DU57" s="39"/>
      <c r="DV57" s="39"/>
      <c r="DW57" s="39"/>
      <c r="DX57" s="39"/>
      <c r="DY57" s="39"/>
      <c r="DZ57" s="39"/>
      <c r="EA57" s="39"/>
      <c r="EB57" s="39"/>
      <c r="EC57" s="39"/>
      <c r="ED57" s="39"/>
      <c r="EE57" s="39"/>
      <c r="EF57" s="39"/>
      <c r="EG57" s="39"/>
      <c r="EH57" s="39"/>
      <c r="EI57" s="39"/>
      <c r="EJ57" s="39"/>
      <c r="EK57" s="39"/>
      <c r="EL57" s="39"/>
      <c r="EM57" s="39"/>
      <c r="EN57" s="39"/>
      <c r="EO57" s="39"/>
      <c r="EP57" s="39"/>
      <c r="EQ57" s="39"/>
      <c r="ER57" s="39"/>
      <c r="ES57" s="39"/>
      <c r="ET57" s="39"/>
      <c r="EU57" s="39"/>
      <c r="EV57" s="39"/>
      <c r="EW57" s="39"/>
      <c r="EX57" s="39"/>
      <c r="EY57" s="39"/>
      <c r="EZ57" s="39"/>
      <c r="FA57" s="39"/>
      <c r="FB57" s="39"/>
      <c r="FC57" s="39"/>
      <c r="FD57" s="39"/>
      <c r="FE57" s="39"/>
      <c r="FF57" s="39"/>
      <c r="FG57" s="39"/>
      <c r="FH57" s="39"/>
      <c r="FI57" s="39"/>
      <c r="FJ57" s="39"/>
      <c r="FK57" s="39"/>
      <c r="FL57" s="39"/>
      <c r="FM57" s="39"/>
      <c r="FN57" s="39"/>
      <c r="FO57" s="39"/>
      <c r="FP57" s="39"/>
      <c r="FQ57" s="39"/>
      <c r="FR57" s="39"/>
      <c r="FS57" s="39"/>
      <c r="FT57" s="39"/>
      <c r="FU57" s="39"/>
      <c r="FV57" s="39"/>
      <c r="FW57" s="39"/>
      <c r="FX57" s="39"/>
      <c r="FY57" s="39"/>
      <c r="FZ57" s="39"/>
      <c r="GA57" s="39"/>
      <c r="GB57" s="39"/>
      <c r="GC57" s="39"/>
      <c r="GD57" s="39"/>
      <c r="GE57" s="39"/>
      <c r="GF57" s="39"/>
      <c r="GG57" s="39"/>
      <c r="GH57" s="39"/>
      <c r="GI57" s="39"/>
      <c r="GJ57" s="39"/>
      <c r="GK57" s="39"/>
      <c r="GL57" s="39"/>
      <c r="GM57" s="39"/>
      <c r="GN57" s="39"/>
      <c r="GO57" s="39"/>
      <c r="GP57" s="39"/>
      <c r="GQ57" s="39"/>
      <c r="GR57" s="39"/>
      <c r="GS57" s="39"/>
      <c r="GT57" s="39"/>
      <c r="GU57" s="39"/>
      <c r="GV57" s="39"/>
      <c r="GW57" s="39"/>
      <c r="GX57" s="39"/>
      <c r="GY57" s="39"/>
      <c r="GZ57" s="39"/>
      <c r="HA57" s="39"/>
      <c r="HB57" s="39"/>
      <c r="HC57" s="39"/>
      <c r="HD57" s="39"/>
      <c r="HE57" s="39"/>
      <c r="HF57" s="39"/>
      <c r="HG57" s="39"/>
      <c r="HH57" s="39"/>
      <c r="HI57" s="39"/>
      <c r="HJ57" s="39"/>
      <c r="HK57" s="39"/>
      <c r="HL57" s="39"/>
      <c r="HM57" s="39"/>
      <c r="HN57" s="39"/>
      <c r="HO57" s="39"/>
      <c r="HP57" s="39"/>
      <c r="HQ57" s="39"/>
      <c r="HR57" s="39"/>
      <c r="HS57" s="39"/>
      <c r="HT57" s="39"/>
      <c r="HU57" s="39"/>
      <c r="HV57" s="39"/>
      <c r="HW57" s="39"/>
      <c r="HX57" s="39"/>
      <c r="HY57" s="39"/>
      <c r="HZ57" s="39"/>
      <c r="IA57" s="39"/>
      <c r="IB57" s="39"/>
      <c r="IC57" s="39"/>
      <c r="ID57" s="39"/>
      <c r="IE57" s="39"/>
      <c r="IF57" s="39"/>
      <c r="IG57" s="39"/>
      <c r="IH57" s="39"/>
      <c r="II57" s="39"/>
      <c r="IJ57" s="39"/>
      <c r="IK57" s="39"/>
      <c r="IL57" s="39"/>
      <c r="IM57" s="39"/>
      <c r="IN57" s="39"/>
      <c r="IO57" s="39"/>
      <c r="IP57" s="39"/>
      <c r="IQ57" s="39"/>
      <c r="IR57" s="39"/>
      <c r="IS57" s="39"/>
      <c r="IT57" s="39"/>
      <c r="IU57" s="39"/>
      <c r="IV57" s="39"/>
      <c r="IW57" s="39"/>
    </row>
    <row r="58" spans="1:257" s="40" customFormat="1" ht="12" hidden="1">
      <c r="A58" s="32" t="s">
        <v>113</v>
      </c>
      <c r="B58" s="54" t="s">
        <v>114</v>
      </c>
      <c r="C58" s="34">
        <v>8000000</v>
      </c>
      <c r="D58" s="35" t="s">
        <v>109</v>
      </c>
      <c r="E58" s="36" t="s">
        <v>60</v>
      </c>
      <c r="F58" s="37" t="s">
        <v>61</v>
      </c>
      <c r="G58" s="37" t="s">
        <v>61</v>
      </c>
      <c r="H58" s="37" t="s">
        <v>61</v>
      </c>
      <c r="I58" s="37" t="s">
        <v>61</v>
      </c>
      <c r="J58" s="37" t="s">
        <v>61</v>
      </c>
      <c r="K58" s="37" t="s">
        <v>61</v>
      </c>
      <c r="L58" s="37" t="s">
        <v>61</v>
      </c>
      <c r="M58" s="37" t="s">
        <v>61</v>
      </c>
      <c r="N58" s="37" t="s">
        <v>61</v>
      </c>
      <c r="O58" s="41" t="s">
        <v>67</v>
      </c>
      <c r="P58" s="37" t="s">
        <v>63</v>
      </c>
      <c r="Q58" s="37" t="s">
        <v>63</v>
      </c>
      <c r="R58" s="37" t="s">
        <v>63</v>
      </c>
      <c r="S58" s="37" t="s">
        <v>61</v>
      </c>
      <c r="T58" s="37" t="s">
        <v>61</v>
      </c>
      <c r="U58" s="37" t="s">
        <v>61</v>
      </c>
      <c r="V58" s="37" t="s">
        <v>61</v>
      </c>
      <c r="W58" s="37" t="s">
        <v>61</v>
      </c>
      <c r="X58" s="37" t="s">
        <v>61</v>
      </c>
      <c r="Y58" s="37" t="s">
        <v>61</v>
      </c>
      <c r="Z58" s="37" t="s">
        <v>61</v>
      </c>
      <c r="AA58" s="37" t="s">
        <v>61</v>
      </c>
      <c r="AB58" s="39"/>
      <c r="AC58" s="39"/>
      <c r="AD58" s="39"/>
      <c r="AE58" s="39"/>
      <c r="AF58" s="39"/>
      <c r="AG58" s="39"/>
      <c r="AH58" s="39"/>
      <c r="AI58" s="39"/>
      <c r="AJ58" s="39"/>
      <c r="AK58" s="39"/>
      <c r="AL58" s="39"/>
      <c r="AM58" s="39"/>
      <c r="AN58" s="39"/>
      <c r="AO58" s="39"/>
      <c r="AP58" s="39"/>
      <c r="AQ58" s="39"/>
      <c r="AR58" s="39"/>
      <c r="AS58" s="39"/>
      <c r="AT58" s="39"/>
      <c r="AU58" s="39"/>
      <c r="AV58" s="39"/>
      <c r="AW58" s="39"/>
      <c r="AX58" s="39"/>
      <c r="AY58" s="39"/>
      <c r="AZ58" s="39"/>
      <c r="BA58" s="39"/>
      <c r="BB58" s="39"/>
      <c r="BC58" s="39"/>
      <c r="BD58" s="39"/>
      <c r="BE58" s="39"/>
      <c r="BF58" s="39"/>
      <c r="BG58" s="39"/>
      <c r="BH58" s="39"/>
      <c r="BI58" s="39"/>
      <c r="BJ58" s="39"/>
      <c r="BK58" s="39"/>
      <c r="BL58" s="39"/>
      <c r="BM58" s="39"/>
      <c r="BN58" s="39"/>
      <c r="BO58" s="39"/>
      <c r="BP58" s="39"/>
      <c r="BQ58" s="39"/>
      <c r="BR58" s="39"/>
      <c r="BS58" s="39"/>
      <c r="BT58" s="39"/>
      <c r="BU58" s="39"/>
      <c r="BV58" s="39"/>
      <c r="BW58" s="39"/>
      <c r="BX58" s="39"/>
      <c r="BY58" s="39"/>
      <c r="BZ58" s="39"/>
      <c r="CA58" s="39"/>
      <c r="CB58" s="39"/>
      <c r="CC58" s="39"/>
      <c r="CD58" s="39"/>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c r="DD58" s="39"/>
      <c r="DE58" s="39"/>
      <c r="DF58" s="39"/>
      <c r="DG58" s="39"/>
      <c r="DH58" s="39"/>
      <c r="DI58" s="39"/>
      <c r="DJ58" s="39"/>
      <c r="DK58" s="39"/>
      <c r="DL58" s="39"/>
      <c r="DM58" s="39"/>
      <c r="DN58" s="39"/>
      <c r="DO58" s="39"/>
      <c r="DP58" s="39"/>
      <c r="DQ58" s="39"/>
      <c r="DR58" s="39"/>
      <c r="DS58" s="39"/>
      <c r="DT58" s="39"/>
      <c r="DU58" s="39"/>
      <c r="DV58" s="39"/>
      <c r="DW58" s="39"/>
      <c r="DX58" s="39"/>
      <c r="DY58" s="39"/>
      <c r="DZ58" s="39"/>
      <c r="EA58" s="39"/>
      <c r="EB58" s="39"/>
      <c r="EC58" s="39"/>
      <c r="ED58" s="39"/>
      <c r="EE58" s="39"/>
      <c r="EF58" s="39"/>
      <c r="EG58" s="39"/>
      <c r="EH58" s="39"/>
      <c r="EI58" s="39"/>
      <c r="EJ58" s="39"/>
      <c r="EK58" s="39"/>
      <c r="EL58" s="39"/>
      <c r="EM58" s="39"/>
      <c r="EN58" s="39"/>
      <c r="EO58" s="39"/>
      <c r="EP58" s="39"/>
      <c r="EQ58" s="39"/>
      <c r="ER58" s="39"/>
      <c r="ES58" s="39"/>
      <c r="ET58" s="39"/>
      <c r="EU58" s="39"/>
      <c r="EV58" s="39"/>
      <c r="EW58" s="39"/>
      <c r="EX58" s="39"/>
      <c r="EY58" s="39"/>
      <c r="EZ58" s="39"/>
      <c r="FA58" s="39"/>
      <c r="FB58" s="39"/>
      <c r="FC58" s="39"/>
      <c r="FD58" s="39"/>
      <c r="FE58" s="39"/>
      <c r="FF58" s="39"/>
      <c r="FG58" s="39"/>
      <c r="FH58" s="39"/>
      <c r="FI58" s="39"/>
      <c r="FJ58" s="39"/>
      <c r="FK58" s="39"/>
      <c r="FL58" s="39"/>
      <c r="FM58" s="39"/>
      <c r="FN58" s="39"/>
      <c r="FO58" s="39"/>
      <c r="FP58" s="39"/>
      <c r="FQ58" s="39"/>
      <c r="FR58" s="39"/>
      <c r="FS58" s="39"/>
      <c r="FT58" s="39"/>
      <c r="FU58" s="39"/>
      <c r="FV58" s="39"/>
      <c r="FW58" s="39"/>
      <c r="FX58" s="39"/>
      <c r="FY58" s="39"/>
      <c r="FZ58" s="39"/>
      <c r="GA58" s="39"/>
      <c r="GB58" s="39"/>
      <c r="GC58" s="39"/>
      <c r="GD58" s="39"/>
      <c r="GE58" s="39"/>
      <c r="GF58" s="39"/>
      <c r="GG58" s="39"/>
      <c r="GH58" s="39"/>
      <c r="GI58" s="39"/>
      <c r="GJ58" s="39"/>
      <c r="GK58" s="39"/>
      <c r="GL58" s="39"/>
      <c r="GM58" s="39"/>
      <c r="GN58" s="39"/>
      <c r="GO58" s="39"/>
      <c r="GP58" s="39"/>
      <c r="GQ58" s="39"/>
      <c r="GR58" s="39"/>
      <c r="GS58" s="39"/>
      <c r="GT58" s="39"/>
      <c r="GU58" s="39"/>
      <c r="GV58" s="39"/>
      <c r="GW58" s="39"/>
      <c r="GX58" s="39"/>
      <c r="GY58" s="39"/>
      <c r="GZ58" s="39"/>
      <c r="HA58" s="39"/>
      <c r="HB58" s="39"/>
      <c r="HC58" s="39"/>
      <c r="HD58" s="39"/>
      <c r="HE58" s="39"/>
      <c r="HF58" s="39"/>
      <c r="HG58" s="39"/>
      <c r="HH58" s="39"/>
      <c r="HI58" s="39"/>
      <c r="HJ58" s="39"/>
      <c r="HK58" s="39"/>
      <c r="HL58" s="39"/>
      <c r="HM58" s="39"/>
      <c r="HN58" s="39"/>
      <c r="HO58" s="39"/>
      <c r="HP58" s="39"/>
      <c r="HQ58" s="39"/>
      <c r="HR58" s="39"/>
      <c r="HS58" s="39"/>
      <c r="HT58" s="39"/>
      <c r="HU58" s="39"/>
      <c r="HV58" s="39"/>
      <c r="HW58" s="39"/>
      <c r="HX58" s="39"/>
      <c r="HY58" s="39"/>
      <c r="HZ58" s="39"/>
      <c r="IA58" s="39"/>
      <c r="IB58" s="39"/>
      <c r="IC58" s="39"/>
      <c r="ID58" s="39"/>
      <c r="IE58" s="39"/>
      <c r="IF58" s="39"/>
      <c r="IG58" s="39"/>
      <c r="IH58" s="39"/>
      <c r="II58" s="39"/>
      <c r="IJ58" s="39"/>
      <c r="IK58" s="39"/>
      <c r="IL58" s="39"/>
      <c r="IM58" s="39"/>
      <c r="IN58" s="39"/>
      <c r="IO58" s="39"/>
      <c r="IP58" s="39"/>
      <c r="IQ58" s="39"/>
      <c r="IR58" s="39"/>
      <c r="IS58" s="39"/>
      <c r="IT58" s="39"/>
      <c r="IU58" s="39"/>
      <c r="IV58" s="39"/>
      <c r="IW58" s="39"/>
    </row>
    <row r="59" spans="1:257" s="40" customFormat="1" ht="36" hidden="1">
      <c r="A59" s="32" t="s">
        <v>115</v>
      </c>
      <c r="B59" s="33" t="s">
        <v>116</v>
      </c>
      <c r="C59" s="55">
        <v>783000</v>
      </c>
      <c r="D59" s="35" t="s">
        <v>109</v>
      </c>
      <c r="E59" s="35" t="s">
        <v>109</v>
      </c>
      <c r="F59" s="37" t="s">
        <v>61</v>
      </c>
      <c r="G59" s="37" t="s">
        <v>61</v>
      </c>
      <c r="H59" s="37" t="s">
        <v>61</v>
      </c>
      <c r="I59" s="37" t="s">
        <v>61</v>
      </c>
      <c r="J59" s="37" t="s">
        <v>61</v>
      </c>
      <c r="K59" s="37" t="s">
        <v>61</v>
      </c>
      <c r="L59" s="37" t="s">
        <v>61</v>
      </c>
      <c r="M59" s="37" t="s">
        <v>61</v>
      </c>
      <c r="N59" s="37" t="s">
        <v>61</v>
      </c>
      <c r="O59" s="41" t="s">
        <v>62</v>
      </c>
      <c r="P59" s="57" t="s">
        <v>63</v>
      </c>
      <c r="Q59" s="37" t="s">
        <v>63</v>
      </c>
      <c r="R59" s="37" t="s">
        <v>106</v>
      </c>
      <c r="S59" s="37" t="s">
        <v>61</v>
      </c>
      <c r="T59" s="37" t="s">
        <v>61</v>
      </c>
      <c r="U59" s="37" t="s">
        <v>61</v>
      </c>
      <c r="V59" s="37" t="s">
        <v>61</v>
      </c>
      <c r="W59" s="37" t="s">
        <v>61</v>
      </c>
      <c r="X59" s="37" t="s">
        <v>61</v>
      </c>
      <c r="Y59" s="37" t="s">
        <v>61</v>
      </c>
      <c r="Z59" s="37" t="s">
        <v>61</v>
      </c>
      <c r="AA59" s="37" t="s">
        <v>61</v>
      </c>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39"/>
      <c r="BE59" s="39"/>
      <c r="BF59" s="39"/>
      <c r="BG59" s="39"/>
      <c r="BH59" s="39"/>
      <c r="BI59" s="39"/>
      <c r="BJ59" s="39"/>
      <c r="BK59" s="39"/>
      <c r="BL59" s="39"/>
      <c r="BM59" s="39"/>
      <c r="BN59" s="39"/>
      <c r="BO59" s="39"/>
      <c r="BP59" s="39"/>
      <c r="BQ59" s="39"/>
      <c r="BR59" s="39"/>
      <c r="BS59" s="39"/>
      <c r="BT59" s="39"/>
      <c r="BU59" s="39"/>
      <c r="BV59" s="39"/>
      <c r="BW59" s="39"/>
      <c r="BX59" s="39"/>
      <c r="BY59" s="39"/>
      <c r="BZ59" s="39"/>
      <c r="CA59" s="39"/>
      <c r="CB59" s="39"/>
      <c r="CC59" s="39"/>
      <c r="CD59" s="39"/>
      <c r="CE59" s="39"/>
      <c r="CF59" s="39"/>
      <c r="CG59" s="39"/>
      <c r="CH59" s="39"/>
      <c r="CI59" s="39"/>
      <c r="CJ59" s="39"/>
      <c r="CK59" s="39"/>
      <c r="CL59" s="39"/>
      <c r="CM59" s="39"/>
      <c r="CN59" s="39"/>
      <c r="CO59" s="39"/>
      <c r="CP59" s="39"/>
      <c r="CQ59" s="39"/>
      <c r="CR59" s="39"/>
      <c r="CS59" s="39"/>
      <c r="CT59" s="39"/>
      <c r="CU59" s="39"/>
      <c r="CV59" s="39"/>
      <c r="CW59" s="39"/>
      <c r="CX59" s="39"/>
      <c r="CY59" s="39"/>
      <c r="CZ59" s="39"/>
      <c r="DA59" s="39"/>
      <c r="DB59" s="39"/>
      <c r="DC59" s="39"/>
      <c r="DD59" s="39"/>
      <c r="DE59" s="39"/>
      <c r="DF59" s="39"/>
      <c r="DG59" s="39"/>
      <c r="DH59" s="39"/>
      <c r="DI59" s="39"/>
      <c r="DJ59" s="39"/>
      <c r="DK59" s="39"/>
      <c r="DL59" s="39"/>
      <c r="DM59" s="39"/>
      <c r="DN59" s="39"/>
      <c r="DO59" s="39"/>
      <c r="DP59" s="39"/>
      <c r="DQ59" s="39"/>
      <c r="DR59" s="39"/>
      <c r="DS59" s="39"/>
      <c r="DT59" s="39"/>
      <c r="DU59" s="39"/>
      <c r="DV59" s="39"/>
      <c r="DW59" s="39"/>
      <c r="DX59" s="39"/>
      <c r="DY59" s="39"/>
      <c r="DZ59" s="39"/>
      <c r="EA59" s="39"/>
      <c r="EB59" s="39"/>
      <c r="EC59" s="39"/>
      <c r="ED59" s="39"/>
      <c r="EE59" s="39"/>
      <c r="EF59" s="39"/>
      <c r="EG59" s="39"/>
      <c r="EH59" s="39"/>
      <c r="EI59" s="39"/>
      <c r="EJ59" s="39"/>
      <c r="EK59" s="39"/>
      <c r="EL59" s="39"/>
      <c r="EM59" s="39"/>
      <c r="EN59" s="39"/>
      <c r="EO59" s="39"/>
      <c r="EP59" s="39"/>
      <c r="EQ59" s="39"/>
      <c r="ER59" s="39"/>
      <c r="ES59" s="39"/>
      <c r="ET59" s="39"/>
      <c r="EU59" s="39"/>
      <c r="EV59" s="39"/>
      <c r="EW59" s="39"/>
      <c r="EX59" s="39"/>
      <c r="EY59" s="39"/>
      <c r="EZ59" s="39"/>
      <c r="FA59" s="39"/>
      <c r="FB59" s="39"/>
      <c r="FC59" s="39"/>
      <c r="FD59" s="39"/>
      <c r="FE59" s="39"/>
      <c r="FF59" s="39"/>
      <c r="FG59" s="39"/>
      <c r="FH59" s="39"/>
      <c r="FI59" s="39"/>
      <c r="FJ59" s="39"/>
      <c r="FK59" s="39"/>
      <c r="FL59" s="39"/>
      <c r="FM59" s="39"/>
      <c r="FN59" s="39"/>
      <c r="FO59" s="39"/>
      <c r="FP59" s="39"/>
      <c r="FQ59" s="39"/>
      <c r="FR59" s="39"/>
      <c r="FS59" s="39"/>
      <c r="FT59" s="39"/>
      <c r="FU59" s="39"/>
      <c r="FV59" s="39"/>
      <c r="FW59" s="39"/>
      <c r="FX59" s="39"/>
      <c r="FY59" s="39"/>
      <c r="FZ59" s="39"/>
      <c r="GA59" s="39"/>
      <c r="GB59" s="39"/>
      <c r="GC59" s="39"/>
      <c r="GD59" s="39"/>
      <c r="GE59" s="39"/>
      <c r="GF59" s="39"/>
      <c r="GG59" s="39"/>
      <c r="GH59" s="39"/>
      <c r="GI59" s="39"/>
      <c r="GJ59" s="39"/>
      <c r="GK59" s="39"/>
      <c r="GL59" s="39"/>
      <c r="GM59" s="39"/>
      <c r="GN59" s="39"/>
      <c r="GO59" s="39"/>
      <c r="GP59" s="39"/>
      <c r="GQ59" s="39"/>
      <c r="GR59" s="39"/>
      <c r="GS59" s="39"/>
      <c r="GT59" s="39"/>
      <c r="GU59" s="39"/>
      <c r="GV59" s="39"/>
      <c r="GW59" s="39"/>
      <c r="GX59" s="39"/>
      <c r="GY59" s="39"/>
      <c r="GZ59" s="39"/>
      <c r="HA59" s="39"/>
      <c r="HB59" s="39"/>
      <c r="HC59" s="39"/>
      <c r="HD59" s="39"/>
      <c r="HE59" s="39"/>
      <c r="HF59" s="39"/>
      <c r="HG59" s="39"/>
      <c r="HH59" s="39"/>
      <c r="HI59" s="39"/>
      <c r="HJ59" s="39"/>
      <c r="HK59" s="39"/>
      <c r="HL59" s="39"/>
      <c r="HM59" s="39"/>
      <c r="HN59" s="39"/>
      <c r="HO59" s="39"/>
      <c r="HP59" s="39"/>
      <c r="HQ59" s="39"/>
      <c r="HR59" s="39"/>
      <c r="HS59" s="39"/>
      <c r="HT59" s="39"/>
      <c r="HU59" s="39"/>
      <c r="HV59" s="39"/>
      <c r="HW59" s="39"/>
      <c r="HX59" s="39"/>
      <c r="HY59" s="39"/>
      <c r="HZ59" s="39"/>
      <c r="IA59" s="39"/>
      <c r="IB59" s="39"/>
      <c r="IC59" s="39"/>
      <c r="ID59" s="39"/>
      <c r="IE59" s="39"/>
      <c r="IF59" s="39"/>
      <c r="IG59" s="39"/>
      <c r="IH59" s="39"/>
      <c r="II59" s="39"/>
      <c r="IJ59" s="39"/>
      <c r="IK59" s="39"/>
      <c r="IL59" s="39"/>
      <c r="IM59" s="39"/>
      <c r="IN59" s="39"/>
      <c r="IO59" s="39"/>
      <c r="IP59" s="39"/>
      <c r="IQ59" s="39"/>
      <c r="IR59" s="39"/>
      <c r="IS59" s="39"/>
      <c r="IT59" s="39"/>
      <c r="IU59" s="39"/>
      <c r="IV59" s="39"/>
      <c r="IW59" s="39"/>
    </row>
    <row r="60" spans="1:257" s="110" customFormat="1" ht="60" hidden="1">
      <c r="A60" s="103" t="s">
        <v>117</v>
      </c>
      <c r="B60" s="104" t="s">
        <v>118</v>
      </c>
      <c r="C60" s="105">
        <v>431708.42</v>
      </c>
      <c r="D60" s="106" t="s">
        <v>109</v>
      </c>
      <c r="E60" s="106" t="s">
        <v>109</v>
      </c>
      <c r="F60" s="107" t="s">
        <v>61</v>
      </c>
      <c r="G60" s="107" t="s">
        <v>61</v>
      </c>
      <c r="H60" s="107" t="s">
        <v>61</v>
      </c>
      <c r="I60" s="107" t="s">
        <v>61</v>
      </c>
      <c r="J60" s="107" t="s">
        <v>61</v>
      </c>
      <c r="K60" s="107" t="s">
        <v>61</v>
      </c>
      <c r="L60" s="107" t="s">
        <v>61</v>
      </c>
      <c r="M60" s="107" t="s">
        <v>61</v>
      </c>
      <c r="N60" s="107" t="s">
        <v>61</v>
      </c>
      <c r="O60" s="108" t="s">
        <v>62</v>
      </c>
      <c r="P60" s="107" t="s">
        <v>63</v>
      </c>
      <c r="Q60" s="107" t="s">
        <v>63</v>
      </c>
      <c r="R60" s="107" t="s">
        <v>63</v>
      </c>
      <c r="S60" s="107" t="s">
        <v>61</v>
      </c>
      <c r="T60" s="107" t="s">
        <v>61</v>
      </c>
      <c r="U60" s="107" t="s">
        <v>61</v>
      </c>
      <c r="V60" s="107" t="s">
        <v>61</v>
      </c>
      <c r="W60" s="107" t="s">
        <v>61</v>
      </c>
      <c r="X60" s="107" t="s">
        <v>61</v>
      </c>
      <c r="Y60" s="107" t="s">
        <v>61</v>
      </c>
      <c r="Z60" s="107" t="s">
        <v>61</v>
      </c>
      <c r="AA60" s="107" t="s">
        <v>61</v>
      </c>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09"/>
      <c r="BR60" s="109"/>
      <c r="BS60" s="109"/>
      <c r="BT60" s="109"/>
      <c r="BU60" s="109"/>
      <c r="BV60" s="109"/>
      <c r="BW60" s="109"/>
      <c r="BX60" s="109"/>
      <c r="BY60" s="109"/>
      <c r="BZ60" s="109"/>
      <c r="CA60" s="109"/>
      <c r="CB60" s="109"/>
      <c r="CC60" s="109"/>
      <c r="CD60" s="109"/>
      <c r="CE60" s="109"/>
      <c r="CF60" s="109"/>
      <c r="CG60" s="109"/>
      <c r="CH60" s="109"/>
      <c r="CI60" s="109"/>
      <c r="CJ60" s="109"/>
      <c r="CK60" s="109"/>
      <c r="CL60" s="109"/>
      <c r="CM60" s="109"/>
      <c r="CN60" s="109"/>
      <c r="CO60" s="109"/>
      <c r="CP60" s="109"/>
      <c r="CQ60" s="109"/>
      <c r="CR60" s="109"/>
      <c r="CS60" s="109"/>
      <c r="CT60" s="109"/>
      <c r="CU60" s="109"/>
      <c r="CV60" s="109"/>
      <c r="CW60" s="109"/>
      <c r="CX60" s="109"/>
      <c r="CY60" s="109"/>
      <c r="CZ60" s="109"/>
      <c r="DA60" s="109"/>
      <c r="DB60" s="109"/>
      <c r="DC60" s="109"/>
      <c r="DD60" s="109"/>
      <c r="DE60" s="109"/>
      <c r="DF60" s="109"/>
      <c r="DG60" s="109"/>
      <c r="DH60" s="109"/>
      <c r="DI60" s="109"/>
      <c r="DJ60" s="109"/>
      <c r="DK60" s="109"/>
      <c r="DL60" s="109"/>
      <c r="DM60" s="109"/>
      <c r="DN60" s="109"/>
      <c r="DO60" s="109"/>
      <c r="DP60" s="109"/>
      <c r="DQ60" s="109"/>
      <c r="DR60" s="109"/>
      <c r="DS60" s="109"/>
      <c r="DT60" s="109"/>
      <c r="DU60" s="109"/>
      <c r="DV60" s="109"/>
      <c r="DW60" s="109"/>
      <c r="DX60" s="109"/>
      <c r="DY60" s="109"/>
      <c r="DZ60" s="109"/>
      <c r="EA60" s="109"/>
      <c r="EB60" s="109"/>
      <c r="EC60" s="109"/>
      <c r="ED60" s="109"/>
      <c r="EE60" s="109"/>
      <c r="EF60" s="109"/>
      <c r="EG60" s="109"/>
      <c r="EH60" s="109"/>
      <c r="EI60" s="109"/>
      <c r="EJ60" s="109"/>
      <c r="EK60" s="109"/>
      <c r="EL60" s="109"/>
      <c r="EM60" s="109"/>
      <c r="EN60" s="109"/>
      <c r="EO60" s="109"/>
      <c r="EP60" s="109"/>
      <c r="EQ60" s="109"/>
      <c r="ER60" s="109"/>
      <c r="ES60" s="109"/>
      <c r="ET60" s="109"/>
      <c r="EU60" s="109"/>
      <c r="EV60" s="109"/>
      <c r="EW60" s="109"/>
      <c r="EX60" s="109"/>
      <c r="EY60" s="109"/>
      <c r="EZ60" s="109"/>
      <c r="FA60" s="109"/>
      <c r="FB60" s="109"/>
      <c r="FC60" s="109"/>
      <c r="FD60" s="109"/>
      <c r="FE60" s="109"/>
      <c r="FF60" s="109"/>
      <c r="FG60" s="109"/>
      <c r="FH60" s="109"/>
      <c r="FI60" s="109"/>
      <c r="FJ60" s="109"/>
      <c r="FK60" s="109"/>
      <c r="FL60" s="109"/>
      <c r="FM60" s="109"/>
      <c r="FN60" s="109"/>
      <c r="FO60" s="109"/>
      <c r="FP60" s="109"/>
      <c r="FQ60" s="109"/>
      <c r="FR60" s="109"/>
      <c r="FS60" s="109"/>
      <c r="FT60" s="109"/>
      <c r="FU60" s="109"/>
      <c r="FV60" s="109"/>
      <c r="FW60" s="109"/>
      <c r="FX60" s="109"/>
      <c r="FY60" s="109"/>
      <c r="FZ60" s="109"/>
      <c r="GA60" s="109"/>
      <c r="GB60" s="109"/>
      <c r="GC60" s="109"/>
      <c r="GD60" s="109"/>
      <c r="GE60" s="109"/>
      <c r="GF60" s="109"/>
      <c r="GG60" s="109"/>
      <c r="GH60" s="109"/>
      <c r="GI60" s="109"/>
      <c r="GJ60" s="109"/>
      <c r="GK60" s="109"/>
      <c r="GL60" s="109"/>
      <c r="GM60" s="109"/>
      <c r="GN60" s="109"/>
      <c r="GO60" s="109"/>
      <c r="GP60" s="109"/>
      <c r="GQ60" s="109"/>
      <c r="GR60" s="109"/>
      <c r="GS60" s="109"/>
      <c r="GT60" s="109"/>
      <c r="GU60" s="109"/>
      <c r="GV60" s="109"/>
      <c r="GW60" s="109"/>
      <c r="GX60" s="109"/>
      <c r="GY60" s="109"/>
      <c r="GZ60" s="109"/>
      <c r="HA60" s="109"/>
      <c r="HB60" s="109"/>
      <c r="HC60" s="109"/>
      <c r="HD60" s="109"/>
      <c r="HE60" s="109"/>
      <c r="HF60" s="109"/>
      <c r="HG60" s="109"/>
      <c r="HH60" s="109"/>
      <c r="HI60" s="109"/>
      <c r="HJ60" s="109"/>
      <c r="HK60" s="109"/>
      <c r="HL60" s="109"/>
      <c r="HM60" s="109"/>
      <c r="HN60" s="109"/>
      <c r="HO60" s="109"/>
      <c r="HP60" s="109"/>
      <c r="HQ60" s="109"/>
      <c r="HR60" s="109"/>
      <c r="HS60" s="109"/>
      <c r="HT60" s="109"/>
      <c r="HU60" s="109"/>
      <c r="HV60" s="109"/>
      <c r="HW60" s="109"/>
      <c r="HX60" s="109"/>
      <c r="HY60" s="109"/>
      <c r="HZ60" s="109"/>
      <c r="IA60" s="109"/>
      <c r="IB60" s="109"/>
      <c r="IC60" s="109"/>
      <c r="ID60" s="109"/>
      <c r="IE60" s="109"/>
      <c r="IF60" s="109"/>
      <c r="IG60" s="109"/>
      <c r="IH60" s="109"/>
      <c r="II60" s="109"/>
      <c r="IJ60" s="109"/>
      <c r="IK60" s="109"/>
      <c r="IL60" s="109"/>
      <c r="IM60" s="109"/>
      <c r="IN60" s="109"/>
      <c r="IO60" s="109"/>
      <c r="IP60" s="109"/>
      <c r="IQ60" s="109"/>
      <c r="IR60" s="109"/>
      <c r="IS60" s="109"/>
      <c r="IT60" s="109"/>
      <c r="IU60" s="109"/>
      <c r="IV60" s="109"/>
      <c r="IW60" s="109"/>
    </row>
    <row r="61" spans="1:257" s="110" customFormat="1" ht="60" hidden="1">
      <c r="A61" s="103" t="s">
        <v>119</v>
      </c>
      <c r="B61" s="104" t="s">
        <v>120</v>
      </c>
      <c r="C61" s="105">
        <v>5302642.45</v>
      </c>
      <c r="D61" s="106" t="s">
        <v>109</v>
      </c>
      <c r="E61" s="106" t="s">
        <v>104</v>
      </c>
      <c r="F61" s="107" t="s">
        <v>61</v>
      </c>
      <c r="G61" s="107" t="s">
        <v>61</v>
      </c>
      <c r="H61" s="107" t="s">
        <v>61</v>
      </c>
      <c r="I61" s="107" t="s">
        <v>61</v>
      </c>
      <c r="J61" s="107" t="s">
        <v>61</v>
      </c>
      <c r="K61" s="107" t="s">
        <v>61</v>
      </c>
      <c r="L61" s="107" t="s">
        <v>61</v>
      </c>
      <c r="M61" s="107" t="s">
        <v>61</v>
      </c>
      <c r="N61" s="107" t="s">
        <v>61</v>
      </c>
      <c r="O61" s="108" t="s">
        <v>67</v>
      </c>
      <c r="P61" s="107" t="s">
        <v>63</v>
      </c>
      <c r="Q61" s="107" t="s">
        <v>63</v>
      </c>
      <c r="R61" s="107" t="s">
        <v>63</v>
      </c>
      <c r="S61" s="107" t="s">
        <v>61</v>
      </c>
      <c r="T61" s="107" t="s">
        <v>61</v>
      </c>
      <c r="U61" s="107" t="s">
        <v>61</v>
      </c>
      <c r="V61" s="107" t="s">
        <v>61</v>
      </c>
      <c r="W61" s="107" t="s">
        <v>61</v>
      </c>
      <c r="X61" s="107" t="s">
        <v>61</v>
      </c>
      <c r="Y61" s="107" t="s">
        <v>61</v>
      </c>
      <c r="Z61" s="107" t="s">
        <v>61</v>
      </c>
      <c r="AA61" s="107" t="s">
        <v>61</v>
      </c>
      <c r="AB61" s="109"/>
      <c r="AC61" s="109"/>
      <c r="AD61" s="109"/>
      <c r="AE61" s="109"/>
      <c r="AF61" s="109"/>
      <c r="AG61" s="109"/>
      <c r="AH61" s="109"/>
      <c r="AI61" s="109"/>
      <c r="AJ61" s="109"/>
      <c r="AK61" s="109"/>
      <c r="AL61" s="109"/>
      <c r="AM61" s="109"/>
      <c r="AN61" s="109"/>
      <c r="AO61" s="109"/>
      <c r="AP61" s="109"/>
      <c r="AQ61" s="109"/>
      <c r="AR61" s="109"/>
      <c r="AS61" s="109"/>
      <c r="AT61" s="109"/>
      <c r="AU61" s="109"/>
      <c r="AV61" s="109"/>
      <c r="AW61" s="109"/>
      <c r="AX61" s="109"/>
      <c r="AY61" s="109"/>
      <c r="AZ61" s="109"/>
      <c r="BA61" s="109"/>
      <c r="BB61" s="109"/>
      <c r="BC61" s="109"/>
      <c r="BD61" s="109"/>
      <c r="BE61" s="109"/>
      <c r="BF61" s="109"/>
      <c r="BG61" s="109"/>
      <c r="BH61" s="109"/>
      <c r="BI61" s="109"/>
      <c r="BJ61" s="109"/>
      <c r="BK61" s="109"/>
      <c r="BL61" s="109"/>
      <c r="BM61" s="109"/>
      <c r="BN61" s="109"/>
      <c r="BO61" s="109"/>
      <c r="BP61" s="109"/>
      <c r="BQ61" s="109"/>
      <c r="BR61" s="109"/>
      <c r="BS61" s="109"/>
      <c r="BT61" s="109"/>
      <c r="BU61" s="109"/>
      <c r="BV61" s="109"/>
      <c r="BW61" s="109"/>
      <c r="BX61" s="109"/>
      <c r="BY61" s="109"/>
      <c r="BZ61" s="109"/>
      <c r="CA61" s="109"/>
      <c r="CB61" s="109"/>
      <c r="CC61" s="109"/>
      <c r="CD61" s="109"/>
      <c r="CE61" s="109"/>
      <c r="CF61" s="109"/>
      <c r="CG61" s="109"/>
      <c r="CH61" s="109"/>
      <c r="CI61" s="109"/>
      <c r="CJ61" s="109"/>
      <c r="CK61" s="109"/>
      <c r="CL61" s="109"/>
      <c r="CM61" s="109"/>
      <c r="CN61" s="109"/>
      <c r="CO61" s="109"/>
      <c r="CP61" s="109"/>
      <c r="CQ61" s="109"/>
      <c r="CR61" s="109"/>
      <c r="CS61" s="109"/>
      <c r="CT61" s="109"/>
      <c r="CU61" s="109"/>
      <c r="CV61" s="109"/>
      <c r="CW61" s="109"/>
      <c r="CX61" s="109"/>
      <c r="CY61" s="109"/>
      <c r="CZ61" s="109"/>
      <c r="DA61" s="109"/>
      <c r="DB61" s="109"/>
      <c r="DC61" s="109"/>
      <c r="DD61" s="109"/>
      <c r="DE61" s="109"/>
      <c r="DF61" s="109"/>
      <c r="DG61" s="109"/>
      <c r="DH61" s="109"/>
      <c r="DI61" s="109"/>
      <c r="DJ61" s="109"/>
      <c r="DK61" s="109"/>
      <c r="DL61" s="109"/>
      <c r="DM61" s="109"/>
      <c r="DN61" s="109"/>
      <c r="DO61" s="109"/>
      <c r="DP61" s="109"/>
      <c r="DQ61" s="109"/>
      <c r="DR61" s="109"/>
      <c r="DS61" s="109"/>
      <c r="DT61" s="109"/>
      <c r="DU61" s="109"/>
      <c r="DV61" s="109"/>
      <c r="DW61" s="109"/>
      <c r="DX61" s="109"/>
      <c r="DY61" s="109"/>
      <c r="DZ61" s="109"/>
      <c r="EA61" s="109"/>
      <c r="EB61" s="109"/>
      <c r="EC61" s="109"/>
      <c r="ED61" s="109"/>
      <c r="EE61" s="109"/>
      <c r="EF61" s="109"/>
      <c r="EG61" s="109"/>
      <c r="EH61" s="109"/>
      <c r="EI61" s="109"/>
      <c r="EJ61" s="109"/>
      <c r="EK61" s="109"/>
      <c r="EL61" s="109"/>
      <c r="EM61" s="109"/>
      <c r="EN61" s="109"/>
      <c r="EO61" s="109"/>
      <c r="EP61" s="109"/>
      <c r="EQ61" s="109"/>
      <c r="ER61" s="109"/>
      <c r="ES61" s="109"/>
      <c r="ET61" s="109"/>
      <c r="EU61" s="109"/>
      <c r="EV61" s="109"/>
      <c r="EW61" s="109"/>
      <c r="EX61" s="109"/>
      <c r="EY61" s="109"/>
      <c r="EZ61" s="109"/>
      <c r="FA61" s="109"/>
      <c r="FB61" s="109"/>
      <c r="FC61" s="109"/>
      <c r="FD61" s="109"/>
      <c r="FE61" s="109"/>
      <c r="FF61" s="109"/>
      <c r="FG61" s="109"/>
      <c r="FH61" s="109"/>
      <c r="FI61" s="109"/>
      <c r="FJ61" s="109"/>
      <c r="FK61" s="109"/>
      <c r="FL61" s="109"/>
      <c r="FM61" s="109"/>
      <c r="FN61" s="109"/>
      <c r="FO61" s="109"/>
      <c r="FP61" s="109"/>
      <c r="FQ61" s="109"/>
      <c r="FR61" s="109"/>
      <c r="FS61" s="109"/>
      <c r="FT61" s="109"/>
      <c r="FU61" s="109"/>
      <c r="FV61" s="109"/>
      <c r="FW61" s="109"/>
      <c r="FX61" s="109"/>
      <c r="FY61" s="109"/>
      <c r="FZ61" s="109"/>
      <c r="GA61" s="109"/>
      <c r="GB61" s="109"/>
      <c r="GC61" s="109"/>
      <c r="GD61" s="109"/>
      <c r="GE61" s="109"/>
      <c r="GF61" s="109"/>
      <c r="GG61" s="109"/>
      <c r="GH61" s="109"/>
      <c r="GI61" s="109"/>
      <c r="GJ61" s="109"/>
      <c r="GK61" s="109"/>
      <c r="GL61" s="109"/>
      <c r="GM61" s="109"/>
      <c r="GN61" s="109"/>
      <c r="GO61" s="109"/>
      <c r="GP61" s="109"/>
      <c r="GQ61" s="109"/>
      <c r="GR61" s="109"/>
      <c r="GS61" s="109"/>
      <c r="GT61" s="109"/>
      <c r="GU61" s="109"/>
      <c r="GV61" s="109"/>
      <c r="GW61" s="109"/>
      <c r="GX61" s="109"/>
      <c r="GY61" s="109"/>
      <c r="GZ61" s="109"/>
      <c r="HA61" s="109"/>
      <c r="HB61" s="109"/>
      <c r="HC61" s="109"/>
      <c r="HD61" s="109"/>
      <c r="HE61" s="109"/>
      <c r="HF61" s="109"/>
      <c r="HG61" s="109"/>
      <c r="HH61" s="109"/>
      <c r="HI61" s="109"/>
      <c r="HJ61" s="109"/>
      <c r="HK61" s="109"/>
      <c r="HL61" s="109"/>
      <c r="HM61" s="109"/>
      <c r="HN61" s="109"/>
      <c r="HO61" s="109"/>
      <c r="HP61" s="109"/>
      <c r="HQ61" s="109"/>
      <c r="HR61" s="109"/>
      <c r="HS61" s="109"/>
      <c r="HT61" s="109"/>
      <c r="HU61" s="109"/>
      <c r="HV61" s="109"/>
      <c r="HW61" s="109"/>
      <c r="HX61" s="109"/>
      <c r="HY61" s="109"/>
      <c r="HZ61" s="109"/>
      <c r="IA61" s="109"/>
      <c r="IB61" s="109"/>
      <c r="IC61" s="109"/>
      <c r="ID61" s="109"/>
      <c r="IE61" s="109"/>
      <c r="IF61" s="109"/>
      <c r="IG61" s="109"/>
      <c r="IH61" s="109"/>
      <c r="II61" s="109"/>
      <c r="IJ61" s="109"/>
      <c r="IK61" s="109"/>
      <c r="IL61" s="109"/>
      <c r="IM61" s="109"/>
      <c r="IN61" s="109"/>
      <c r="IO61" s="109"/>
      <c r="IP61" s="109"/>
      <c r="IQ61" s="109"/>
      <c r="IR61" s="109"/>
      <c r="IS61" s="109"/>
      <c r="IT61" s="109"/>
      <c r="IU61" s="109"/>
      <c r="IV61" s="109"/>
      <c r="IW61" s="109"/>
    </row>
    <row r="62" spans="1:257" ht="27" hidden="1" customHeight="1">
      <c r="A62" s="30" t="s">
        <v>121</v>
      </c>
      <c r="B62" s="30"/>
      <c r="C62" s="30"/>
      <c r="D62" s="30"/>
      <c r="E62" s="30"/>
      <c r="F62" s="59"/>
      <c r="G62" s="59"/>
      <c r="H62" s="59"/>
      <c r="I62" s="59"/>
      <c r="J62" s="52"/>
      <c r="K62" s="52"/>
      <c r="L62" s="59"/>
      <c r="M62" s="59"/>
      <c r="N62" s="59"/>
      <c r="O62" s="41"/>
      <c r="P62" s="31"/>
      <c r="Q62" s="31"/>
      <c r="R62" s="31"/>
      <c r="S62" s="31"/>
      <c r="T62" s="60"/>
      <c r="U62" s="31"/>
      <c r="V62" s="31"/>
      <c r="W62" s="31"/>
      <c r="X62" s="31"/>
      <c r="Y62" s="31"/>
      <c r="Z62" s="31"/>
      <c r="AA62" s="31"/>
    </row>
    <row r="63" spans="1:257" s="39" customFormat="1" ht="36" hidden="1">
      <c r="A63" s="32" t="s">
        <v>122</v>
      </c>
      <c r="B63" s="54" t="s">
        <v>123</v>
      </c>
      <c r="C63" s="61">
        <v>375093.36</v>
      </c>
      <c r="D63" s="35" t="s">
        <v>59</v>
      </c>
      <c r="E63" s="35" t="s">
        <v>60</v>
      </c>
      <c r="F63" s="37" t="s">
        <v>61</v>
      </c>
      <c r="G63" s="37" t="s">
        <v>61</v>
      </c>
      <c r="H63" s="37" t="s">
        <v>61</v>
      </c>
      <c r="I63" s="37" t="s">
        <v>61</v>
      </c>
      <c r="J63" s="37" t="s">
        <v>61</v>
      </c>
      <c r="K63" s="37" t="s">
        <v>61</v>
      </c>
      <c r="L63" s="37" t="s">
        <v>61</v>
      </c>
      <c r="M63" s="37" t="s">
        <v>61</v>
      </c>
      <c r="N63" s="37" t="s">
        <v>61</v>
      </c>
      <c r="O63" s="41" t="s">
        <v>124</v>
      </c>
      <c r="P63" s="37" t="s">
        <v>63</v>
      </c>
      <c r="Q63" s="37" t="s">
        <v>63</v>
      </c>
      <c r="R63" s="37" t="s">
        <v>125</v>
      </c>
      <c r="S63" s="37" t="s">
        <v>61</v>
      </c>
      <c r="T63" s="37" t="s">
        <v>61</v>
      </c>
      <c r="U63" s="37" t="s">
        <v>61</v>
      </c>
      <c r="V63" s="37" t="s">
        <v>61</v>
      </c>
      <c r="W63" s="37" t="s">
        <v>61</v>
      </c>
      <c r="X63" s="37" t="s">
        <v>61</v>
      </c>
      <c r="Y63" s="37" t="s">
        <v>61</v>
      </c>
      <c r="Z63" s="37" t="s">
        <v>61</v>
      </c>
      <c r="AA63" s="37" t="s">
        <v>61</v>
      </c>
    </row>
    <row r="64" spans="1:257" s="39" customFormat="1" ht="36" hidden="1">
      <c r="A64" s="32" t="s">
        <v>126</v>
      </c>
      <c r="B64" s="54" t="s">
        <v>127</v>
      </c>
      <c r="C64" s="34">
        <v>199437.6</v>
      </c>
      <c r="D64" s="62" t="s">
        <v>86</v>
      </c>
      <c r="E64" s="62" t="s">
        <v>60</v>
      </c>
      <c r="F64" s="37" t="s">
        <v>61</v>
      </c>
      <c r="G64" s="37" t="s">
        <v>61</v>
      </c>
      <c r="H64" s="37" t="s">
        <v>61</v>
      </c>
      <c r="I64" s="37" t="s">
        <v>61</v>
      </c>
      <c r="J64" s="37" t="s">
        <v>61</v>
      </c>
      <c r="K64" s="37" t="s">
        <v>61</v>
      </c>
      <c r="L64" s="37" t="s">
        <v>61</v>
      </c>
      <c r="M64" s="37" t="s">
        <v>61</v>
      </c>
      <c r="N64" s="37" t="s">
        <v>61</v>
      </c>
      <c r="O64" s="41" t="s">
        <v>62</v>
      </c>
      <c r="P64" s="37" t="s">
        <v>63</v>
      </c>
      <c r="Q64" s="37" t="s">
        <v>63</v>
      </c>
      <c r="R64" s="37" t="s">
        <v>63</v>
      </c>
      <c r="S64" s="37" t="s">
        <v>61</v>
      </c>
      <c r="T64" s="37" t="s">
        <v>61</v>
      </c>
      <c r="U64" s="37" t="s">
        <v>61</v>
      </c>
      <c r="V64" s="37" t="s">
        <v>61</v>
      </c>
      <c r="W64" s="37" t="s">
        <v>61</v>
      </c>
      <c r="X64" s="37" t="s">
        <v>61</v>
      </c>
      <c r="Y64" s="37" t="s">
        <v>61</v>
      </c>
      <c r="Z64" s="37" t="s">
        <v>61</v>
      </c>
      <c r="AA64" s="37" t="s">
        <v>61</v>
      </c>
    </row>
    <row r="65" spans="1:27" s="39" customFormat="1" ht="36" hidden="1">
      <c r="A65" s="32" t="s">
        <v>128</v>
      </c>
      <c r="B65" s="54" t="s">
        <v>129</v>
      </c>
      <c r="C65" s="63">
        <v>275000</v>
      </c>
      <c r="D65" s="35" t="s">
        <v>59</v>
      </c>
      <c r="E65" s="62" t="s">
        <v>60</v>
      </c>
      <c r="F65" s="37" t="s">
        <v>61</v>
      </c>
      <c r="G65" s="37" t="s">
        <v>61</v>
      </c>
      <c r="H65" s="37" t="s">
        <v>61</v>
      </c>
      <c r="I65" s="37" t="s">
        <v>61</v>
      </c>
      <c r="J65" s="37" t="s">
        <v>61</v>
      </c>
      <c r="K65" s="37" t="s">
        <v>61</v>
      </c>
      <c r="L65" s="37" t="s">
        <v>61</v>
      </c>
      <c r="M65" s="37" t="s">
        <v>61</v>
      </c>
      <c r="N65" s="37" t="s">
        <v>61</v>
      </c>
      <c r="O65" s="41" t="s">
        <v>62</v>
      </c>
      <c r="P65" s="37" t="s">
        <v>63</v>
      </c>
      <c r="Q65" s="37" t="s">
        <v>63</v>
      </c>
      <c r="R65" s="37" t="s">
        <v>63</v>
      </c>
      <c r="S65" s="37" t="s">
        <v>61</v>
      </c>
      <c r="T65" s="37" t="s">
        <v>61</v>
      </c>
      <c r="U65" s="37" t="s">
        <v>61</v>
      </c>
      <c r="V65" s="37" t="s">
        <v>61</v>
      </c>
      <c r="W65" s="37" t="s">
        <v>61</v>
      </c>
      <c r="X65" s="37" t="s">
        <v>61</v>
      </c>
      <c r="Y65" s="37" t="s">
        <v>61</v>
      </c>
      <c r="Z65" s="37" t="s">
        <v>61</v>
      </c>
      <c r="AA65" s="37" t="s">
        <v>61</v>
      </c>
    </row>
    <row r="66" spans="1:27" s="39" customFormat="1" ht="36" hidden="1">
      <c r="A66" s="32" t="s">
        <v>130</v>
      </c>
      <c r="B66" s="54" t="s">
        <v>131</v>
      </c>
      <c r="C66" s="61">
        <v>216533.72</v>
      </c>
      <c r="D66" s="35" t="s">
        <v>59</v>
      </c>
      <c r="E66" s="35" t="s">
        <v>60</v>
      </c>
      <c r="F66" s="37" t="s">
        <v>61</v>
      </c>
      <c r="G66" s="37" t="s">
        <v>61</v>
      </c>
      <c r="H66" s="37" t="s">
        <v>61</v>
      </c>
      <c r="I66" s="37" t="s">
        <v>61</v>
      </c>
      <c r="J66" s="37" t="s">
        <v>61</v>
      </c>
      <c r="K66" s="37" t="s">
        <v>61</v>
      </c>
      <c r="L66" s="37" t="s">
        <v>61</v>
      </c>
      <c r="M66" s="37" t="s">
        <v>61</v>
      </c>
      <c r="N66" s="37" t="s">
        <v>61</v>
      </c>
      <c r="O66" s="41" t="s">
        <v>124</v>
      </c>
      <c r="P66" s="37" t="s">
        <v>63</v>
      </c>
      <c r="Q66" s="37" t="s">
        <v>63</v>
      </c>
      <c r="R66" s="37" t="s">
        <v>125</v>
      </c>
      <c r="S66" s="37" t="s">
        <v>61</v>
      </c>
      <c r="T66" s="37" t="s">
        <v>61</v>
      </c>
      <c r="U66" s="37" t="s">
        <v>61</v>
      </c>
      <c r="V66" s="37" t="s">
        <v>61</v>
      </c>
      <c r="W66" s="37" t="s">
        <v>61</v>
      </c>
      <c r="X66" s="37" t="s">
        <v>61</v>
      </c>
      <c r="Y66" s="37" t="s">
        <v>61</v>
      </c>
      <c r="Z66" s="37" t="s">
        <v>61</v>
      </c>
      <c r="AA66" s="37" t="s">
        <v>61</v>
      </c>
    </row>
    <row r="67" spans="1:27" s="39" customFormat="1" ht="36" hidden="1">
      <c r="A67" s="32" t="s">
        <v>132</v>
      </c>
      <c r="B67" s="54" t="s">
        <v>133</v>
      </c>
      <c r="C67" s="61">
        <v>736307.71</v>
      </c>
      <c r="D67" s="35" t="s">
        <v>59</v>
      </c>
      <c r="E67" s="35" t="s">
        <v>134</v>
      </c>
      <c r="F67" s="37" t="s">
        <v>61</v>
      </c>
      <c r="G67" s="37" t="s">
        <v>61</v>
      </c>
      <c r="H67" s="37" t="s">
        <v>61</v>
      </c>
      <c r="I67" s="37" t="s">
        <v>61</v>
      </c>
      <c r="J67" s="61">
        <v>736307.71</v>
      </c>
      <c r="K67" s="61">
        <v>0</v>
      </c>
      <c r="L67" s="37" t="s">
        <v>61</v>
      </c>
      <c r="M67" s="37" t="s">
        <v>61</v>
      </c>
      <c r="N67" s="37" t="s">
        <v>61</v>
      </c>
      <c r="O67" s="41" t="s">
        <v>135</v>
      </c>
      <c r="P67" s="37" t="s">
        <v>63</v>
      </c>
      <c r="Q67" s="37" t="s">
        <v>63</v>
      </c>
      <c r="R67" s="37" t="s">
        <v>136</v>
      </c>
      <c r="S67" s="37" t="s">
        <v>61</v>
      </c>
      <c r="T67" s="37" t="s">
        <v>61</v>
      </c>
      <c r="U67" s="37" t="s">
        <v>61</v>
      </c>
      <c r="V67" s="37" t="s">
        <v>61</v>
      </c>
      <c r="W67" s="37" t="s">
        <v>61</v>
      </c>
      <c r="X67" s="37" t="s">
        <v>61</v>
      </c>
      <c r="Y67" s="37" t="s">
        <v>61</v>
      </c>
      <c r="Z67" s="37" t="s">
        <v>61</v>
      </c>
      <c r="AA67" s="37" t="s">
        <v>61</v>
      </c>
    </row>
    <row r="68" spans="1:27" s="39" customFormat="1" ht="36" hidden="1">
      <c r="A68" s="32" t="s">
        <v>137</v>
      </c>
      <c r="B68" s="54" t="s">
        <v>138</v>
      </c>
      <c r="C68" s="34">
        <v>250000</v>
      </c>
      <c r="D68" s="35" t="s">
        <v>59</v>
      </c>
      <c r="E68" s="62" t="s">
        <v>60</v>
      </c>
      <c r="F68" s="37" t="s">
        <v>61</v>
      </c>
      <c r="G68" s="37" t="s">
        <v>61</v>
      </c>
      <c r="H68" s="37" t="s">
        <v>61</v>
      </c>
      <c r="I68" s="37" t="s">
        <v>61</v>
      </c>
      <c r="J68" s="37" t="s">
        <v>61</v>
      </c>
      <c r="K68" s="37" t="s">
        <v>61</v>
      </c>
      <c r="L68" s="37" t="s">
        <v>61</v>
      </c>
      <c r="M68" s="37" t="s">
        <v>61</v>
      </c>
      <c r="N68" s="37" t="s">
        <v>61</v>
      </c>
      <c r="O68" s="41" t="s">
        <v>62</v>
      </c>
      <c r="P68" s="37" t="s">
        <v>63</v>
      </c>
      <c r="Q68" s="37" t="s">
        <v>63</v>
      </c>
      <c r="R68" s="37" t="s">
        <v>63</v>
      </c>
      <c r="S68" s="37" t="s">
        <v>61</v>
      </c>
      <c r="T68" s="37" t="s">
        <v>61</v>
      </c>
      <c r="U68" s="37" t="s">
        <v>61</v>
      </c>
      <c r="V68" s="37" t="s">
        <v>61</v>
      </c>
      <c r="W68" s="37" t="s">
        <v>61</v>
      </c>
      <c r="X68" s="37" t="s">
        <v>61</v>
      </c>
      <c r="Y68" s="37" t="s">
        <v>61</v>
      </c>
      <c r="Z68" s="37" t="s">
        <v>61</v>
      </c>
      <c r="AA68" s="37" t="s">
        <v>61</v>
      </c>
    </row>
    <row r="69" spans="1:27" s="39" customFormat="1" ht="36" hidden="1">
      <c r="A69" s="32" t="s">
        <v>139</v>
      </c>
      <c r="B69" s="64" t="s">
        <v>140</v>
      </c>
      <c r="C69" s="65">
        <v>940000</v>
      </c>
      <c r="D69" s="35" t="s">
        <v>59</v>
      </c>
      <c r="E69" s="62" t="s">
        <v>60</v>
      </c>
      <c r="F69" s="37" t="s">
        <v>61</v>
      </c>
      <c r="G69" s="37" t="s">
        <v>61</v>
      </c>
      <c r="H69" s="37" t="s">
        <v>61</v>
      </c>
      <c r="I69" s="37" t="s">
        <v>61</v>
      </c>
      <c r="J69" s="37" t="s">
        <v>61</v>
      </c>
      <c r="K69" s="37" t="s">
        <v>61</v>
      </c>
      <c r="L69" s="37" t="s">
        <v>61</v>
      </c>
      <c r="M69" s="37" t="s">
        <v>61</v>
      </c>
      <c r="N69" s="37" t="s">
        <v>61</v>
      </c>
      <c r="O69" s="66" t="s">
        <v>62</v>
      </c>
      <c r="P69" s="56" t="s">
        <v>63</v>
      </c>
      <c r="Q69" s="56" t="s">
        <v>63</v>
      </c>
      <c r="R69" s="56" t="s">
        <v>63</v>
      </c>
      <c r="S69" s="37" t="s">
        <v>61</v>
      </c>
      <c r="T69" s="37" t="s">
        <v>61</v>
      </c>
      <c r="U69" s="37" t="s">
        <v>61</v>
      </c>
      <c r="V69" s="37" t="s">
        <v>61</v>
      </c>
      <c r="W69" s="37" t="s">
        <v>61</v>
      </c>
      <c r="X69" s="37" t="s">
        <v>61</v>
      </c>
      <c r="Y69" s="37" t="s">
        <v>61</v>
      </c>
      <c r="Z69" s="37" t="s">
        <v>61</v>
      </c>
      <c r="AA69" s="37" t="s">
        <v>61</v>
      </c>
    </row>
    <row r="70" spans="1:27" s="39" customFormat="1" ht="36" hidden="1">
      <c r="A70" s="32" t="s">
        <v>141</v>
      </c>
      <c r="B70" s="54" t="s">
        <v>142</v>
      </c>
      <c r="C70" s="34">
        <v>660000</v>
      </c>
      <c r="D70" s="35" t="s">
        <v>59</v>
      </c>
      <c r="E70" s="62" t="s">
        <v>60</v>
      </c>
      <c r="F70" s="37" t="s">
        <v>61</v>
      </c>
      <c r="G70" s="37" t="s">
        <v>61</v>
      </c>
      <c r="H70" s="37" t="s">
        <v>61</v>
      </c>
      <c r="I70" s="37" t="s">
        <v>61</v>
      </c>
      <c r="J70" s="37" t="s">
        <v>61</v>
      </c>
      <c r="K70" s="37" t="s">
        <v>61</v>
      </c>
      <c r="L70" s="37" t="s">
        <v>61</v>
      </c>
      <c r="M70" s="37" t="s">
        <v>61</v>
      </c>
      <c r="N70" s="37" t="s">
        <v>61</v>
      </c>
      <c r="O70" s="41" t="s">
        <v>62</v>
      </c>
      <c r="P70" s="37" t="s">
        <v>63</v>
      </c>
      <c r="Q70" s="37" t="s">
        <v>101</v>
      </c>
      <c r="R70" s="37" t="s">
        <v>63</v>
      </c>
      <c r="S70" s="37" t="s">
        <v>61</v>
      </c>
      <c r="T70" s="37" t="s">
        <v>61</v>
      </c>
      <c r="U70" s="37" t="s">
        <v>61</v>
      </c>
      <c r="V70" s="37" t="s">
        <v>61</v>
      </c>
      <c r="W70" s="37" t="s">
        <v>61</v>
      </c>
      <c r="X70" s="37" t="s">
        <v>61</v>
      </c>
      <c r="Y70" s="37" t="s">
        <v>61</v>
      </c>
      <c r="Z70" s="37" t="s">
        <v>61</v>
      </c>
      <c r="AA70" s="37" t="s">
        <v>61</v>
      </c>
    </row>
    <row r="71" spans="1:27" s="39" customFormat="1" ht="36" hidden="1">
      <c r="A71" s="32" t="s">
        <v>143</v>
      </c>
      <c r="B71" s="54" t="s">
        <v>144</v>
      </c>
      <c r="C71" s="34">
        <v>432000</v>
      </c>
      <c r="D71" s="35" t="s">
        <v>59</v>
      </c>
      <c r="E71" s="62" t="s">
        <v>134</v>
      </c>
      <c r="F71" s="37" t="s">
        <v>61</v>
      </c>
      <c r="G71" s="37" t="s">
        <v>61</v>
      </c>
      <c r="H71" s="37" t="s">
        <v>61</v>
      </c>
      <c r="I71" s="37" t="s">
        <v>61</v>
      </c>
      <c r="J71" s="61">
        <v>396000</v>
      </c>
      <c r="K71" s="61">
        <v>36000</v>
      </c>
      <c r="L71" s="37" t="s">
        <v>61</v>
      </c>
      <c r="M71" s="37" t="s">
        <v>61</v>
      </c>
      <c r="N71" s="37" t="s">
        <v>61</v>
      </c>
      <c r="O71" s="41" t="s">
        <v>62</v>
      </c>
      <c r="P71" s="37" t="s">
        <v>63</v>
      </c>
      <c r="Q71" s="37" t="s">
        <v>101</v>
      </c>
      <c r="R71" s="37" t="s">
        <v>63</v>
      </c>
      <c r="S71" s="37" t="s">
        <v>61</v>
      </c>
      <c r="T71" s="37" t="s">
        <v>61</v>
      </c>
      <c r="U71" s="37" t="s">
        <v>61</v>
      </c>
      <c r="V71" s="37" t="s">
        <v>61</v>
      </c>
      <c r="W71" s="61">
        <v>396000</v>
      </c>
      <c r="X71" s="61">
        <v>36000</v>
      </c>
      <c r="Y71" s="37" t="s">
        <v>61</v>
      </c>
      <c r="Z71" s="37" t="s">
        <v>61</v>
      </c>
      <c r="AA71" s="37" t="s">
        <v>61</v>
      </c>
    </row>
    <row r="72" spans="1:27" s="39" customFormat="1" ht="36" hidden="1">
      <c r="A72" s="32" t="s">
        <v>145</v>
      </c>
      <c r="B72" s="33" t="s">
        <v>146</v>
      </c>
      <c r="C72" s="43">
        <v>2635200</v>
      </c>
      <c r="D72" s="35" t="s">
        <v>86</v>
      </c>
      <c r="E72" s="35" t="s">
        <v>60</v>
      </c>
      <c r="F72" s="37" t="s">
        <v>61</v>
      </c>
      <c r="G72" s="37" t="s">
        <v>61</v>
      </c>
      <c r="H72" s="37" t="s">
        <v>61</v>
      </c>
      <c r="I72" s="37" t="s">
        <v>61</v>
      </c>
      <c r="J72" s="37" t="s">
        <v>61</v>
      </c>
      <c r="K72" s="37" t="s">
        <v>61</v>
      </c>
      <c r="L72" s="37" t="s">
        <v>61</v>
      </c>
      <c r="M72" s="37" t="s">
        <v>61</v>
      </c>
      <c r="N72" s="37" t="s">
        <v>61</v>
      </c>
      <c r="O72" s="38" t="s">
        <v>147</v>
      </c>
      <c r="P72" s="57" t="s">
        <v>63</v>
      </c>
      <c r="Q72" s="57" t="s">
        <v>63</v>
      </c>
      <c r="R72" s="37" t="s">
        <v>148</v>
      </c>
      <c r="S72" s="37" t="s">
        <v>61</v>
      </c>
      <c r="T72" s="37" t="s">
        <v>61</v>
      </c>
      <c r="U72" s="37" t="s">
        <v>61</v>
      </c>
      <c r="V72" s="37" t="s">
        <v>61</v>
      </c>
      <c r="W72" s="37" t="s">
        <v>61</v>
      </c>
      <c r="X72" s="37" t="s">
        <v>61</v>
      </c>
      <c r="Y72" s="37" t="s">
        <v>61</v>
      </c>
      <c r="Z72" s="37" t="s">
        <v>61</v>
      </c>
      <c r="AA72" s="37" t="s">
        <v>61</v>
      </c>
    </row>
    <row r="73" spans="1:27" s="39" customFormat="1" ht="36" hidden="1">
      <c r="A73" s="32" t="s">
        <v>149</v>
      </c>
      <c r="B73" s="33" t="s">
        <v>150</v>
      </c>
      <c r="C73" s="43">
        <v>403200</v>
      </c>
      <c r="D73" s="35" t="s">
        <v>86</v>
      </c>
      <c r="E73" s="35" t="s">
        <v>151</v>
      </c>
      <c r="F73" s="37" t="s">
        <v>61</v>
      </c>
      <c r="G73" s="37" t="s">
        <v>61</v>
      </c>
      <c r="H73" s="37" t="s">
        <v>61</v>
      </c>
      <c r="I73" s="37" t="s">
        <v>61</v>
      </c>
      <c r="J73" s="61">
        <v>369600</v>
      </c>
      <c r="K73" s="61">
        <v>33600</v>
      </c>
      <c r="L73" s="37" t="s">
        <v>61</v>
      </c>
      <c r="M73" s="37" t="s">
        <v>61</v>
      </c>
      <c r="N73" s="37" t="s">
        <v>61</v>
      </c>
      <c r="O73" s="38" t="s">
        <v>147</v>
      </c>
      <c r="P73" s="57" t="s">
        <v>63</v>
      </c>
      <c r="Q73" s="57" t="s">
        <v>63</v>
      </c>
      <c r="R73" s="37" t="s">
        <v>148</v>
      </c>
      <c r="S73" s="37" t="s">
        <v>61</v>
      </c>
      <c r="T73" s="37" t="s">
        <v>61</v>
      </c>
      <c r="U73" s="37" t="s">
        <v>61</v>
      </c>
      <c r="V73" s="37" t="s">
        <v>61</v>
      </c>
      <c r="W73" s="37" t="s">
        <v>61</v>
      </c>
      <c r="X73" s="37" t="s">
        <v>61</v>
      </c>
      <c r="Y73" s="37" t="s">
        <v>61</v>
      </c>
      <c r="Z73" s="37" t="s">
        <v>61</v>
      </c>
      <c r="AA73" s="37" t="s">
        <v>61</v>
      </c>
    </row>
    <row r="74" spans="1:27" s="39" customFormat="1" ht="36" hidden="1">
      <c r="A74" s="32" t="s">
        <v>152</v>
      </c>
      <c r="B74" s="33" t="s">
        <v>153</v>
      </c>
      <c r="C74" s="34">
        <v>200000</v>
      </c>
      <c r="D74" s="35" t="s">
        <v>59</v>
      </c>
      <c r="E74" s="36" t="s">
        <v>151</v>
      </c>
      <c r="F74" s="37" t="s">
        <v>61</v>
      </c>
      <c r="G74" s="37" t="s">
        <v>61</v>
      </c>
      <c r="H74" s="37" t="s">
        <v>61</v>
      </c>
      <c r="I74" s="37" t="s">
        <v>61</v>
      </c>
      <c r="J74" s="61">
        <v>166700</v>
      </c>
      <c r="K74" s="61">
        <v>33300</v>
      </c>
      <c r="L74" s="37" t="s">
        <v>61</v>
      </c>
      <c r="M74" s="37" t="s">
        <v>61</v>
      </c>
      <c r="N74" s="37" t="s">
        <v>61</v>
      </c>
      <c r="O74" s="41" t="s">
        <v>62</v>
      </c>
      <c r="P74" s="37" t="s">
        <v>63</v>
      </c>
      <c r="Q74" s="37" t="s">
        <v>63</v>
      </c>
      <c r="R74" s="37" t="s">
        <v>63</v>
      </c>
      <c r="S74" s="37" t="s">
        <v>61</v>
      </c>
      <c r="T74" s="37" t="s">
        <v>61</v>
      </c>
      <c r="U74" s="37" t="s">
        <v>61</v>
      </c>
      <c r="V74" s="37" t="s">
        <v>61</v>
      </c>
      <c r="W74" s="37" t="s">
        <v>61</v>
      </c>
      <c r="X74" s="37" t="s">
        <v>61</v>
      </c>
      <c r="Y74" s="37" t="s">
        <v>61</v>
      </c>
      <c r="Z74" s="37" t="s">
        <v>61</v>
      </c>
      <c r="AA74" s="37" t="s">
        <v>61</v>
      </c>
    </row>
    <row r="75" spans="1:27" s="39" customFormat="1" ht="36" hidden="1">
      <c r="A75" s="32" t="s">
        <v>154</v>
      </c>
      <c r="B75" s="54" t="s">
        <v>155</v>
      </c>
      <c r="C75" s="34">
        <v>400000</v>
      </c>
      <c r="D75" s="35" t="s">
        <v>66</v>
      </c>
      <c r="E75" s="35" t="s">
        <v>151</v>
      </c>
      <c r="F75" s="37" t="s">
        <v>61</v>
      </c>
      <c r="G75" s="37" t="s">
        <v>61</v>
      </c>
      <c r="H75" s="37" t="s">
        <v>61</v>
      </c>
      <c r="I75" s="37" t="s">
        <v>61</v>
      </c>
      <c r="J75" s="61">
        <v>333300</v>
      </c>
      <c r="K75" s="61">
        <v>66700</v>
      </c>
      <c r="L75" s="37" t="s">
        <v>61</v>
      </c>
      <c r="M75" s="37" t="s">
        <v>61</v>
      </c>
      <c r="N75" s="37" t="s">
        <v>61</v>
      </c>
      <c r="O75" s="41" t="s">
        <v>62</v>
      </c>
      <c r="P75" s="37" t="s">
        <v>63</v>
      </c>
      <c r="Q75" s="37" t="s">
        <v>63</v>
      </c>
      <c r="R75" s="37" t="s">
        <v>63</v>
      </c>
      <c r="S75" s="37" t="s">
        <v>61</v>
      </c>
      <c r="T75" s="37" t="s">
        <v>61</v>
      </c>
      <c r="U75" s="37" t="s">
        <v>61</v>
      </c>
      <c r="V75" s="37" t="s">
        <v>61</v>
      </c>
      <c r="W75" s="37" t="s">
        <v>61</v>
      </c>
      <c r="X75" s="37" t="s">
        <v>61</v>
      </c>
      <c r="Y75" s="37" t="s">
        <v>61</v>
      </c>
      <c r="Z75" s="37" t="s">
        <v>61</v>
      </c>
      <c r="AA75" s="37" t="s">
        <v>61</v>
      </c>
    </row>
    <row r="76" spans="1:27" s="39" customFormat="1" ht="36" hidden="1">
      <c r="A76" s="32" t="s">
        <v>156</v>
      </c>
      <c r="B76" s="54" t="s">
        <v>157</v>
      </c>
      <c r="C76" s="34">
        <v>126939.7</v>
      </c>
      <c r="D76" s="35" t="s">
        <v>59</v>
      </c>
      <c r="E76" s="35" t="s">
        <v>60</v>
      </c>
      <c r="F76" s="37" t="s">
        <v>61</v>
      </c>
      <c r="G76" s="37" t="s">
        <v>61</v>
      </c>
      <c r="H76" s="37" t="s">
        <v>61</v>
      </c>
      <c r="I76" s="37" t="s">
        <v>61</v>
      </c>
      <c r="J76" s="37" t="s">
        <v>61</v>
      </c>
      <c r="K76" s="37" t="s">
        <v>61</v>
      </c>
      <c r="L76" s="37" t="s">
        <v>61</v>
      </c>
      <c r="M76" s="37" t="s">
        <v>61</v>
      </c>
      <c r="N76" s="37" t="s">
        <v>61</v>
      </c>
      <c r="O76" s="38" t="s">
        <v>158</v>
      </c>
      <c r="P76" s="37" t="s">
        <v>63</v>
      </c>
      <c r="Q76" s="37" t="s">
        <v>63</v>
      </c>
      <c r="R76" s="37" t="s">
        <v>159</v>
      </c>
      <c r="S76" s="37" t="s">
        <v>61</v>
      </c>
      <c r="T76" s="37" t="s">
        <v>61</v>
      </c>
      <c r="U76" s="37" t="s">
        <v>61</v>
      </c>
      <c r="V76" s="37" t="s">
        <v>61</v>
      </c>
      <c r="W76" s="37" t="s">
        <v>61</v>
      </c>
      <c r="X76" s="37" t="s">
        <v>61</v>
      </c>
      <c r="Y76" s="37" t="s">
        <v>61</v>
      </c>
      <c r="Z76" s="37" t="s">
        <v>61</v>
      </c>
      <c r="AA76" s="37" t="s">
        <v>61</v>
      </c>
    </row>
    <row r="77" spans="1:27" s="39" customFormat="1" ht="36" hidden="1">
      <c r="A77" s="32" t="s">
        <v>160</v>
      </c>
      <c r="B77" s="33" t="s">
        <v>161</v>
      </c>
      <c r="C77" s="34">
        <v>150000</v>
      </c>
      <c r="D77" s="35" t="s">
        <v>66</v>
      </c>
      <c r="E77" s="35" t="s">
        <v>60</v>
      </c>
      <c r="F77" s="37" t="s">
        <v>61</v>
      </c>
      <c r="G77" s="37" t="s">
        <v>61</v>
      </c>
      <c r="H77" s="37" t="s">
        <v>61</v>
      </c>
      <c r="I77" s="37" t="s">
        <v>61</v>
      </c>
      <c r="J77" s="37" t="s">
        <v>61</v>
      </c>
      <c r="K77" s="37" t="s">
        <v>61</v>
      </c>
      <c r="L77" s="37" t="s">
        <v>61</v>
      </c>
      <c r="M77" s="37" t="s">
        <v>61</v>
      </c>
      <c r="N77" s="37" t="s">
        <v>61</v>
      </c>
      <c r="O77" s="41" t="s">
        <v>62</v>
      </c>
      <c r="P77" s="37" t="s">
        <v>63</v>
      </c>
      <c r="Q77" s="37" t="s">
        <v>63</v>
      </c>
      <c r="R77" s="37" t="s">
        <v>63</v>
      </c>
      <c r="S77" s="37" t="s">
        <v>61</v>
      </c>
      <c r="T77" s="37" t="s">
        <v>61</v>
      </c>
      <c r="U77" s="37" t="s">
        <v>61</v>
      </c>
      <c r="V77" s="37" t="s">
        <v>61</v>
      </c>
      <c r="W77" s="37" t="s">
        <v>61</v>
      </c>
      <c r="X77" s="37" t="s">
        <v>61</v>
      </c>
      <c r="Y77" s="37" t="s">
        <v>61</v>
      </c>
      <c r="Z77" s="37" t="s">
        <v>61</v>
      </c>
      <c r="AA77" s="37" t="s">
        <v>61</v>
      </c>
    </row>
    <row r="78" spans="1:27" s="39" customFormat="1" ht="36" hidden="1">
      <c r="A78" s="32" t="s">
        <v>162</v>
      </c>
      <c r="B78" s="54" t="s">
        <v>163</v>
      </c>
      <c r="C78" s="34">
        <v>350000</v>
      </c>
      <c r="D78" s="106" t="s">
        <v>109</v>
      </c>
      <c r="E78" s="106" t="s">
        <v>164</v>
      </c>
      <c r="F78" s="107" t="s">
        <v>61</v>
      </c>
      <c r="G78" s="107" t="s">
        <v>61</v>
      </c>
      <c r="H78" s="107" t="s">
        <v>61</v>
      </c>
      <c r="I78" s="107" t="s">
        <v>61</v>
      </c>
      <c r="J78" s="111">
        <v>204200</v>
      </c>
      <c r="K78" s="111">
        <v>145800</v>
      </c>
      <c r="L78" s="37" t="s">
        <v>61</v>
      </c>
      <c r="M78" s="37" t="s">
        <v>61</v>
      </c>
      <c r="N78" s="37" t="s">
        <v>61</v>
      </c>
      <c r="O78" s="41" t="s">
        <v>62</v>
      </c>
      <c r="P78" s="37" t="s">
        <v>63</v>
      </c>
      <c r="Q78" s="37" t="s">
        <v>63</v>
      </c>
      <c r="R78" s="37" t="s">
        <v>63</v>
      </c>
      <c r="S78" s="37" t="s">
        <v>61</v>
      </c>
      <c r="T78" s="37" t="s">
        <v>61</v>
      </c>
      <c r="U78" s="37" t="s">
        <v>61</v>
      </c>
      <c r="V78" s="37" t="s">
        <v>61</v>
      </c>
      <c r="W78" s="37" t="s">
        <v>61</v>
      </c>
      <c r="X78" s="37" t="s">
        <v>61</v>
      </c>
      <c r="Y78" s="37" t="s">
        <v>61</v>
      </c>
      <c r="Z78" s="37" t="s">
        <v>61</v>
      </c>
      <c r="AA78" s="37" t="s">
        <v>61</v>
      </c>
    </row>
    <row r="79" spans="1:27" s="39" customFormat="1" ht="36" hidden="1">
      <c r="A79" s="32" t="s">
        <v>165</v>
      </c>
      <c r="B79" s="54" t="s">
        <v>166</v>
      </c>
      <c r="C79" s="34">
        <v>800000</v>
      </c>
      <c r="D79" s="106" t="s">
        <v>99</v>
      </c>
      <c r="E79" s="106" t="s">
        <v>167</v>
      </c>
      <c r="F79" s="107" t="s">
        <v>61</v>
      </c>
      <c r="G79" s="107" t="s">
        <v>61</v>
      </c>
      <c r="H79" s="107" t="s">
        <v>61</v>
      </c>
      <c r="I79" s="107" t="s">
        <v>61</v>
      </c>
      <c r="J79" s="111">
        <v>533300</v>
      </c>
      <c r="K79" s="111">
        <v>266700</v>
      </c>
      <c r="L79" s="37" t="s">
        <v>61</v>
      </c>
      <c r="M79" s="37" t="s">
        <v>61</v>
      </c>
      <c r="N79" s="37" t="s">
        <v>61</v>
      </c>
      <c r="O79" s="41" t="s">
        <v>62</v>
      </c>
      <c r="P79" s="37" t="s">
        <v>63</v>
      </c>
      <c r="Q79" s="37" t="s">
        <v>101</v>
      </c>
      <c r="R79" s="37" t="s">
        <v>63</v>
      </c>
      <c r="S79" s="37" t="s">
        <v>61</v>
      </c>
      <c r="T79" s="37" t="s">
        <v>61</v>
      </c>
      <c r="U79" s="37" t="s">
        <v>61</v>
      </c>
      <c r="V79" s="37" t="s">
        <v>61</v>
      </c>
      <c r="W79" s="61">
        <v>533300</v>
      </c>
      <c r="X79" s="61">
        <v>266700</v>
      </c>
      <c r="Y79" s="37" t="s">
        <v>61</v>
      </c>
      <c r="Z79" s="37" t="s">
        <v>61</v>
      </c>
      <c r="AA79" s="37" t="s">
        <v>61</v>
      </c>
    </row>
    <row r="80" spans="1:27" s="39" customFormat="1" ht="36" hidden="1">
      <c r="A80" s="32" t="s">
        <v>168</v>
      </c>
      <c r="B80" s="54" t="s">
        <v>169</v>
      </c>
      <c r="C80" s="43">
        <v>250000</v>
      </c>
      <c r="D80" s="106" t="s">
        <v>99</v>
      </c>
      <c r="E80" s="112" t="s">
        <v>170</v>
      </c>
      <c r="F80" s="107" t="s">
        <v>61</v>
      </c>
      <c r="G80" s="107" t="s">
        <v>61</v>
      </c>
      <c r="H80" s="107" t="s">
        <v>61</v>
      </c>
      <c r="I80" s="107" t="s">
        <v>61</v>
      </c>
      <c r="J80" s="111">
        <v>72900</v>
      </c>
      <c r="K80" s="111">
        <v>125000</v>
      </c>
      <c r="L80" s="61">
        <v>52100</v>
      </c>
      <c r="M80" s="37" t="s">
        <v>61</v>
      </c>
      <c r="N80" s="37" t="s">
        <v>61</v>
      </c>
      <c r="O80" s="41" t="s">
        <v>171</v>
      </c>
      <c r="P80" s="57" t="s">
        <v>63</v>
      </c>
      <c r="Q80" s="37" t="s">
        <v>63</v>
      </c>
      <c r="R80" s="57" t="s">
        <v>63</v>
      </c>
      <c r="S80" s="37" t="s">
        <v>61</v>
      </c>
      <c r="T80" s="37" t="s">
        <v>61</v>
      </c>
      <c r="U80" s="37" t="s">
        <v>61</v>
      </c>
      <c r="V80" s="37" t="s">
        <v>61</v>
      </c>
      <c r="W80" s="37" t="s">
        <v>61</v>
      </c>
      <c r="X80" s="37" t="s">
        <v>61</v>
      </c>
      <c r="Y80" s="37" t="s">
        <v>61</v>
      </c>
      <c r="Z80" s="37" t="s">
        <v>61</v>
      </c>
      <c r="AA80" s="37" t="s">
        <v>61</v>
      </c>
    </row>
    <row r="81" spans="1:27" s="39" customFormat="1" ht="36" hidden="1">
      <c r="A81" s="32" t="s">
        <v>172</v>
      </c>
      <c r="B81" s="54" t="s">
        <v>173</v>
      </c>
      <c r="C81" s="34">
        <v>400000</v>
      </c>
      <c r="D81" s="106" t="s">
        <v>109</v>
      </c>
      <c r="E81" s="106" t="s">
        <v>164</v>
      </c>
      <c r="F81" s="107" t="s">
        <v>61</v>
      </c>
      <c r="G81" s="107" t="s">
        <v>61</v>
      </c>
      <c r="H81" s="107" t="s">
        <v>61</v>
      </c>
      <c r="I81" s="107" t="s">
        <v>61</v>
      </c>
      <c r="J81" s="111">
        <v>233300</v>
      </c>
      <c r="K81" s="111">
        <v>166700</v>
      </c>
      <c r="L81" s="37" t="s">
        <v>61</v>
      </c>
      <c r="M81" s="37" t="s">
        <v>61</v>
      </c>
      <c r="N81" s="37" t="s">
        <v>61</v>
      </c>
      <c r="O81" s="41" t="s">
        <v>62</v>
      </c>
      <c r="P81" s="37" t="s">
        <v>63</v>
      </c>
      <c r="Q81" s="37" t="s">
        <v>101</v>
      </c>
      <c r="R81" s="37" t="s">
        <v>63</v>
      </c>
      <c r="S81" s="37" t="s">
        <v>61</v>
      </c>
      <c r="T81" s="37" t="s">
        <v>61</v>
      </c>
      <c r="U81" s="37" t="s">
        <v>61</v>
      </c>
      <c r="V81" s="37" t="s">
        <v>61</v>
      </c>
      <c r="W81" s="61">
        <v>233300</v>
      </c>
      <c r="X81" s="61">
        <v>166700</v>
      </c>
      <c r="Y81" s="37" t="s">
        <v>61</v>
      </c>
      <c r="Z81" s="37" t="s">
        <v>61</v>
      </c>
      <c r="AA81" s="37" t="s">
        <v>61</v>
      </c>
    </row>
    <row r="82" spans="1:27" s="39" customFormat="1" ht="36" hidden="1">
      <c r="A82" s="32" t="s">
        <v>174</v>
      </c>
      <c r="B82" s="54" t="s">
        <v>175</v>
      </c>
      <c r="C82" s="34">
        <v>1200000</v>
      </c>
      <c r="D82" s="113" t="s">
        <v>109</v>
      </c>
      <c r="E82" s="113" t="s">
        <v>176</v>
      </c>
      <c r="F82" s="107" t="s">
        <v>61</v>
      </c>
      <c r="G82" s="107" t="s">
        <v>61</v>
      </c>
      <c r="H82" s="107" t="s">
        <v>61</v>
      </c>
      <c r="I82" s="107" t="s">
        <v>61</v>
      </c>
      <c r="J82" s="111">
        <v>400000</v>
      </c>
      <c r="K82" s="111">
        <v>600000</v>
      </c>
      <c r="L82" s="61">
        <v>200000</v>
      </c>
      <c r="M82" s="37" t="s">
        <v>61</v>
      </c>
      <c r="N82" s="37" t="s">
        <v>61</v>
      </c>
      <c r="O82" s="66" t="s">
        <v>177</v>
      </c>
      <c r="P82" s="56" t="s">
        <v>63</v>
      </c>
      <c r="Q82" s="37" t="s">
        <v>63</v>
      </c>
      <c r="R82" s="56" t="s">
        <v>63</v>
      </c>
      <c r="S82" s="37" t="s">
        <v>61</v>
      </c>
      <c r="T82" s="37" t="s">
        <v>61</v>
      </c>
      <c r="U82" s="37" t="s">
        <v>61</v>
      </c>
      <c r="V82" s="37" t="s">
        <v>61</v>
      </c>
      <c r="W82" s="37" t="s">
        <v>61</v>
      </c>
      <c r="X82" s="37" t="s">
        <v>61</v>
      </c>
      <c r="Y82" s="37" t="s">
        <v>61</v>
      </c>
      <c r="Z82" s="37" t="s">
        <v>61</v>
      </c>
      <c r="AA82" s="37" t="s">
        <v>61</v>
      </c>
    </row>
    <row r="83" spans="1:27" s="39" customFormat="1" ht="36" hidden="1">
      <c r="A83" s="32" t="s">
        <v>178</v>
      </c>
      <c r="B83" s="54" t="s">
        <v>179</v>
      </c>
      <c r="C83" s="55">
        <v>118114</v>
      </c>
      <c r="D83" s="106" t="s">
        <v>109</v>
      </c>
      <c r="E83" s="106" t="s">
        <v>60</v>
      </c>
      <c r="F83" s="107" t="s">
        <v>61</v>
      </c>
      <c r="G83" s="107" t="s">
        <v>61</v>
      </c>
      <c r="H83" s="107" t="s">
        <v>61</v>
      </c>
      <c r="I83" s="107" t="s">
        <v>61</v>
      </c>
      <c r="J83" s="107" t="s">
        <v>61</v>
      </c>
      <c r="K83" s="107" t="s">
        <v>61</v>
      </c>
      <c r="L83" s="37" t="s">
        <v>61</v>
      </c>
      <c r="M83" s="37" t="s">
        <v>61</v>
      </c>
      <c r="N83" s="37" t="s">
        <v>61</v>
      </c>
      <c r="O83" s="41" t="s">
        <v>62</v>
      </c>
      <c r="P83" s="37" t="s">
        <v>63</v>
      </c>
      <c r="Q83" s="37" t="s">
        <v>63</v>
      </c>
      <c r="R83" s="37" t="s">
        <v>63</v>
      </c>
      <c r="S83" s="37" t="s">
        <v>61</v>
      </c>
      <c r="T83" s="37" t="s">
        <v>61</v>
      </c>
      <c r="U83" s="37" t="s">
        <v>61</v>
      </c>
      <c r="V83" s="37" t="s">
        <v>61</v>
      </c>
      <c r="W83" s="37" t="s">
        <v>61</v>
      </c>
      <c r="X83" s="37" t="s">
        <v>61</v>
      </c>
      <c r="Y83" s="37" t="s">
        <v>61</v>
      </c>
      <c r="Z83" s="37" t="s">
        <v>61</v>
      </c>
      <c r="AA83" s="37" t="s">
        <v>61</v>
      </c>
    </row>
    <row r="84" spans="1:27" s="39" customFormat="1" ht="36" hidden="1">
      <c r="A84" s="32" t="s">
        <v>180</v>
      </c>
      <c r="B84" s="33" t="s">
        <v>181</v>
      </c>
      <c r="C84" s="34">
        <v>650000</v>
      </c>
      <c r="D84" s="106" t="s">
        <v>109</v>
      </c>
      <c r="E84" s="112" t="s">
        <v>164</v>
      </c>
      <c r="F84" s="107" t="s">
        <v>61</v>
      </c>
      <c r="G84" s="107" t="s">
        <v>61</v>
      </c>
      <c r="H84" s="107" t="s">
        <v>61</v>
      </c>
      <c r="I84" s="107" t="s">
        <v>61</v>
      </c>
      <c r="J84" s="111">
        <v>379200</v>
      </c>
      <c r="K84" s="111">
        <v>270800</v>
      </c>
      <c r="L84" s="37" t="s">
        <v>61</v>
      </c>
      <c r="M84" s="37" t="s">
        <v>61</v>
      </c>
      <c r="N84" s="37" t="s">
        <v>61</v>
      </c>
      <c r="O84" s="41" t="s">
        <v>62</v>
      </c>
      <c r="P84" s="57" t="s">
        <v>63</v>
      </c>
      <c r="Q84" s="37" t="s">
        <v>101</v>
      </c>
      <c r="R84" s="57" t="s">
        <v>63</v>
      </c>
      <c r="S84" s="37" t="s">
        <v>61</v>
      </c>
      <c r="T84" s="37" t="s">
        <v>61</v>
      </c>
      <c r="U84" s="37" t="s">
        <v>61</v>
      </c>
      <c r="V84" s="37" t="s">
        <v>61</v>
      </c>
      <c r="W84" s="67">
        <v>379200</v>
      </c>
      <c r="X84" s="67">
        <v>270800</v>
      </c>
      <c r="Y84" s="37" t="s">
        <v>61</v>
      </c>
      <c r="Z84" s="37" t="s">
        <v>61</v>
      </c>
      <c r="AA84" s="37" t="s">
        <v>61</v>
      </c>
    </row>
    <row r="85" spans="1:27" s="39" customFormat="1" ht="36" hidden="1">
      <c r="A85" s="32" t="s">
        <v>182</v>
      </c>
      <c r="B85" s="54" t="s">
        <v>183</v>
      </c>
      <c r="C85" s="43">
        <v>3000000</v>
      </c>
      <c r="D85" s="35" t="s">
        <v>86</v>
      </c>
      <c r="E85" s="35" t="s">
        <v>60</v>
      </c>
      <c r="F85" s="37" t="s">
        <v>61</v>
      </c>
      <c r="G85" s="37" t="s">
        <v>61</v>
      </c>
      <c r="H85" s="37" t="s">
        <v>61</v>
      </c>
      <c r="I85" s="37" t="s">
        <v>61</v>
      </c>
      <c r="J85" s="37" t="s">
        <v>61</v>
      </c>
      <c r="K85" s="37" t="s">
        <v>61</v>
      </c>
      <c r="L85" s="37" t="s">
        <v>61</v>
      </c>
      <c r="M85" s="37" t="s">
        <v>61</v>
      </c>
      <c r="N85" s="37" t="s">
        <v>61</v>
      </c>
      <c r="O85" s="41" t="s">
        <v>177</v>
      </c>
      <c r="P85" s="37" t="s">
        <v>63</v>
      </c>
      <c r="Q85" s="37" t="s">
        <v>63</v>
      </c>
      <c r="R85" s="37" t="s">
        <v>184</v>
      </c>
      <c r="S85" s="37" t="s">
        <v>61</v>
      </c>
      <c r="T85" s="37" t="s">
        <v>61</v>
      </c>
      <c r="U85" s="37" t="s">
        <v>61</v>
      </c>
      <c r="V85" s="37" t="s">
        <v>61</v>
      </c>
      <c r="W85" s="37" t="s">
        <v>61</v>
      </c>
      <c r="X85" s="37" t="s">
        <v>61</v>
      </c>
      <c r="Y85" s="37" t="s">
        <v>61</v>
      </c>
      <c r="Z85" s="37" t="s">
        <v>61</v>
      </c>
      <c r="AA85" s="37" t="s">
        <v>61</v>
      </c>
    </row>
    <row r="86" spans="1:27" s="39" customFormat="1" ht="48" hidden="1">
      <c r="A86" s="32" t="s">
        <v>185</v>
      </c>
      <c r="B86" s="54" t="s">
        <v>186</v>
      </c>
      <c r="C86" s="34">
        <v>500000</v>
      </c>
      <c r="D86" s="35" t="s">
        <v>86</v>
      </c>
      <c r="E86" s="35" t="s">
        <v>60</v>
      </c>
      <c r="F86" s="37" t="s">
        <v>61</v>
      </c>
      <c r="G86" s="37" t="s">
        <v>61</v>
      </c>
      <c r="H86" s="37" t="s">
        <v>61</v>
      </c>
      <c r="I86" s="37" t="s">
        <v>61</v>
      </c>
      <c r="J86" s="37" t="s">
        <v>61</v>
      </c>
      <c r="K86" s="37" t="s">
        <v>61</v>
      </c>
      <c r="L86" s="37" t="s">
        <v>61</v>
      </c>
      <c r="M86" s="37" t="s">
        <v>61</v>
      </c>
      <c r="N86" s="37" t="s">
        <v>61</v>
      </c>
      <c r="O86" s="41" t="s">
        <v>187</v>
      </c>
      <c r="P86" s="37" t="s">
        <v>63</v>
      </c>
      <c r="Q86" s="37" t="s">
        <v>63</v>
      </c>
      <c r="R86" s="37" t="s">
        <v>63</v>
      </c>
      <c r="S86" s="37" t="s">
        <v>61</v>
      </c>
      <c r="T86" s="37" t="s">
        <v>61</v>
      </c>
      <c r="U86" s="37" t="s">
        <v>61</v>
      </c>
      <c r="V86" s="37" t="s">
        <v>61</v>
      </c>
      <c r="W86" s="37" t="s">
        <v>61</v>
      </c>
      <c r="X86" s="37" t="s">
        <v>61</v>
      </c>
      <c r="Y86" s="37" t="s">
        <v>61</v>
      </c>
      <c r="Z86" s="37" t="s">
        <v>61</v>
      </c>
      <c r="AA86" s="37" t="s">
        <v>61</v>
      </c>
    </row>
    <row r="87" spans="1:27" s="39" customFormat="1" ht="36" hidden="1">
      <c r="A87" s="32" t="s">
        <v>188</v>
      </c>
      <c r="B87" s="54" t="s">
        <v>189</v>
      </c>
      <c r="C87" s="34">
        <v>499000</v>
      </c>
      <c r="D87" s="35" t="s">
        <v>86</v>
      </c>
      <c r="E87" s="35" t="s">
        <v>60</v>
      </c>
      <c r="F87" s="37" t="s">
        <v>61</v>
      </c>
      <c r="G87" s="37" t="s">
        <v>61</v>
      </c>
      <c r="H87" s="37" t="s">
        <v>61</v>
      </c>
      <c r="I87" s="37" t="s">
        <v>61</v>
      </c>
      <c r="J87" s="37" t="s">
        <v>61</v>
      </c>
      <c r="K87" s="37" t="s">
        <v>61</v>
      </c>
      <c r="L87" s="37" t="s">
        <v>61</v>
      </c>
      <c r="M87" s="37" t="s">
        <v>61</v>
      </c>
      <c r="N87" s="37" t="s">
        <v>61</v>
      </c>
      <c r="O87" s="41" t="s">
        <v>62</v>
      </c>
      <c r="P87" s="37" t="s">
        <v>63</v>
      </c>
      <c r="Q87" s="37" t="s">
        <v>63</v>
      </c>
      <c r="R87" s="37" t="s">
        <v>63</v>
      </c>
      <c r="S87" s="37" t="s">
        <v>61</v>
      </c>
      <c r="T87" s="37" t="s">
        <v>61</v>
      </c>
      <c r="U87" s="37" t="s">
        <v>61</v>
      </c>
      <c r="V87" s="37" t="s">
        <v>61</v>
      </c>
      <c r="W87" s="37" t="s">
        <v>61</v>
      </c>
      <c r="X87" s="37" t="s">
        <v>61</v>
      </c>
      <c r="Y87" s="37" t="s">
        <v>61</v>
      </c>
      <c r="Z87" s="37" t="s">
        <v>61</v>
      </c>
      <c r="AA87" s="37" t="s">
        <v>61</v>
      </c>
    </row>
    <row r="88" spans="1:27" s="39" customFormat="1" ht="36" hidden="1">
      <c r="A88" s="32" t="s">
        <v>190</v>
      </c>
      <c r="B88" s="54" t="s">
        <v>191</v>
      </c>
      <c r="C88" s="34">
        <v>800000</v>
      </c>
      <c r="D88" s="35" t="s">
        <v>59</v>
      </c>
      <c r="E88" s="35" t="s">
        <v>60</v>
      </c>
      <c r="F88" s="37" t="s">
        <v>61</v>
      </c>
      <c r="G88" s="37" t="s">
        <v>61</v>
      </c>
      <c r="H88" s="37" t="s">
        <v>61</v>
      </c>
      <c r="I88" s="37" t="s">
        <v>61</v>
      </c>
      <c r="J88" s="37" t="s">
        <v>61</v>
      </c>
      <c r="K88" s="37" t="s">
        <v>61</v>
      </c>
      <c r="L88" s="37" t="s">
        <v>61</v>
      </c>
      <c r="M88" s="37" t="s">
        <v>61</v>
      </c>
      <c r="N88" s="37" t="s">
        <v>61</v>
      </c>
      <c r="O88" s="41" t="s">
        <v>62</v>
      </c>
      <c r="P88" s="37" t="s">
        <v>63</v>
      </c>
      <c r="Q88" s="37" t="s">
        <v>101</v>
      </c>
      <c r="R88" s="37" t="s">
        <v>63</v>
      </c>
      <c r="S88" s="37" t="s">
        <v>61</v>
      </c>
      <c r="T88" s="37" t="s">
        <v>61</v>
      </c>
      <c r="U88" s="37" t="s">
        <v>61</v>
      </c>
      <c r="V88" s="37" t="s">
        <v>61</v>
      </c>
      <c r="W88" s="37" t="s">
        <v>61</v>
      </c>
      <c r="X88" s="37" t="s">
        <v>61</v>
      </c>
      <c r="Y88" s="37" t="s">
        <v>61</v>
      </c>
      <c r="Z88" s="37" t="s">
        <v>61</v>
      </c>
      <c r="AA88" s="37" t="s">
        <v>61</v>
      </c>
    </row>
    <row r="89" spans="1:27" s="39" customFormat="1" ht="36" hidden="1">
      <c r="A89" s="32" t="s">
        <v>192</v>
      </c>
      <c r="B89" s="33" t="s">
        <v>193</v>
      </c>
      <c r="C89" s="55">
        <v>2816157</v>
      </c>
      <c r="D89" s="35" t="s">
        <v>86</v>
      </c>
      <c r="E89" s="35" t="s">
        <v>59</v>
      </c>
      <c r="F89" s="37" t="s">
        <v>61</v>
      </c>
      <c r="G89" s="37" t="s">
        <v>61</v>
      </c>
      <c r="H89" s="37" t="s">
        <v>61</v>
      </c>
      <c r="I89" s="37" t="s">
        <v>61</v>
      </c>
      <c r="J89" s="37" t="s">
        <v>61</v>
      </c>
      <c r="K89" s="37" t="s">
        <v>61</v>
      </c>
      <c r="L89" s="37" t="s">
        <v>61</v>
      </c>
      <c r="M89" s="37" t="s">
        <v>61</v>
      </c>
      <c r="N89" s="37" t="s">
        <v>61</v>
      </c>
      <c r="O89" s="41" t="s">
        <v>62</v>
      </c>
      <c r="P89" s="37" t="s">
        <v>63</v>
      </c>
      <c r="Q89" s="37" t="s">
        <v>101</v>
      </c>
      <c r="R89" s="37" t="s">
        <v>63</v>
      </c>
      <c r="S89" s="37" t="s">
        <v>61</v>
      </c>
      <c r="T89" s="37" t="s">
        <v>61</v>
      </c>
      <c r="U89" s="37" t="s">
        <v>61</v>
      </c>
      <c r="V89" s="37" t="s">
        <v>61</v>
      </c>
      <c r="W89" s="37" t="s">
        <v>61</v>
      </c>
      <c r="X89" s="37" t="s">
        <v>61</v>
      </c>
      <c r="Y89" s="37" t="s">
        <v>61</v>
      </c>
      <c r="Z89" s="37" t="s">
        <v>61</v>
      </c>
      <c r="AA89" s="37" t="s">
        <v>61</v>
      </c>
    </row>
    <row r="90" spans="1:27" s="39" customFormat="1" ht="36" hidden="1">
      <c r="A90" s="32" t="s">
        <v>194</v>
      </c>
      <c r="B90" s="54" t="s">
        <v>195</v>
      </c>
      <c r="C90" s="34">
        <v>120038</v>
      </c>
      <c r="D90" s="35" t="s">
        <v>86</v>
      </c>
      <c r="E90" s="35" t="s">
        <v>59</v>
      </c>
      <c r="F90" s="37" t="s">
        <v>61</v>
      </c>
      <c r="G90" s="37" t="s">
        <v>61</v>
      </c>
      <c r="H90" s="37" t="s">
        <v>61</v>
      </c>
      <c r="I90" s="37" t="s">
        <v>61</v>
      </c>
      <c r="J90" s="37" t="s">
        <v>61</v>
      </c>
      <c r="K90" s="37" t="s">
        <v>61</v>
      </c>
      <c r="L90" s="37" t="s">
        <v>61</v>
      </c>
      <c r="M90" s="37" t="s">
        <v>61</v>
      </c>
      <c r="N90" s="37" t="s">
        <v>61</v>
      </c>
      <c r="O90" s="41" t="s">
        <v>62</v>
      </c>
      <c r="P90" s="37" t="s">
        <v>63</v>
      </c>
      <c r="Q90" s="37" t="s">
        <v>63</v>
      </c>
      <c r="R90" s="37" t="s">
        <v>63</v>
      </c>
      <c r="S90" s="37" t="s">
        <v>61</v>
      </c>
      <c r="T90" s="37" t="s">
        <v>61</v>
      </c>
      <c r="U90" s="37" t="s">
        <v>61</v>
      </c>
      <c r="V90" s="37" t="s">
        <v>61</v>
      </c>
      <c r="W90" s="37" t="s">
        <v>61</v>
      </c>
      <c r="X90" s="37" t="s">
        <v>61</v>
      </c>
      <c r="Y90" s="37" t="s">
        <v>61</v>
      </c>
      <c r="Z90" s="37" t="s">
        <v>61</v>
      </c>
      <c r="AA90" s="37" t="s">
        <v>61</v>
      </c>
    </row>
    <row r="91" spans="1:27" s="39" customFormat="1" ht="36" hidden="1">
      <c r="A91" s="32" t="s">
        <v>196</v>
      </c>
      <c r="B91" s="33" t="s">
        <v>197</v>
      </c>
      <c r="C91" s="34">
        <v>976200</v>
      </c>
      <c r="D91" s="35" t="s">
        <v>86</v>
      </c>
      <c r="E91" s="35" t="s">
        <v>59</v>
      </c>
      <c r="F91" s="37" t="s">
        <v>61</v>
      </c>
      <c r="G91" s="37" t="s">
        <v>61</v>
      </c>
      <c r="H91" s="37" t="s">
        <v>61</v>
      </c>
      <c r="I91" s="37" t="s">
        <v>61</v>
      </c>
      <c r="J91" s="37" t="s">
        <v>61</v>
      </c>
      <c r="K91" s="37" t="s">
        <v>61</v>
      </c>
      <c r="L91" s="37" t="s">
        <v>61</v>
      </c>
      <c r="M91" s="37" t="s">
        <v>61</v>
      </c>
      <c r="N91" s="37" t="s">
        <v>61</v>
      </c>
      <c r="O91" s="41" t="s">
        <v>62</v>
      </c>
      <c r="P91" s="37" t="s">
        <v>63</v>
      </c>
      <c r="Q91" s="37" t="s">
        <v>63</v>
      </c>
      <c r="R91" s="37" t="s">
        <v>63</v>
      </c>
      <c r="S91" s="37" t="s">
        <v>61</v>
      </c>
      <c r="T91" s="37" t="s">
        <v>61</v>
      </c>
      <c r="U91" s="37" t="s">
        <v>61</v>
      </c>
      <c r="V91" s="37" t="s">
        <v>61</v>
      </c>
      <c r="W91" s="37" t="s">
        <v>61</v>
      </c>
      <c r="X91" s="37" t="s">
        <v>61</v>
      </c>
      <c r="Y91" s="37" t="s">
        <v>61</v>
      </c>
      <c r="Z91" s="37" t="s">
        <v>61</v>
      </c>
      <c r="AA91" s="37" t="s">
        <v>61</v>
      </c>
    </row>
    <row r="92" spans="1:27" s="39" customFormat="1" ht="36" hidden="1">
      <c r="A92" s="32" t="s">
        <v>198</v>
      </c>
      <c r="B92" s="33" t="s">
        <v>199</v>
      </c>
      <c r="C92" s="34">
        <v>102397.87</v>
      </c>
      <c r="D92" s="35" t="s">
        <v>86</v>
      </c>
      <c r="E92" s="35" t="s">
        <v>60</v>
      </c>
      <c r="F92" s="37" t="s">
        <v>61</v>
      </c>
      <c r="G92" s="37" t="s">
        <v>61</v>
      </c>
      <c r="H92" s="37" t="s">
        <v>61</v>
      </c>
      <c r="I92" s="37" t="s">
        <v>61</v>
      </c>
      <c r="J92" s="37" t="s">
        <v>61</v>
      </c>
      <c r="K92" s="37" t="s">
        <v>61</v>
      </c>
      <c r="L92" s="37" t="s">
        <v>61</v>
      </c>
      <c r="M92" s="37" t="s">
        <v>61</v>
      </c>
      <c r="N92" s="37" t="s">
        <v>61</v>
      </c>
      <c r="O92" s="41" t="s">
        <v>62</v>
      </c>
      <c r="P92" s="37" t="s">
        <v>63</v>
      </c>
      <c r="Q92" s="37" t="s">
        <v>63</v>
      </c>
      <c r="R92" s="37" t="s">
        <v>63</v>
      </c>
      <c r="S92" s="37" t="s">
        <v>61</v>
      </c>
      <c r="T92" s="37" t="s">
        <v>61</v>
      </c>
      <c r="U92" s="37" t="s">
        <v>61</v>
      </c>
      <c r="V92" s="37" t="s">
        <v>61</v>
      </c>
      <c r="W92" s="37" t="s">
        <v>61</v>
      </c>
      <c r="X92" s="37" t="s">
        <v>61</v>
      </c>
      <c r="Y92" s="37" t="s">
        <v>61</v>
      </c>
      <c r="Z92" s="37" t="s">
        <v>61</v>
      </c>
      <c r="AA92" s="37" t="s">
        <v>61</v>
      </c>
    </row>
    <row r="93" spans="1:27" s="39" customFormat="1" ht="36" hidden="1">
      <c r="A93" s="32" t="s">
        <v>200</v>
      </c>
      <c r="B93" s="54" t="s">
        <v>201</v>
      </c>
      <c r="C93" s="68">
        <v>390000</v>
      </c>
      <c r="D93" s="35" t="s">
        <v>59</v>
      </c>
      <c r="E93" s="35" t="s">
        <v>134</v>
      </c>
      <c r="F93" s="37" t="s">
        <v>61</v>
      </c>
      <c r="G93" s="37" t="s">
        <v>61</v>
      </c>
      <c r="H93" s="37" t="s">
        <v>61</v>
      </c>
      <c r="I93" s="37" t="s">
        <v>61</v>
      </c>
      <c r="J93" s="61">
        <v>357500</v>
      </c>
      <c r="K93" s="61">
        <v>32500</v>
      </c>
      <c r="L93" s="37" t="s">
        <v>61</v>
      </c>
      <c r="M93" s="37" t="s">
        <v>61</v>
      </c>
      <c r="N93" s="37" t="s">
        <v>61</v>
      </c>
      <c r="O93" s="41" t="s">
        <v>62</v>
      </c>
      <c r="P93" s="37" t="s">
        <v>63</v>
      </c>
      <c r="Q93" s="37" t="s">
        <v>63</v>
      </c>
      <c r="R93" s="37" t="s">
        <v>136</v>
      </c>
      <c r="S93" s="37" t="s">
        <v>61</v>
      </c>
      <c r="T93" s="37" t="s">
        <v>61</v>
      </c>
      <c r="U93" s="37" t="s">
        <v>61</v>
      </c>
      <c r="V93" s="37" t="s">
        <v>61</v>
      </c>
      <c r="W93" s="37" t="s">
        <v>61</v>
      </c>
      <c r="X93" s="37" t="s">
        <v>61</v>
      </c>
      <c r="Y93" s="37" t="s">
        <v>61</v>
      </c>
      <c r="Z93" s="37" t="s">
        <v>61</v>
      </c>
      <c r="AA93" s="37" t="s">
        <v>61</v>
      </c>
    </row>
    <row r="94" spans="1:27" s="39" customFormat="1" ht="36" hidden="1">
      <c r="A94" s="32" t="s">
        <v>202</v>
      </c>
      <c r="B94" s="54" t="s">
        <v>203</v>
      </c>
      <c r="C94" s="34">
        <v>250000</v>
      </c>
      <c r="D94" s="35" t="s">
        <v>59</v>
      </c>
      <c r="E94" s="35" t="s">
        <v>151</v>
      </c>
      <c r="F94" s="37" t="s">
        <v>61</v>
      </c>
      <c r="G94" s="37" t="s">
        <v>61</v>
      </c>
      <c r="H94" s="37" t="s">
        <v>61</v>
      </c>
      <c r="I94" s="37" t="s">
        <v>61</v>
      </c>
      <c r="J94" s="61">
        <v>208300</v>
      </c>
      <c r="K94" s="61">
        <v>41700</v>
      </c>
      <c r="L94" s="37" t="s">
        <v>61</v>
      </c>
      <c r="M94" s="37" t="s">
        <v>61</v>
      </c>
      <c r="N94" s="37" t="s">
        <v>61</v>
      </c>
      <c r="O94" s="41" t="s">
        <v>62</v>
      </c>
      <c r="P94" s="37" t="s">
        <v>63</v>
      </c>
      <c r="Q94" s="37" t="s">
        <v>101</v>
      </c>
      <c r="R94" s="37" t="s">
        <v>63</v>
      </c>
      <c r="S94" s="37" t="s">
        <v>61</v>
      </c>
      <c r="T94" s="37" t="s">
        <v>61</v>
      </c>
      <c r="U94" s="37" t="s">
        <v>61</v>
      </c>
      <c r="V94" s="37" t="s">
        <v>61</v>
      </c>
      <c r="W94" s="61">
        <v>208300</v>
      </c>
      <c r="X94" s="61">
        <v>41700</v>
      </c>
      <c r="Y94" s="37" t="s">
        <v>61</v>
      </c>
      <c r="Z94" s="37" t="s">
        <v>61</v>
      </c>
      <c r="AA94" s="37" t="s">
        <v>61</v>
      </c>
    </row>
    <row r="95" spans="1:27" s="39" customFormat="1" ht="36" hidden="1">
      <c r="A95" s="32" t="s">
        <v>204</v>
      </c>
      <c r="B95" s="54" t="s">
        <v>205</v>
      </c>
      <c r="C95" s="34">
        <v>440000</v>
      </c>
      <c r="D95" s="35" t="s">
        <v>59</v>
      </c>
      <c r="E95" s="35" t="s">
        <v>206</v>
      </c>
      <c r="F95" s="37" t="s">
        <v>61</v>
      </c>
      <c r="G95" s="37" t="s">
        <v>61</v>
      </c>
      <c r="H95" s="37" t="s">
        <v>61</v>
      </c>
      <c r="I95" s="37" t="s">
        <v>61</v>
      </c>
      <c r="J95" s="37" t="s">
        <v>61</v>
      </c>
      <c r="K95" s="37" t="s">
        <v>61</v>
      </c>
      <c r="L95" s="37" t="s">
        <v>61</v>
      </c>
      <c r="M95" s="37" t="s">
        <v>61</v>
      </c>
      <c r="N95" s="37" t="s">
        <v>61</v>
      </c>
      <c r="O95" s="41" t="s">
        <v>62</v>
      </c>
      <c r="P95" s="37" t="s">
        <v>63</v>
      </c>
      <c r="Q95" s="37" t="s">
        <v>63</v>
      </c>
      <c r="R95" s="37" t="s">
        <v>63</v>
      </c>
      <c r="S95" s="37" t="s">
        <v>61</v>
      </c>
      <c r="T95" s="37" t="s">
        <v>61</v>
      </c>
      <c r="U95" s="37" t="s">
        <v>61</v>
      </c>
      <c r="V95" s="37" t="s">
        <v>61</v>
      </c>
      <c r="W95" s="37" t="s">
        <v>61</v>
      </c>
      <c r="X95" s="37" t="s">
        <v>61</v>
      </c>
      <c r="Y95" s="37" t="s">
        <v>61</v>
      </c>
      <c r="Z95" s="37" t="s">
        <v>61</v>
      </c>
      <c r="AA95" s="37" t="s">
        <v>61</v>
      </c>
    </row>
    <row r="96" spans="1:27" s="39" customFormat="1" ht="36" hidden="1">
      <c r="A96" s="32" t="s">
        <v>207</v>
      </c>
      <c r="B96" s="33" t="s">
        <v>208</v>
      </c>
      <c r="C96" s="34">
        <v>114960</v>
      </c>
      <c r="D96" s="35" t="s">
        <v>112</v>
      </c>
      <c r="E96" s="35" t="s">
        <v>209</v>
      </c>
      <c r="F96" s="37" t="s">
        <v>61</v>
      </c>
      <c r="G96" s="37" t="s">
        <v>61</v>
      </c>
      <c r="H96" s="37" t="s">
        <v>61</v>
      </c>
      <c r="I96" s="37" t="s">
        <v>61</v>
      </c>
      <c r="J96" s="69">
        <v>19160</v>
      </c>
      <c r="K96" s="69">
        <v>95800</v>
      </c>
      <c r="L96" s="37" t="s">
        <v>61</v>
      </c>
      <c r="M96" s="37" t="s">
        <v>61</v>
      </c>
      <c r="N96" s="37" t="s">
        <v>61</v>
      </c>
      <c r="O96" s="41" t="s">
        <v>62</v>
      </c>
      <c r="P96" s="37" t="s">
        <v>63</v>
      </c>
      <c r="Q96" s="57" t="s">
        <v>101</v>
      </c>
      <c r="R96" s="37" t="s">
        <v>63</v>
      </c>
      <c r="S96" s="37" t="s">
        <v>61</v>
      </c>
      <c r="T96" s="37" t="s">
        <v>61</v>
      </c>
      <c r="U96" s="37" t="s">
        <v>61</v>
      </c>
      <c r="V96" s="37" t="s">
        <v>61</v>
      </c>
      <c r="W96" s="69">
        <v>19160</v>
      </c>
      <c r="X96" s="69">
        <v>95800</v>
      </c>
      <c r="Y96" s="37" t="s">
        <v>61</v>
      </c>
      <c r="Z96" s="37" t="s">
        <v>61</v>
      </c>
      <c r="AA96" s="37" t="s">
        <v>61</v>
      </c>
    </row>
    <row r="97" spans="1:27" s="39" customFormat="1" ht="36" hidden="1">
      <c r="A97" s="32" t="s">
        <v>210</v>
      </c>
      <c r="B97" s="54" t="s">
        <v>211</v>
      </c>
      <c r="C97" s="34">
        <v>148000</v>
      </c>
      <c r="D97" s="35" t="s">
        <v>59</v>
      </c>
      <c r="E97" s="35" t="s">
        <v>60</v>
      </c>
      <c r="F97" s="37" t="s">
        <v>61</v>
      </c>
      <c r="G97" s="37" t="s">
        <v>61</v>
      </c>
      <c r="H97" s="37" t="s">
        <v>61</v>
      </c>
      <c r="I97" s="37" t="s">
        <v>61</v>
      </c>
      <c r="J97" s="37" t="s">
        <v>61</v>
      </c>
      <c r="K97" s="37" t="s">
        <v>61</v>
      </c>
      <c r="L97" s="37" t="s">
        <v>61</v>
      </c>
      <c r="M97" s="37" t="s">
        <v>61</v>
      </c>
      <c r="N97" s="37" t="s">
        <v>61</v>
      </c>
      <c r="O97" s="41" t="s">
        <v>62</v>
      </c>
      <c r="P97" s="37" t="s">
        <v>63</v>
      </c>
      <c r="Q97" s="37" t="s">
        <v>63</v>
      </c>
      <c r="R97" s="37" t="s">
        <v>63</v>
      </c>
      <c r="S97" s="37" t="s">
        <v>61</v>
      </c>
      <c r="T97" s="37" t="s">
        <v>61</v>
      </c>
      <c r="U97" s="37" t="s">
        <v>61</v>
      </c>
      <c r="V97" s="37" t="s">
        <v>61</v>
      </c>
      <c r="W97" s="37" t="s">
        <v>61</v>
      </c>
      <c r="X97" s="37" t="s">
        <v>61</v>
      </c>
      <c r="Y97" s="37" t="s">
        <v>61</v>
      </c>
      <c r="Z97" s="37" t="s">
        <v>61</v>
      </c>
      <c r="AA97" s="37" t="s">
        <v>61</v>
      </c>
    </row>
    <row r="98" spans="1:27" s="39" customFormat="1" ht="36" hidden="1">
      <c r="A98" s="32" t="s">
        <v>212</v>
      </c>
      <c r="B98" s="54" t="s">
        <v>213</v>
      </c>
      <c r="C98" s="55">
        <v>188980</v>
      </c>
      <c r="D98" s="106" t="s">
        <v>109</v>
      </c>
      <c r="E98" s="106" t="s">
        <v>214</v>
      </c>
      <c r="F98" s="107" t="s">
        <v>61</v>
      </c>
      <c r="G98" s="107" t="s">
        <v>61</v>
      </c>
      <c r="H98" s="107" t="s">
        <v>61</v>
      </c>
      <c r="I98" s="107" t="s">
        <v>61</v>
      </c>
      <c r="J98" s="107" t="s">
        <v>61</v>
      </c>
      <c r="K98" s="107" t="s">
        <v>61</v>
      </c>
      <c r="L98" s="37" t="s">
        <v>61</v>
      </c>
      <c r="M98" s="37" t="s">
        <v>61</v>
      </c>
      <c r="N98" s="37" t="s">
        <v>61</v>
      </c>
      <c r="O98" s="41" t="s">
        <v>62</v>
      </c>
      <c r="P98" s="37" t="s">
        <v>63</v>
      </c>
      <c r="Q98" s="37" t="s">
        <v>63</v>
      </c>
      <c r="R98" s="37" t="s">
        <v>63</v>
      </c>
      <c r="S98" s="37" t="s">
        <v>61</v>
      </c>
      <c r="T98" s="37" t="s">
        <v>61</v>
      </c>
      <c r="U98" s="37" t="s">
        <v>61</v>
      </c>
      <c r="V98" s="37" t="s">
        <v>61</v>
      </c>
      <c r="W98" s="37" t="s">
        <v>61</v>
      </c>
      <c r="X98" s="37" t="s">
        <v>61</v>
      </c>
      <c r="Y98" s="37" t="s">
        <v>61</v>
      </c>
      <c r="Z98" s="37" t="s">
        <v>61</v>
      </c>
      <c r="AA98" s="37" t="s">
        <v>61</v>
      </c>
    </row>
    <row r="99" spans="1:27" s="39" customFormat="1" ht="36" hidden="1">
      <c r="A99" s="32" t="s">
        <v>215</v>
      </c>
      <c r="B99" s="54" t="s">
        <v>216</v>
      </c>
      <c r="C99" s="70">
        <v>600000</v>
      </c>
      <c r="D99" s="106" t="s">
        <v>66</v>
      </c>
      <c r="E99" s="106" t="s">
        <v>151</v>
      </c>
      <c r="F99" s="107" t="s">
        <v>61</v>
      </c>
      <c r="G99" s="107" t="s">
        <v>61</v>
      </c>
      <c r="H99" s="107" t="s">
        <v>61</v>
      </c>
      <c r="I99" s="107" t="s">
        <v>61</v>
      </c>
      <c r="J99" s="114">
        <v>500000</v>
      </c>
      <c r="K99" s="114">
        <v>100000</v>
      </c>
      <c r="L99" s="37" t="s">
        <v>61</v>
      </c>
      <c r="M99" s="37" t="s">
        <v>61</v>
      </c>
      <c r="N99" s="37" t="s">
        <v>61</v>
      </c>
      <c r="O99" s="66" t="s">
        <v>62</v>
      </c>
      <c r="P99" s="37" t="s">
        <v>63</v>
      </c>
      <c r="Q99" s="37" t="s">
        <v>101</v>
      </c>
      <c r="R99" s="37" t="s">
        <v>63</v>
      </c>
      <c r="S99" s="37" t="s">
        <v>61</v>
      </c>
      <c r="T99" s="37" t="s">
        <v>61</v>
      </c>
      <c r="U99" s="37" t="s">
        <v>61</v>
      </c>
      <c r="V99" s="37" t="s">
        <v>61</v>
      </c>
      <c r="W99" s="71">
        <v>500000</v>
      </c>
      <c r="X99" s="71">
        <v>100000</v>
      </c>
      <c r="Y99" s="37" t="s">
        <v>61</v>
      </c>
      <c r="Z99" s="37" t="s">
        <v>61</v>
      </c>
      <c r="AA99" s="37" t="s">
        <v>61</v>
      </c>
    </row>
    <row r="100" spans="1:27" s="39" customFormat="1" ht="36" hidden="1">
      <c r="A100" s="32" t="s">
        <v>217</v>
      </c>
      <c r="B100" s="54" t="s">
        <v>218</v>
      </c>
      <c r="C100" s="34">
        <v>1000000</v>
      </c>
      <c r="D100" s="106" t="s">
        <v>99</v>
      </c>
      <c r="E100" s="106" t="s">
        <v>219</v>
      </c>
      <c r="F100" s="107" t="s">
        <v>61</v>
      </c>
      <c r="G100" s="107" t="s">
        <v>61</v>
      </c>
      <c r="H100" s="107" t="s">
        <v>61</v>
      </c>
      <c r="I100" s="107" t="s">
        <v>61</v>
      </c>
      <c r="J100" s="114">
        <v>750000</v>
      </c>
      <c r="K100" s="114">
        <v>250000</v>
      </c>
      <c r="L100" s="37" t="s">
        <v>61</v>
      </c>
      <c r="M100" s="37" t="s">
        <v>61</v>
      </c>
      <c r="N100" s="37" t="s">
        <v>61</v>
      </c>
      <c r="O100" s="41" t="s">
        <v>62</v>
      </c>
      <c r="P100" s="37" t="s">
        <v>63</v>
      </c>
      <c r="Q100" s="37" t="s">
        <v>63</v>
      </c>
      <c r="R100" s="37" t="s">
        <v>63</v>
      </c>
      <c r="S100" s="37" t="s">
        <v>61</v>
      </c>
      <c r="T100" s="37" t="s">
        <v>61</v>
      </c>
      <c r="U100" s="37" t="s">
        <v>61</v>
      </c>
      <c r="V100" s="37" t="s">
        <v>61</v>
      </c>
      <c r="W100" s="37" t="s">
        <v>61</v>
      </c>
      <c r="X100" s="37" t="s">
        <v>61</v>
      </c>
      <c r="Y100" s="37" t="s">
        <v>61</v>
      </c>
      <c r="Z100" s="37" t="s">
        <v>61</v>
      </c>
      <c r="AA100" s="37" t="s">
        <v>61</v>
      </c>
    </row>
    <row r="101" spans="1:27" s="39" customFormat="1" ht="36" hidden="1">
      <c r="A101" s="32" t="s">
        <v>220</v>
      </c>
      <c r="B101" s="64" t="s">
        <v>221</v>
      </c>
      <c r="C101" s="65">
        <v>400000</v>
      </c>
      <c r="D101" s="106" t="s">
        <v>66</v>
      </c>
      <c r="E101" s="106" t="s">
        <v>151</v>
      </c>
      <c r="F101" s="107" t="s">
        <v>61</v>
      </c>
      <c r="G101" s="107" t="s">
        <v>61</v>
      </c>
      <c r="H101" s="107" t="s">
        <v>61</v>
      </c>
      <c r="I101" s="107" t="s">
        <v>61</v>
      </c>
      <c r="J101" s="114">
        <v>333300</v>
      </c>
      <c r="K101" s="114">
        <v>66700</v>
      </c>
      <c r="L101" s="37" t="s">
        <v>61</v>
      </c>
      <c r="M101" s="37" t="s">
        <v>61</v>
      </c>
      <c r="N101" s="37" t="s">
        <v>61</v>
      </c>
      <c r="O101" s="66" t="s">
        <v>62</v>
      </c>
      <c r="P101" s="56" t="s">
        <v>63</v>
      </c>
      <c r="Q101" s="56" t="s">
        <v>101</v>
      </c>
      <c r="R101" s="56" t="s">
        <v>63</v>
      </c>
      <c r="S101" s="37" t="s">
        <v>61</v>
      </c>
      <c r="T101" s="37" t="s">
        <v>61</v>
      </c>
      <c r="U101" s="37" t="s">
        <v>61</v>
      </c>
      <c r="V101" s="37" t="s">
        <v>61</v>
      </c>
      <c r="W101" s="71">
        <v>333300</v>
      </c>
      <c r="X101" s="71">
        <v>66700</v>
      </c>
      <c r="Y101" s="37" t="s">
        <v>61</v>
      </c>
      <c r="Z101" s="37" t="s">
        <v>61</v>
      </c>
      <c r="AA101" s="37" t="s">
        <v>61</v>
      </c>
    </row>
    <row r="102" spans="1:27" s="39" customFormat="1" ht="36" hidden="1">
      <c r="A102" s="32" t="s">
        <v>222</v>
      </c>
      <c r="B102" s="54" t="s">
        <v>223</v>
      </c>
      <c r="C102" s="34">
        <v>200000</v>
      </c>
      <c r="D102" s="106" t="s">
        <v>109</v>
      </c>
      <c r="E102" s="106" t="s">
        <v>167</v>
      </c>
      <c r="F102" s="107" t="s">
        <v>61</v>
      </c>
      <c r="G102" s="107" t="s">
        <v>61</v>
      </c>
      <c r="H102" s="107" t="s">
        <v>61</v>
      </c>
      <c r="I102" s="107" t="s">
        <v>61</v>
      </c>
      <c r="J102" s="114">
        <v>133300</v>
      </c>
      <c r="K102" s="114">
        <v>66700</v>
      </c>
      <c r="L102" s="37" t="s">
        <v>61</v>
      </c>
      <c r="M102" s="37" t="s">
        <v>61</v>
      </c>
      <c r="N102" s="37" t="s">
        <v>61</v>
      </c>
      <c r="O102" s="41" t="s">
        <v>62</v>
      </c>
      <c r="P102" s="37" t="s">
        <v>63</v>
      </c>
      <c r="Q102" s="37" t="s">
        <v>63</v>
      </c>
      <c r="R102" s="37" t="s">
        <v>63</v>
      </c>
      <c r="S102" s="37" t="s">
        <v>61</v>
      </c>
      <c r="T102" s="37" t="s">
        <v>61</v>
      </c>
      <c r="U102" s="37" t="s">
        <v>61</v>
      </c>
      <c r="V102" s="37" t="s">
        <v>61</v>
      </c>
      <c r="W102" s="37" t="s">
        <v>61</v>
      </c>
      <c r="X102" s="37" t="s">
        <v>61</v>
      </c>
      <c r="Y102" s="37" t="s">
        <v>61</v>
      </c>
      <c r="Z102" s="37" t="s">
        <v>61</v>
      </c>
      <c r="AA102" s="37" t="s">
        <v>61</v>
      </c>
    </row>
    <row r="103" spans="1:27" s="39" customFormat="1" ht="36" hidden="1">
      <c r="A103" s="32" t="s">
        <v>224</v>
      </c>
      <c r="B103" s="54" t="s">
        <v>225</v>
      </c>
      <c r="C103" s="34">
        <v>122400</v>
      </c>
      <c r="D103" s="35" t="s">
        <v>66</v>
      </c>
      <c r="E103" s="35" t="s">
        <v>99</v>
      </c>
      <c r="F103" s="37" t="s">
        <v>61</v>
      </c>
      <c r="G103" s="37" t="s">
        <v>61</v>
      </c>
      <c r="H103" s="37" t="s">
        <v>61</v>
      </c>
      <c r="I103" s="37" t="s">
        <v>61</v>
      </c>
      <c r="J103" s="37" t="s">
        <v>61</v>
      </c>
      <c r="K103" s="37" t="s">
        <v>61</v>
      </c>
      <c r="L103" s="37" t="s">
        <v>61</v>
      </c>
      <c r="M103" s="37" t="s">
        <v>61</v>
      </c>
      <c r="N103" s="37" t="s">
        <v>61</v>
      </c>
      <c r="O103" s="41" t="s">
        <v>62</v>
      </c>
      <c r="P103" s="37" t="s">
        <v>63</v>
      </c>
      <c r="Q103" s="37" t="s">
        <v>101</v>
      </c>
      <c r="R103" s="37" t="s">
        <v>63</v>
      </c>
      <c r="S103" s="37" t="s">
        <v>61</v>
      </c>
      <c r="T103" s="37" t="s">
        <v>61</v>
      </c>
      <c r="U103" s="37" t="s">
        <v>61</v>
      </c>
      <c r="V103" s="37" t="s">
        <v>61</v>
      </c>
      <c r="W103" s="37" t="s">
        <v>61</v>
      </c>
      <c r="X103" s="37" t="s">
        <v>61</v>
      </c>
      <c r="Y103" s="37" t="s">
        <v>61</v>
      </c>
      <c r="Z103" s="37" t="s">
        <v>61</v>
      </c>
      <c r="AA103" s="37" t="s">
        <v>61</v>
      </c>
    </row>
    <row r="104" spans="1:27" s="39" customFormat="1" ht="36" hidden="1">
      <c r="A104" s="32" t="s">
        <v>226</v>
      </c>
      <c r="B104" s="54" t="s">
        <v>227</v>
      </c>
      <c r="C104" s="34">
        <v>494160</v>
      </c>
      <c r="D104" s="35" t="s">
        <v>66</v>
      </c>
      <c r="E104" s="35" t="s">
        <v>219</v>
      </c>
      <c r="F104" s="37" t="s">
        <v>61</v>
      </c>
      <c r="G104" s="37" t="s">
        <v>61</v>
      </c>
      <c r="H104" s="37" t="s">
        <v>61</v>
      </c>
      <c r="I104" s="37" t="s">
        <v>61</v>
      </c>
      <c r="J104" s="71">
        <v>370620</v>
      </c>
      <c r="K104" s="71">
        <v>123540</v>
      </c>
      <c r="L104" s="37" t="s">
        <v>61</v>
      </c>
      <c r="M104" s="37" t="s">
        <v>61</v>
      </c>
      <c r="N104" s="37" t="s">
        <v>61</v>
      </c>
      <c r="O104" s="41" t="s">
        <v>228</v>
      </c>
      <c r="P104" s="37" t="s">
        <v>63</v>
      </c>
      <c r="Q104" s="37" t="s">
        <v>63</v>
      </c>
      <c r="R104" s="37" t="s">
        <v>63</v>
      </c>
      <c r="S104" s="37" t="s">
        <v>61</v>
      </c>
      <c r="T104" s="37" t="s">
        <v>61</v>
      </c>
      <c r="U104" s="37" t="s">
        <v>61</v>
      </c>
      <c r="V104" s="37" t="s">
        <v>61</v>
      </c>
      <c r="W104" s="37" t="s">
        <v>61</v>
      </c>
      <c r="X104" s="37" t="s">
        <v>61</v>
      </c>
      <c r="Y104" s="37" t="s">
        <v>61</v>
      </c>
      <c r="Z104" s="37" t="s">
        <v>61</v>
      </c>
      <c r="AA104" s="37" t="s">
        <v>61</v>
      </c>
    </row>
    <row r="105" spans="1:27" s="39" customFormat="1" ht="36" hidden="1">
      <c r="A105" s="32" t="s">
        <v>229</v>
      </c>
      <c r="B105" s="54" t="s">
        <v>230</v>
      </c>
      <c r="C105" s="34">
        <v>694302.84</v>
      </c>
      <c r="D105" s="35" t="s">
        <v>99</v>
      </c>
      <c r="E105" s="35" t="s">
        <v>60</v>
      </c>
      <c r="F105" s="37" t="s">
        <v>61</v>
      </c>
      <c r="G105" s="37" t="s">
        <v>61</v>
      </c>
      <c r="H105" s="37" t="s">
        <v>61</v>
      </c>
      <c r="I105" s="37" t="s">
        <v>61</v>
      </c>
      <c r="J105" s="37" t="s">
        <v>61</v>
      </c>
      <c r="K105" s="37" t="s">
        <v>61</v>
      </c>
      <c r="L105" s="37" t="s">
        <v>61</v>
      </c>
      <c r="M105" s="37" t="s">
        <v>61</v>
      </c>
      <c r="N105" s="37" t="s">
        <v>61</v>
      </c>
      <c r="O105" s="41" t="s">
        <v>231</v>
      </c>
      <c r="P105" s="37" t="s">
        <v>63</v>
      </c>
      <c r="Q105" s="37" t="s">
        <v>63</v>
      </c>
      <c r="R105" s="37" t="s">
        <v>63</v>
      </c>
      <c r="S105" s="37" t="s">
        <v>61</v>
      </c>
      <c r="T105" s="37" t="s">
        <v>61</v>
      </c>
      <c r="U105" s="37" t="s">
        <v>61</v>
      </c>
      <c r="V105" s="37" t="s">
        <v>61</v>
      </c>
      <c r="W105" s="37" t="s">
        <v>61</v>
      </c>
      <c r="X105" s="37" t="s">
        <v>61</v>
      </c>
      <c r="Y105" s="37" t="s">
        <v>61</v>
      </c>
      <c r="Z105" s="37" t="s">
        <v>61</v>
      </c>
      <c r="AA105" s="37" t="s">
        <v>61</v>
      </c>
    </row>
    <row r="106" spans="1:27" s="39" customFormat="1" ht="36" hidden="1">
      <c r="A106" s="32" t="s">
        <v>232</v>
      </c>
      <c r="B106" s="54" t="s">
        <v>233</v>
      </c>
      <c r="C106" s="63">
        <v>4200000</v>
      </c>
      <c r="D106" s="35" t="s">
        <v>99</v>
      </c>
      <c r="E106" s="35" t="s">
        <v>234</v>
      </c>
      <c r="F106" s="37" t="s">
        <v>61</v>
      </c>
      <c r="G106" s="37" t="s">
        <v>61</v>
      </c>
      <c r="H106" s="37" t="s">
        <v>61</v>
      </c>
      <c r="I106" s="37" t="s">
        <v>61</v>
      </c>
      <c r="J106" s="71">
        <v>2400000</v>
      </c>
      <c r="K106" s="71">
        <v>1800000</v>
      </c>
      <c r="L106" s="37" t="s">
        <v>61</v>
      </c>
      <c r="M106" s="37" t="s">
        <v>61</v>
      </c>
      <c r="N106" s="37" t="s">
        <v>61</v>
      </c>
      <c r="O106" s="41" t="s">
        <v>177</v>
      </c>
      <c r="P106" s="37" t="s">
        <v>63</v>
      </c>
      <c r="Q106" s="37" t="s">
        <v>63</v>
      </c>
      <c r="R106" s="37" t="s">
        <v>184</v>
      </c>
      <c r="S106" s="37" t="s">
        <v>61</v>
      </c>
      <c r="T106" s="37" t="s">
        <v>61</v>
      </c>
      <c r="U106" s="37" t="s">
        <v>61</v>
      </c>
      <c r="V106" s="37" t="s">
        <v>61</v>
      </c>
      <c r="W106" s="37" t="s">
        <v>61</v>
      </c>
      <c r="X106" s="37" t="s">
        <v>61</v>
      </c>
      <c r="Y106" s="37" t="s">
        <v>61</v>
      </c>
      <c r="Z106" s="37" t="s">
        <v>61</v>
      </c>
      <c r="AA106" s="37" t="s">
        <v>61</v>
      </c>
    </row>
    <row r="107" spans="1:27" s="39" customFormat="1" ht="36" hidden="1">
      <c r="A107" s="32" t="s">
        <v>235</v>
      </c>
      <c r="B107" s="54" t="s">
        <v>236</v>
      </c>
      <c r="C107" s="34">
        <v>2838688.8</v>
      </c>
      <c r="D107" s="35" t="s">
        <v>66</v>
      </c>
      <c r="E107" s="35" t="s">
        <v>66</v>
      </c>
      <c r="F107" s="37" t="s">
        <v>61</v>
      </c>
      <c r="G107" s="37" t="s">
        <v>61</v>
      </c>
      <c r="H107" s="37" t="s">
        <v>61</v>
      </c>
      <c r="I107" s="37" t="s">
        <v>61</v>
      </c>
      <c r="J107" s="37" t="s">
        <v>61</v>
      </c>
      <c r="K107" s="37" t="s">
        <v>61</v>
      </c>
      <c r="L107" s="37" t="s">
        <v>61</v>
      </c>
      <c r="M107" s="37" t="s">
        <v>61</v>
      </c>
      <c r="N107" s="37" t="s">
        <v>61</v>
      </c>
      <c r="O107" s="41" t="s">
        <v>62</v>
      </c>
      <c r="P107" s="37" t="s">
        <v>63</v>
      </c>
      <c r="Q107" s="37" t="s">
        <v>101</v>
      </c>
      <c r="R107" s="37" t="s">
        <v>63</v>
      </c>
      <c r="S107" s="37" t="s">
        <v>61</v>
      </c>
      <c r="T107" s="37" t="s">
        <v>61</v>
      </c>
      <c r="U107" s="37" t="s">
        <v>61</v>
      </c>
      <c r="V107" s="37" t="s">
        <v>61</v>
      </c>
      <c r="W107" s="37" t="s">
        <v>61</v>
      </c>
      <c r="X107" s="37" t="s">
        <v>61</v>
      </c>
      <c r="Y107" s="37" t="s">
        <v>61</v>
      </c>
      <c r="Z107" s="37" t="s">
        <v>61</v>
      </c>
      <c r="AA107" s="37" t="s">
        <v>61</v>
      </c>
    </row>
    <row r="108" spans="1:27" s="39" customFormat="1" ht="36" hidden="1">
      <c r="A108" s="32" t="s">
        <v>237</v>
      </c>
      <c r="B108" s="54" t="s">
        <v>238</v>
      </c>
      <c r="C108" s="34">
        <v>121750</v>
      </c>
      <c r="D108" s="35" t="s">
        <v>66</v>
      </c>
      <c r="E108" s="35" t="s">
        <v>99</v>
      </c>
      <c r="F108" s="37" t="s">
        <v>61</v>
      </c>
      <c r="G108" s="37" t="s">
        <v>61</v>
      </c>
      <c r="H108" s="37" t="s">
        <v>61</v>
      </c>
      <c r="I108" s="37" t="s">
        <v>61</v>
      </c>
      <c r="J108" s="37" t="s">
        <v>61</v>
      </c>
      <c r="K108" s="37" t="s">
        <v>61</v>
      </c>
      <c r="L108" s="37" t="s">
        <v>61</v>
      </c>
      <c r="M108" s="37" t="s">
        <v>61</v>
      </c>
      <c r="N108" s="37" t="s">
        <v>61</v>
      </c>
      <c r="O108" s="41" t="s">
        <v>62</v>
      </c>
      <c r="P108" s="37" t="s">
        <v>63</v>
      </c>
      <c r="Q108" s="37" t="s">
        <v>63</v>
      </c>
      <c r="R108" s="37" t="s">
        <v>63</v>
      </c>
      <c r="S108" s="37" t="s">
        <v>61</v>
      </c>
      <c r="T108" s="37" t="s">
        <v>61</v>
      </c>
      <c r="U108" s="37" t="s">
        <v>61</v>
      </c>
      <c r="V108" s="37" t="s">
        <v>61</v>
      </c>
      <c r="W108" s="37" t="s">
        <v>61</v>
      </c>
      <c r="X108" s="37" t="s">
        <v>61</v>
      </c>
      <c r="Y108" s="37" t="s">
        <v>61</v>
      </c>
      <c r="Z108" s="37" t="s">
        <v>61</v>
      </c>
      <c r="AA108" s="37" t="s">
        <v>61</v>
      </c>
    </row>
    <row r="109" spans="1:27" s="39" customFormat="1" ht="36" hidden="1">
      <c r="A109" s="32" t="s">
        <v>239</v>
      </c>
      <c r="B109" s="73" t="s">
        <v>240</v>
      </c>
      <c r="C109" s="74">
        <v>200000</v>
      </c>
      <c r="D109" s="35" t="s">
        <v>99</v>
      </c>
      <c r="E109" s="75" t="s">
        <v>60</v>
      </c>
      <c r="F109" s="37" t="s">
        <v>61</v>
      </c>
      <c r="G109" s="37" t="s">
        <v>61</v>
      </c>
      <c r="H109" s="37" t="s">
        <v>61</v>
      </c>
      <c r="I109" s="37" t="s">
        <v>61</v>
      </c>
      <c r="J109" s="37" t="s">
        <v>61</v>
      </c>
      <c r="K109" s="37" t="s">
        <v>61</v>
      </c>
      <c r="L109" s="37" t="s">
        <v>61</v>
      </c>
      <c r="M109" s="37" t="s">
        <v>61</v>
      </c>
      <c r="N109" s="37" t="s">
        <v>61</v>
      </c>
      <c r="O109" s="76" t="s">
        <v>62</v>
      </c>
      <c r="P109" s="77" t="s">
        <v>63</v>
      </c>
      <c r="Q109" s="77" t="s">
        <v>63</v>
      </c>
      <c r="R109" s="77" t="s">
        <v>63</v>
      </c>
      <c r="S109" s="37" t="s">
        <v>61</v>
      </c>
      <c r="T109" s="37" t="s">
        <v>61</v>
      </c>
      <c r="U109" s="37" t="s">
        <v>61</v>
      </c>
      <c r="V109" s="37" t="s">
        <v>61</v>
      </c>
      <c r="W109" s="37" t="s">
        <v>61</v>
      </c>
      <c r="X109" s="37" t="s">
        <v>61</v>
      </c>
      <c r="Y109" s="37" t="s">
        <v>61</v>
      </c>
      <c r="Z109" s="37" t="s">
        <v>61</v>
      </c>
      <c r="AA109" s="37" t="s">
        <v>61</v>
      </c>
    </row>
    <row r="110" spans="1:27" s="39" customFormat="1" ht="36" hidden="1">
      <c r="A110" s="32" t="s">
        <v>241</v>
      </c>
      <c r="B110" s="33" t="s">
        <v>242</v>
      </c>
      <c r="C110" s="34">
        <v>650000</v>
      </c>
      <c r="D110" s="35" t="s">
        <v>99</v>
      </c>
      <c r="E110" s="36" t="s">
        <v>167</v>
      </c>
      <c r="F110" s="37" t="s">
        <v>61</v>
      </c>
      <c r="G110" s="37" t="s">
        <v>61</v>
      </c>
      <c r="H110" s="37" t="s">
        <v>61</v>
      </c>
      <c r="I110" s="37" t="s">
        <v>61</v>
      </c>
      <c r="J110" s="71">
        <v>433300</v>
      </c>
      <c r="K110" s="71">
        <v>216700</v>
      </c>
      <c r="L110" s="37" t="s">
        <v>61</v>
      </c>
      <c r="M110" s="37" t="s">
        <v>61</v>
      </c>
      <c r="N110" s="37" t="s">
        <v>61</v>
      </c>
      <c r="O110" s="41" t="s">
        <v>62</v>
      </c>
      <c r="P110" s="57" t="s">
        <v>63</v>
      </c>
      <c r="Q110" s="57" t="s">
        <v>101</v>
      </c>
      <c r="R110" s="57" t="s">
        <v>63</v>
      </c>
      <c r="S110" s="37" t="s">
        <v>61</v>
      </c>
      <c r="T110" s="37" t="s">
        <v>61</v>
      </c>
      <c r="U110" s="37" t="s">
        <v>61</v>
      </c>
      <c r="V110" s="37" t="s">
        <v>61</v>
      </c>
      <c r="W110" s="71">
        <v>433300</v>
      </c>
      <c r="X110" s="71">
        <v>216700</v>
      </c>
      <c r="Y110" s="37" t="s">
        <v>61</v>
      </c>
      <c r="Z110" s="37" t="s">
        <v>61</v>
      </c>
      <c r="AA110" s="37" t="s">
        <v>61</v>
      </c>
    </row>
    <row r="111" spans="1:27" s="39" customFormat="1" ht="36" hidden="1">
      <c r="A111" s="32" t="s">
        <v>243</v>
      </c>
      <c r="B111" s="33" t="s">
        <v>244</v>
      </c>
      <c r="C111" s="43">
        <v>346587</v>
      </c>
      <c r="D111" s="35" t="s">
        <v>99</v>
      </c>
      <c r="E111" s="35" t="s">
        <v>109</v>
      </c>
      <c r="F111" s="37" t="s">
        <v>61</v>
      </c>
      <c r="G111" s="37" t="s">
        <v>61</v>
      </c>
      <c r="H111" s="37" t="s">
        <v>61</v>
      </c>
      <c r="I111" s="37" t="s">
        <v>61</v>
      </c>
      <c r="J111" s="37" t="s">
        <v>61</v>
      </c>
      <c r="K111" s="37" t="s">
        <v>61</v>
      </c>
      <c r="L111" s="37" t="s">
        <v>61</v>
      </c>
      <c r="M111" s="37" t="s">
        <v>61</v>
      </c>
      <c r="N111" s="37" t="s">
        <v>61</v>
      </c>
      <c r="O111" s="41" t="s">
        <v>62</v>
      </c>
      <c r="P111" s="37" t="s">
        <v>63</v>
      </c>
      <c r="Q111" s="37" t="s">
        <v>63</v>
      </c>
      <c r="R111" s="37" t="s">
        <v>63</v>
      </c>
      <c r="S111" s="37" t="s">
        <v>61</v>
      </c>
      <c r="T111" s="37" t="s">
        <v>61</v>
      </c>
      <c r="U111" s="37" t="s">
        <v>61</v>
      </c>
      <c r="V111" s="37" t="s">
        <v>61</v>
      </c>
      <c r="W111" s="37" t="s">
        <v>61</v>
      </c>
      <c r="X111" s="37" t="s">
        <v>61</v>
      </c>
      <c r="Y111" s="37" t="s">
        <v>61</v>
      </c>
      <c r="Z111" s="37" t="s">
        <v>61</v>
      </c>
      <c r="AA111" s="37" t="s">
        <v>61</v>
      </c>
    </row>
    <row r="112" spans="1:27" s="39" customFormat="1" ht="36" hidden="1">
      <c r="A112" s="32" t="s">
        <v>245</v>
      </c>
      <c r="B112" s="54" t="s">
        <v>246</v>
      </c>
      <c r="C112" s="43">
        <v>585600</v>
      </c>
      <c r="D112" s="78" t="s">
        <v>66</v>
      </c>
      <c r="E112" s="35" t="s">
        <v>151</v>
      </c>
      <c r="F112" s="37" t="s">
        <v>61</v>
      </c>
      <c r="G112" s="37" t="s">
        <v>61</v>
      </c>
      <c r="H112" s="37" t="s">
        <v>61</v>
      </c>
      <c r="I112" s="37" t="s">
        <v>61</v>
      </c>
      <c r="J112" s="71">
        <f>C112-K112</f>
        <v>488000</v>
      </c>
      <c r="K112" s="71">
        <v>97600</v>
      </c>
      <c r="L112" s="37" t="s">
        <v>61</v>
      </c>
      <c r="M112" s="37" t="s">
        <v>61</v>
      </c>
      <c r="N112" s="37" t="s">
        <v>61</v>
      </c>
      <c r="O112" s="41" t="s">
        <v>247</v>
      </c>
      <c r="P112" s="37" t="s">
        <v>63</v>
      </c>
      <c r="Q112" s="37" t="s">
        <v>63</v>
      </c>
      <c r="R112" s="37" t="s">
        <v>63</v>
      </c>
      <c r="S112" s="37" t="s">
        <v>61</v>
      </c>
      <c r="T112" s="37" t="s">
        <v>61</v>
      </c>
      <c r="U112" s="37" t="s">
        <v>61</v>
      </c>
      <c r="V112" s="37" t="s">
        <v>61</v>
      </c>
      <c r="W112" s="37" t="s">
        <v>61</v>
      </c>
      <c r="X112" s="37" t="s">
        <v>61</v>
      </c>
      <c r="Y112" s="37" t="s">
        <v>61</v>
      </c>
      <c r="Z112" s="37" t="s">
        <v>61</v>
      </c>
      <c r="AA112" s="37" t="s">
        <v>61</v>
      </c>
    </row>
    <row r="113" spans="1:257" s="39" customFormat="1" ht="36" hidden="1">
      <c r="A113" s="32" t="s">
        <v>248</v>
      </c>
      <c r="B113" s="33" t="s">
        <v>249</v>
      </c>
      <c r="C113" s="43">
        <v>102000</v>
      </c>
      <c r="D113" s="35" t="s">
        <v>99</v>
      </c>
      <c r="E113" s="35" t="s">
        <v>167</v>
      </c>
      <c r="F113" s="37" t="s">
        <v>61</v>
      </c>
      <c r="G113" s="37" t="s">
        <v>61</v>
      </c>
      <c r="H113" s="37" t="s">
        <v>61</v>
      </c>
      <c r="I113" s="37" t="s">
        <v>61</v>
      </c>
      <c r="J113" s="71">
        <v>68000</v>
      </c>
      <c r="K113" s="71">
        <v>34000</v>
      </c>
      <c r="L113" s="37" t="s">
        <v>61</v>
      </c>
      <c r="M113" s="37" t="s">
        <v>61</v>
      </c>
      <c r="N113" s="37" t="s">
        <v>61</v>
      </c>
      <c r="O113" s="41" t="s">
        <v>147</v>
      </c>
      <c r="P113" s="37" t="s">
        <v>63</v>
      </c>
      <c r="Q113" s="37" t="s">
        <v>63</v>
      </c>
      <c r="R113" s="37" t="s">
        <v>148</v>
      </c>
      <c r="S113" s="37" t="s">
        <v>61</v>
      </c>
      <c r="T113" s="37" t="s">
        <v>61</v>
      </c>
      <c r="U113" s="37" t="s">
        <v>61</v>
      </c>
      <c r="V113" s="37" t="s">
        <v>61</v>
      </c>
      <c r="W113" s="37" t="s">
        <v>61</v>
      </c>
      <c r="X113" s="37" t="s">
        <v>61</v>
      </c>
      <c r="Y113" s="37" t="s">
        <v>61</v>
      </c>
      <c r="Z113" s="37" t="s">
        <v>61</v>
      </c>
      <c r="AA113" s="37" t="s">
        <v>61</v>
      </c>
    </row>
    <row r="114" spans="1:257" s="39" customFormat="1" ht="36" hidden="1">
      <c r="A114" s="32" t="s">
        <v>250</v>
      </c>
      <c r="B114" s="33" t="s">
        <v>251</v>
      </c>
      <c r="C114" s="79">
        <v>400000</v>
      </c>
      <c r="D114" s="35" t="s">
        <v>99</v>
      </c>
      <c r="E114" s="35" t="s">
        <v>60</v>
      </c>
      <c r="F114" s="37" t="s">
        <v>61</v>
      </c>
      <c r="G114" s="37" t="s">
        <v>61</v>
      </c>
      <c r="H114" s="37" t="s">
        <v>61</v>
      </c>
      <c r="I114" s="37" t="s">
        <v>61</v>
      </c>
      <c r="J114" s="37" t="s">
        <v>61</v>
      </c>
      <c r="K114" s="37" t="s">
        <v>61</v>
      </c>
      <c r="L114" s="37" t="s">
        <v>61</v>
      </c>
      <c r="M114" s="37" t="s">
        <v>61</v>
      </c>
      <c r="N114" s="37" t="s">
        <v>61</v>
      </c>
      <c r="O114" s="41" t="s">
        <v>62</v>
      </c>
      <c r="P114" s="57" t="s">
        <v>63</v>
      </c>
      <c r="Q114" s="57" t="s">
        <v>101</v>
      </c>
      <c r="R114" s="57" t="s">
        <v>63</v>
      </c>
      <c r="S114" s="37" t="s">
        <v>61</v>
      </c>
      <c r="T114" s="37" t="s">
        <v>61</v>
      </c>
      <c r="U114" s="37" t="s">
        <v>61</v>
      </c>
      <c r="V114" s="37" t="s">
        <v>61</v>
      </c>
      <c r="W114" s="37" t="s">
        <v>61</v>
      </c>
      <c r="X114" s="37" t="s">
        <v>61</v>
      </c>
      <c r="Y114" s="37" t="s">
        <v>61</v>
      </c>
      <c r="Z114" s="37" t="s">
        <v>61</v>
      </c>
      <c r="AA114" s="37" t="s">
        <v>61</v>
      </c>
    </row>
    <row r="115" spans="1:257" s="39" customFormat="1" ht="36">
      <c r="A115" s="32" t="s">
        <v>252</v>
      </c>
      <c r="B115" s="54" t="s">
        <v>253</v>
      </c>
      <c r="C115" s="63">
        <v>923640.7</v>
      </c>
      <c r="D115" s="106" t="s">
        <v>109</v>
      </c>
      <c r="E115" s="106" t="s">
        <v>164</v>
      </c>
      <c r="F115" s="107" t="s">
        <v>61</v>
      </c>
      <c r="G115" s="107" t="s">
        <v>61</v>
      </c>
      <c r="H115" s="107" t="s">
        <v>61</v>
      </c>
      <c r="I115" s="107" t="s">
        <v>61</v>
      </c>
      <c r="J115" s="114">
        <v>538800</v>
      </c>
      <c r="K115" s="114">
        <v>384840.7</v>
      </c>
      <c r="L115" s="37" t="s">
        <v>61</v>
      </c>
      <c r="M115" s="37" t="s">
        <v>61</v>
      </c>
      <c r="N115" s="37" t="s">
        <v>61</v>
      </c>
      <c r="O115" s="41" t="s">
        <v>62</v>
      </c>
      <c r="P115" s="37" t="s">
        <v>63</v>
      </c>
      <c r="Q115" s="37" t="s">
        <v>101</v>
      </c>
      <c r="R115" s="37" t="s">
        <v>63</v>
      </c>
      <c r="S115" s="37" t="s">
        <v>61</v>
      </c>
      <c r="T115" s="37" t="s">
        <v>61</v>
      </c>
      <c r="U115" s="37" t="s">
        <v>61</v>
      </c>
      <c r="V115" s="37" t="s">
        <v>61</v>
      </c>
      <c r="W115" s="72">
        <v>538800</v>
      </c>
      <c r="X115" s="72">
        <v>384840.7</v>
      </c>
      <c r="Y115" s="37" t="s">
        <v>61</v>
      </c>
      <c r="Z115" s="37" t="s">
        <v>61</v>
      </c>
      <c r="AA115" s="37" t="s">
        <v>61</v>
      </c>
    </row>
    <row r="116" spans="1:257" s="39" customFormat="1" ht="36" hidden="1">
      <c r="A116" s="32" t="s">
        <v>254</v>
      </c>
      <c r="B116" s="54" t="s">
        <v>255</v>
      </c>
      <c r="C116" s="34">
        <v>800000</v>
      </c>
      <c r="D116" s="106" t="s">
        <v>109</v>
      </c>
      <c r="E116" s="106" t="s">
        <v>167</v>
      </c>
      <c r="F116" s="107" t="s">
        <v>61</v>
      </c>
      <c r="G116" s="107" t="s">
        <v>61</v>
      </c>
      <c r="H116" s="107" t="s">
        <v>61</v>
      </c>
      <c r="I116" s="107" t="s">
        <v>61</v>
      </c>
      <c r="J116" s="114">
        <v>466700</v>
      </c>
      <c r="K116" s="114">
        <v>333300</v>
      </c>
      <c r="L116" s="37" t="s">
        <v>61</v>
      </c>
      <c r="M116" s="37" t="s">
        <v>61</v>
      </c>
      <c r="N116" s="37" t="s">
        <v>61</v>
      </c>
      <c r="O116" s="41" t="s">
        <v>62</v>
      </c>
      <c r="P116" s="37" t="s">
        <v>63</v>
      </c>
      <c r="Q116" s="37" t="s">
        <v>63</v>
      </c>
      <c r="R116" s="37" t="s">
        <v>63</v>
      </c>
      <c r="S116" s="37" t="s">
        <v>61</v>
      </c>
      <c r="T116" s="37" t="s">
        <v>61</v>
      </c>
      <c r="U116" s="37" t="s">
        <v>61</v>
      </c>
      <c r="V116" s="37" t="s">
        <v>61</v>
      </c>
      <c r="W116" s="37" t="s">
        <v>61</v>
      </c>
      <c r="X116" s="37" t="s">
        <v>61</v>
      </c>
      <c r="Y116" s="37" t="s">
        <v>61</v>
      </c>
      <c r="Z116" s="37" t="s">
        <v>61</v>
      </c>
      <c r="AA116" s="37" t="s">
        <v>61</v>
      </c>
    </row>
    <row r="117" spans="1:257" s="109" customFormat="1" ht="36" hidden="1">
      <c r="A117" s="103" t="s">
        <v>256</v>
      </c>
      <c r="B117" s="115" t="s">
        <v>257</v>
      </c>
      <c r="C117" s="116">
        <v>1150000</v>
      </c>
      <c r="D117" s="106" t="s">
        <v>109</v>
      </c>
      <c r="E117" s="112" t="s">
        <v>164</v>
      </c>
      <c r="F117" s="107" t="s">
        <v>61</v>
      </c>
      <c r="G117" s="107" t="s">
        <v>61</v>
      </c>
      <c r="H117" s="107" t="s">
        <v>61</v>
      </c>
      <c r="I117" s="107" t="s">
        <v>61</v>
      </c>
      <c r="J117" s="114">
        <v>670800</v>
      </c>
      <c r="K117" s="114">
        <v>479200</v>
      </c>
      <c r="L117" s="107" t="s">
        <v>61</v>
      </c>
      <c r="M117" s="107" t="s">
        <v>61</v>
      </c>
      <c r="N117" s="107" t="s">
        <v>61</v>
      </c>
      <c r="O117" s="108" t="s">
        <v>62</v>
      </c>
      <c r="P117" s="107" t="s">
        <v>63</v>
      </c>
      <c r="Q117" s="107" t="s">
        <v>101</v>
      </c>
      <c r="R117" s="107" t="s">
        <v>63</v>
      </c>
      <c r="S117" s="107" t="s">
        <v>61</v>
      </c>
      <c r="T117" s="107" t="s">
        <v>61</v>
      </c>
      <c r="U117" s="107" t="s">
        <v>61</v>
      </c>
      <c r="V117" s="107" t="s">
        <v>61</v>
      </c>
      <c r="W117" s="114">
        <v>670800</v>
      </c>
      <c r="X117" s="114">
        <v>479200</v>
      </c>
      <c r="Y117" s="107" t="s">
        <v>61</v>
      </c>
      <c r="Z117" s="107" t="s">
        <v>61</v>
      </c>
      <c r="AA117" s="107" t="s">
        <v>61</v>
      </c>
    </row>
    <row r="118" spans="1:257" s="109" customFormat="1" ht="36" hidden="1">
      <c r="A118" s="103" t="s">
        <v>258</v>
      </c>
      <c r="B118" s="115" t="s">
        <v>259</v>
      </c>
      <c r="C118" s="116">
        <v>850000</v>
      </c>
      <c r="D118" s="106" t="s">
        <v>109</v>
      </c>
      <c r="E118" s="112" t="s">
        <v>164</v>
      </c>
      <c r="F118" s="107" t="s">
        <v>61</v>
      </c>
      <c r="G118" s="107" t="s">
        <v>61</v>
      </c>
      <c r="H118" s="107" t="s">
        <v>61</v>
      </c>
      <c r="I118" s="107" t="s">
        <v>61</v>
      </c>
      <c r="J118" s="114">
        <v>495800</v>
      </c>
      <c r="K118" s="114">
        <v>354200</v>
      </c>
      <c r="L118" s="107" t="s">
        <v>61</v>
      </c>
      <c r="M118" s="107" t="s">
        <v>61</v>
      </c>
      <c r="N118" s="107" t="s">
        <v>61</v>
      </c>
      <c r="O118" s="108" t="s">
        <v>62</v>
      </c>
      <c r="P118" s="107" t="s">
        <v>63</v>
      </c>
      <c r="Q118" s="107" t="s">
        <v>101</v>
      </c>
      <c r="R118" s="107" t="s">
        <v>63</v>
      </c>
      <c r="S118" s="107" t="s">
        <v>61</v>
      </c>
      <c r="T118" s="107" t="s">
        <v>61</v>
      </c>
      <c r="U118" s="107" t="s">
        <v>61</v>
      </c>
      <c r="V118" s="107" t="s">
        <v>61</v>
      </c>
      <c r="W118" s="114">
        <v>495800</v>
      </c>
      <c r="X118" s="114">
        <v>354200</v>
      </c>
      <c r="Y118" s="107" t="s">
        <v>61</v>
      </c>
      <c r="Z118" s="107" t="s">
        <v>61</v>
      </c>
      <c r="AA118" s="107" t="s">
        <v>61</v>
      </c>
    </row>
    <row r="119" spans="1:257" ht="22.5" hidden="1" customHeight="1">
      <c r="A119" s="30" t="s">
        <v>260</v>
      </c>
      <c r="B119" s="30"/>
      <c r="C119" s="30"/>
      <c r="D119" s="30"/>
      <c r="E119" s="30"/>
      <c r="F119" s="37"/>
      <c r="G119" s="37"/>
      <c r="H119" s="37"/>
      <c r="I119" s="37"/>
      <c r="J119" s="37"/>
      <c r="K119" s="37"/>
      <c r="L119" s="37"/>
      <c r="M119" s="37"/>
      <c r="N119" s="37"/>
      <c r="O119" s="31"/>
      <c r="P119" s="31"/>
      <c r="Q119" s="31"/>
      <c r="R119" s="31"/>
      <c r="S119" s="80"/>
      <c r="T119" s="60"/>
      <c r="U119" s="60"/>
      <c r="V119" s="60"/>
      <c r="W119" s="60"/>
      <c r="X119" s="60"/>
      <c r="Y119" s="60"/>
      <c r="Z119" s="60"/>
      <c r="AA119" s="60"/>
    </row>
    <row r="120" spans="1:257" s="40" customFormat="1" ht="48" hidden="1">
      <c r="A120" s="32" t="s">
        <v>261</v>
      </c>
      <c r="B120" s="42" t="s">
        <v>262</v>
      </c>
      <c r="C120" s="34">
        <v>185741.49</v>
      </c>
      <c r="D120" s="35" t="s">
        <v>86</v>
      </c>
      <c r="E120" s="35" t="s">
        <v>66</v>
      </c>
      <c r="F120" s="37" t="s">
        <v>61</v>
      </c>
      <c r="G120" s="37" t="s">
        <v>61</v>
      </c>
      <c r="H120" s="37" t="s">
        <v>61</v>
      </c>
      <c r="I120" s="37" t="s">
        <v>61</v>
      </c>
      <c r="J120" s="37" t="s">
        <v>61</v>
      </c>
      <c r="K120" s="37" t="s">
        <v>61</v>
      </c>
      <c r="L120" s="37" t="s">
        <v>61</v>
      </c>
      <c r="M120" s="37" t="s">
        <v>61</v>
      </c>
      <c r="N120" s="37" t="s">
        <v>61</v>
      </c>
      <c r="O120" s="41" t="s">
        <v>263</v>
      </c>
      <c r="P120" s="37" t="s">
        <v>63</v>
      </c>
      <c r="Q120" s="37" t="s">
        <v>101</v>
      </c>
      <c r="R120" s="37" t="s">
        <v>63</v>
      </c>
      <c r="S120" s="37" t="s">
        <v>61</v>
      </c>
      <c r="T120" s="37" t="s">
        <v>61</v>
      </c>
      <c r="U120" s="37" t="s">
        <v>61</v>
      </c>
      <c r="V120" s="37" t="s">
        <v>61</v>
      </c>
      <c r="W120" s="37" t="s">
        <v>61</v>
      </c>
      <c r="X120" s="37" t="s">
        <v>61</v>
      </c>
      <c r="Y120" s="37" t="s">
        <v>61</v>
      </c>
      <c r="Z120" s="37" t="s">
        <v>61</v>
      </c>
      <c r="AA120" s="37" t="s">
        <v>61</v>
      </c>
      <c r="AB120" s="39"/>
      <c r="AC120" s="39"/>
      <c r="AD120" s="39"/>
      <c r="AE120" s="39"/>
      <c r="AF120" s="39"/>
      <c r="AG120" s="39"/>
      <c r="AH120" s="39"/>
      <c r="AI120" s="39"/>
      <c r="AJ120" s="39"/>
      <c r="AK120" s="39"/>
      <c r="AL120" s="39"/>
      <c r="AM120" s="39"/>
      <c r="AN120" s="39"/>
      <c r="AO120" s="39"/>
      <c r="AP120" s="39"/>
      <c r="AQ120" s="39"/>
      <c r="AR120" s="39"/>
      <c r="AS120" s="39"/>
      <c r="AT120" s="39"/>
      <c r="AU120" s="39"/>
      <c r="AV120" s="39"/>
      <c r="AW120" s="39"/>
      <c r="AX120" s="39"/>
      <c r="AY120" s="39"/>
      <c r="AZ120" s="39"/>
      <c r="BA120" s="39"/>
      <c r="BB120" s="39"/>
      <c r="BC120" s="39"/>
      <c r="BD120" s="39"/>
      <c r="BE120" s="39"/>
      <c r="BF120" s="39"/>
      <c r="BG120" s="39"/>
      <c r="BH120" s="39"/>
      <c r="BI120" s="39"/>
      <c r="BJ120" s="39"/>
      <c r="BK120" s="39"/>
      <c r="BL120" s="39"/>
      <c r="BM120" s="39"/>
      <c r="BN120" s="39"/>
      <c r="BO120" s="39"/>
      <c r="BP120" s="39"/>
      <c r="BQ120" s="39"/>
      <c r="BR120" s="39"/>
      <c r="BS120" s="39"/>
      <c r="BT120" s="39"/>
      <c r="BU120" s="39"/>
      <c r="BV120" s="39"/>
      <c r="BW120" s="39"/>
      <c r="BX120" s="39"/>
      <c r="BY120" s="39"/>
      <c r="BZ120" s="39"/>
      <c r="CA120" s="39"/>
      <c r="CB120" s="39"/>
      <c r="CC120" s="39"/>
      <c r="CD120" s="39"/>
      <c r="CE120" s="39"/>
      <c r="CF120" s="39"/>
      <c r="CG120" s="39"/>
      <c r="CH120" s="39"/>
      <c r="CI120" s="39"/>
      <c r="CJ120" s="39"/>
      <c r="CK120" s="39"/>
      <c r="CL120" s="39"/>
      <c r="CM120" s="39"/>
      <c r="CN120" s="39"/>
      <c r="CO120" s="39"/>
      <c r="CP120" s="39"/>
      <c r="CQ120" s="39"/>
      <c r="CR120" s="39"/>
      <c r="CS120" s="39"/>
      <c r="CT120" s="39"/>
      <c r="CU120" s="39"/>
      <c r="CV120" s="39"/>
      <c r="CW120" s="39"/>
      <c r="CX120" s="39"/>
      <c r="CY120" s="39"/>
      <c r="CZ120" s="39"/>
      <c r="DA120" s="39"/>
      <c r="DB120" s="39"/>
      <c r="DC120" s="39"/>
      <c r="DD120" s="39"/>
      <c r="DE120" s="39"/>
      <c r="DF120" s="39"/>
      <c r="DG120" s="39"/>
      <c r="DH120" s="39"/>
      <c r="DI120" s="39"/>
      <c r="DJ120" s="39"/>
      <c r="DK120" s="39"/>
      <c r="DL120" s="39"/>
      <c r="DM120" s="39"/>
      <c r="DN120" s="39"/>
      <c r="DO120" s="39"/>
      <c r="DP120" s="39"/>
      <c r="DQ120" s="39"/>
      <c r="DR120" s="39"/>
      <c r="DS120" s="39"/>
      <c r="DT120" s="39"/>
      <c r="DU120" s="39"/>
      <c r="DV120" s="39"/>
      <c r="DW120" s="39"/>
      <c r="DX120" s="39"/>
      <c r="DY120" s="39"/>
      <c r="DZ120" s="39"/>
      <c r="EA120" s="39"/>
      <c r="EB120" s="39"/>
      <c r="EC120" s="39"/>
      <c r="ED120" s="39"/>
      <c r="EE120" s="39"/>
      <c r="EF120" s="39"/>
      <c r="EG120" s="39"/>
      <c r="EH120" s="39"/>
      <c r="EI120" s="39"/>
      <c r="EJ120" s="39"/>
      <c r="EK120" s="39"/>
      <c r="EL120" s="39"/>
      <c r="EM120" s="39"/>
      <c r="EN120" s="39"/>
      <c r="EO120" s="39"/>
      <c r="EP120" s="39"/>
      <c r="EQ120" s="39"/>
      <c r="ER120" s="39"/>
      <c r="ES120" s="39"/>
      <c r="ET120" s="39"/>
      <c r="EU120" s="39"/>
      <c r="EV120" s="39"/>
      <c r="EW120" s="39"/>
      <c r="EX120" s="39"/>
      <c r="EY120" s="39"/>
      <c r="EZ120" s="39"/>
      <c r="FA120" s="39"/>
      <c r="FB120" s="39"/>
      <c r="FC120" s="39"/>
      <c r="FD120" s="39"/>
      <c r="FE120" s="39"/>
      <c r="FF120" s="39"/>
      <c r="FG120" s="39"/>
      <c r="FH120" s="39"/>
      <c r="FI120" s="39"/>
      <c r="FJ120" s="39"/>
      <c r="FK120" s="39"/>
      <c r="FL120" s="39"/>
      <c r="FM120" s="39"/>
      <c r="FN120" s="39"/>
      <c r="FO120" s="39"/>
      <c r="FP120" s="39"/>
      <c r="FQ120" s="39"/>
      <c r="FR120" s="39"/>
      <c r="FS120" s="39"/>
      <c r="FT120" s="39"/>
      <c r="FU120" s="39"/>
      <c r="FV120" s="39"/>
      <c r="FW120" s="39"/>
      <c r="FX120" s="39"/>
      <c r="FY120" s="39"/>
      <c r="FZ120" s="39"/>
      <c r="GA120" s="39"/>
      <c r="GB120" s="39"/>
      <c r="GC120" s="39"/>
      <c r="GD120" s="39"/>
      <c r="GE120" s="39"/>
      <c r="GF120" s="39"/>
      <c r="GG120" s="39"/>
      <c r="GH120" s="39"/>
      <c r="GI120" s="39"/>
      <c r="GJ120" s="39"/>
      <c r="GK120" s="39"/>
      <c r="GL120" s="39"/>
      <c r="GM120" s="39"/>
      <c r="GN120" s="39"/>
      <c r="GO120" s="39"/>
      <c r="GP120" s="39"/>
      <c r="GQ120" s="39"/>
      <c r="GR120" s="39"/>
      <c r="GS120" s="39"/>
      <c r="GT120" s="39"/>
      <c r="GU120" s="39"/>
      <c r="GV120" s="39"/>
      <c r="GW120" s="39"/>
      <c r="GX120" s="39"/>
      <c r="GY120" s="39"/>
      <c r="GZ120" s="39"/>
      <c r="HA120" s="39"/>
      <c r="HB120" s="39"/>
      <c r="HC120" s="39"/>
      <c r="HD120" s="39"/>
      <c r="HE120" s="39"/>
      <c r="HF120" s="39"/>
      <c r="HG120" s="39"/>
      <c r="HH120" s="39"/>
      <c r="HI120" s="39"/>
      <c r="HJ120" s="39"/>
      <c r="HK120" s="39"/>
      <c r="HL120" s="39"/>
      <c r="HM120" s="39"/>
      <c r="HN120" s="39"/>
      <c r="HO120" s="39"/>
      <c r="HP120" s="39"/>
      <c r="HQ120" s="39"/>
      <c r="HR120" s="39"/>
      <c r="HS120" s="39"/>
      <c r="HT120" s="39"/>
      <c r="HU120" s="39"/>
      <c r="HV120" s="39"/>
      <c r="HW120" s="39"/>
      <c r="HX120" s="39"/>
      <c r="HY120" s="39"/>
      <c r="HZ120" s="39"/>
      <c r="IA120" s="39"/>
      <c r="IB120" s="39"/>
      <c r="IC120" s="39"/>
      <c r="ID120" s="39"/>
      <c r="IE120" s="39"/>
      <c r="IF120" s="39"/>
      <c r="IG120" s="39"/>
      <c r="IH120" s="39"/>
      <c r="II120" s="39"/>
      <c r="IJ120" s="39"/>
      <c r="IK120" s="39"/>
      <c r="IL120" s="39"/>
      <c r="IM120" s="39"/>
      <c r="IN120" s="39"/>
      <c r="IO120" s="39"/>
      <c r="IP120" s="39"/>
      <c r="IQ120" s="39"/>
      <c r="IR120" s="39"/>
      <c r="IS120" s="39"/>
      <c r="IT120" s="39"/>
      <c r="IU120" s="39"/>
      <c r="IV120" s="39"/>
      <c r="IW120" s="39"/>
    </row>
    <row r="121" spans="1:257" s="40" customFormat="1" ht="60" hidden="1">
      <c r="A121" s="32" t="s">
        <v>264</v>
      </c>
      <c r="B121" s="42" t="s">
        <v>265</v>
      </c>
      <c r="C121" s="34">
        <v>329746.45</v>
      </c>
      <c r="D121" s="35" t="s">
        <v>86</v>
      </c>
      <c r="E121" s="35" t="s">
        <v>59</v>
      </c>
      <c r="F121" s="37" t="s">
        <v>61</v>
      </c>
      <c r="G121" s="37" t="s">
        <v>61</v>
      </c>
      <c r="H121" s="37" t="s">
        <v>61</v>
      </c>
      <c r="I121" s="37" t="s">
        <v>61</v>
      </c>
      <c r="J121" s="37" t="s">
        <v>61</v>
      </c>
      <c r="K121" s="37" t="s">
        <v>61</v>
      </c>
      <c r="L121" s="37" t="s">
        <v>61</v>
      </c>
      <c r="M121" s="37" t="s">
        <v>61</v>
      </c>
      <c r="N121" s="37" t="s">
        <v>61</v>
      </c>
      <c r="O121" s="41" t="s">
        <v>263</v>
      </c>
      <c r="P121" s="37" t="s">
        <v>63</v>
      </c>
      <c r="Q121" s="37" t="s">
        <v>101</v>
      </c>
      <c r="R121" s="37" t="s">
        <v>63</v>
      </c>
      <c r="S121" s="37" t="s">
        <v>61</v>
      </c>
      <c r="T121" s="37" t="s">
        <v>61</v>
      </c>
      <c r="U121" s="37" t="s">
        <v>61</v>
      </c>
      <c r="V121" s="37" t="s">
        <v>61</v>
      </c>
      <c r="W121" s="37" t="s">
        <v>61</v>
      </c>
      <c r="X121" s="37" t="s">
        <v>61</v>
      </c>
      <c r="Y121" s="37" t="s">
        <v>61</v>
      </c>
      <c r="Z121" s="37" t="s">
        <v>61</v>
      </c>
      <c r="AA121" s="37" t="s">
        <v>61</v>
      </c>
      <c r="AB121" s="39"/>
      <c r="AC121" s="39"/>
      <c r="AD121" s="39"/>
      <c r="AE121" s="39"/>
      <c r="AF121" s="39"/>
      <c r="AG121" s="39"/>
      <c r="AH121" s="39"/>
      <c r="AI121" s="39"/>
      <c r="AJ121" s="39"/>
      <c r="AK121" s="39"/>
      <c r="AL121" s="39"/>
      <c r="AM121" s="39"/>
      <c r="AN121" s="39"/>
      <c r="AO121" s="39"/>
      <c r="AP121" s="39"/>
      <c r="AQ121" s="39"/>
      <c r="AR121" s="39"/>
      <c r="AS121" s="39"/>
      <c r="AT121" s="39"/>
      <c r="AU121" s="39"/>
      <c r="AV121" s="39"/>
      <c r="AW121" s="39"/>
      <c r="AX121" s="39"/>
      <c r="AY121" s="39"/>
      <c r="AZ121" s="39"/>
      <c r="BA121" s="39"/>
      <c r="BB121" s="39"/>
      <c r="BC121" s="39"/>
      <c r="BD121" s="39"/>
      <c r="BE121" s="39"/>
      <c r="BF121" s="39"/>
      <c r="BG121" s="39"/>
      <c r="BH121" s="39"/>
      <c r="BI121" s="39"/>
      <c r="BJ121" s="39"/>
      <c r="BK121" s="39"/>
      <c r="BL121" s="39"/>
      <c r="BM121" s="39"/>
      <c r="BN121" s="39"/>
      <c r="BO121" s="39"/>
      <c r="BP121" s="39"/>
      <c r="BQ121" s="39"/>
      <c r="BR121" s="39"/>
      <c r="BS121" s="39"/>
      <c r="BT121" s="39"/>
      <c r="BU121" s="39"/>
      <c r="BV121" s="39"/>
      <c r="BW121" s="39"/>
      <c r="BX121" s="39"/>
      <c r="BY121" s="39"/>
      <c r="BZ121" s="39"/>
      <c r="CA121" s="39"/>
      <c r="CB121" s="39"/>
      <c r="CC121" s="39"/>
      <c r="CD121" s="39"/>
      <c r="CE121" s="39"/>
      <c r="CF121" s="39"/>
      <c r="CG121" s="39"/>
      <c r="CH121" s="39"/>
      <c r="CI121" s="39"/>
      <c r="CJ121" s="39"/>
      <c r="CK121" s="39"/>
      <c r="CL121" s="39"/>
      <c r="CM121" s="39"/>
      <c r="CN121" s="39"/>
      <c r="CO121" s="39"/>
      <c r="CP121" s="39"/>
      <c r="CQ121" s="39"/>
      <c r="CR121" s="39"/>
      <c r="CS121" s="39"/>
      <c r="CT121" s="39"/>
      <c r="CU121" s="39"/>
      <c r="CV121" s="39"/>
      <c r="CW121" s="39"/>
      <c r="CX121" s="39"/>
      <c r="CY121" s="39"/>
      <c r="CZ121" s="39"/>
      <c r="DA121" s="39"/>
      <c r="DB121" s="39"/>
      <c r="DC121" s="39"/>
      <c r="DD121" s="39"/>
      <c r="DE121" s="39"/>
      <c r="DF121" s="39"/>
      <c r="DG121" s="39"/>
      <c r="DH121" s="39"/>
      <c r="DI121" s="39"/>
      <c r="DJ121" s="39"/>
      <c r="DK121" s="39"/>
      <c r="DL121" s="39"/>
      <c r="DM121" s="39"/>
      <c r="DN121" s="39"/>
      <c r="DO121" s="39"/>
      <c r="DP121" s="39"/>
      <c r="DQ121" s="39"/>
      <c r="DR121" s="39"/>
      <c r="DS121" s="39"/>
      <c r="DT121" s="39"/>
      <c r="DU121" s="39"/>
      <c r="DV121" s="39"/>
      <c r="DW121" s="39"/>
      <c r="DX121" s="39"/>
      <c r="DY121" s="39"/>
      <c r="DZ121" s="39"/>
      <c r="EA121" s="39"/>
      <c r="EB121" s="39"/>
      <c r="EC121" s="39"/>
      <c r="ED121" s="39"/>
      <c r="EE121" s="39"/>
      <c r="EF121" s="39"/>
      <c r="EG121" s="39"/>
      <c r="EH121" s="39"/>
      <c r="EI121" s="39"/>
      <c r="EJ121" s="39"/>
      <c r="EK121" s="39"/>
      <c r="EL121" s="39"/>
      <c r="EM121" s="39"/>
      <c r="EN121" s="39"/>
      <c r="EO121" s="39"/>
      <c r="EP121" s="39"/>
      <c r="EQ121" s="39"/>
      <c r="ER121" s="39"/>
      <c r="ES121" s="39"/>
      <c r="ET121" s="39"/>
      <c r="EU121" s="39"/>
      <c r="EV121" s="39"/>
      <c r="EW121" s="39"/>
      <c r="EX121" s="39"/>
      <c r="EY121" s="39"/>
      <c r="EZ121" s="39"/>
      <c r="FA121" s="39"/>
      <c r="FB121" s="39"/>
      <c r="FC121" s="39"/>
      <c r="FD121" s="39"/>
      <c r="FE121" s="39"/>
      <c r="FF121" s="39"/>
      <c r="FG121" s="39"/>
      <c r="FH121" s="39"/>
      <c r="FI121" s="39"/>
      <c r="FJ121" s="39"/>
      <c r="FK121" s="39"/>
      <c r="FL121" s="39"/>
      <c r="FM121" s="39"/>
      <c r="FN121" s="39"/>
      <c r="FO121" s="39"/>
      <c r="FP121" s="39"/>
      <c r="FQ121" s="39"/>
      <c r="FR121" s="39"/>
      <c r="FS121" s="39"/>
      <c r="FT121" s="39"/>
      <c r="FU121" s="39"/>
      <c r="FV121" s="39"/>
      <c r="FW121" s="39"/>
      <c r="FX121" s="39"/>
      <c r="FY121" s="39"/>
      <c r="FZ121" s="39"/>
      <c r="GA121" s="39"/>
      <c r="GB121" s="39"/>
      <c r="GC121" s="39"/>
      <c r="GD121" s="39"/>
      <c r="GE121" s="39"/>
      <c r="GF121" s="39"/>
      <c r="GG121" s="39"/>
      <c r="GH121" s="39"/>
      <c r="GI121" s="39"/>
      <c r="GJ121" s="39"/>
      <c r="GK121" s="39"/>
      <c r="GL121" s="39"/>
      <c r="GM121" s="39"/>
      <c r="GN121" s="39"/>
      <c r="GO121" s="39"/>
      <c r="GP121" s="39"/>
      <c r="GQ121" s="39"/>
      <c r="GR121" s="39"/>
      <c r="GS121" s="39"/>
      <c r="GT121" s="39"/>
      <c r="GU121" s="39"/>
      <c r="GV121" s="39"/>
      <c r="GW121" s="39"/>
      <c r="GX121" s="39"/>
      <c r="GY121" s="39"/>
      <c r="GZ121" s="39"/>
      <c r="HA121" s="39"/>
      <c r="HB121" s="39"/>
      <c r="HC121" s="39"/>
      <c r="HD121" s="39"/>
      <c r="HE121" s="39"/>
      <c r="HF121" s="39"/>
      <c r="HG121" s="39"/>
      <c r="HH121" s="39"/>
      <c r="HI121" s="39"/>
      <c r="HJ121" s="39"/>
      <c r="HK121" s="39"/>
      <c r="HL121" s="39"/>
      <c r="HM121" s="39"/>
      <c r="HN121" s="39"/>
      <c r="HO121" s="39"/>
      <c r="HP121" s="39"/>
      <c r="HQ121" s="39"/>
      <c r="HR121" s="39"/>
      <c r="HS121" s="39"/>
      <c r="HT121" s="39"/>
      <c r="HU121" s="39"/>
      <c r="HV121" s="39"/>
      <c r="HW121" s="39"/>
      <c r="HX121" s="39"/>
      <c r="HY121" s="39"/>
      <c r="HZ121" s="39"/>
      <c r="IA121" s="39"/>
      <c r="IB121" s="39"/>
      <c r="IC121" s="39"/>
      <c r="ID121" s="39"/>
      <c r="IE121" s="39"/>
      <c r="IF121" s="39"/>
      <c r="IG121" s="39"/>
      <c r="IH121" s="39"/>
      <c r="II121" s="39"/>
      <c r="IJ121" s="39"/>
      <c r="IK121" s="39"/>
      <c r="IL121" s="39"/>
      <c r="IM121" s="39"/>
      <c r="IN121" s="39"/>
      <c r="IO121" s="39"/>
      <c r="IP121" s="39"/>
      <c r="IQ121" s="39"/>
      <c r="IR121" s="39"/>
      <c r="IS121" s="39"/>
      <c r="IT121" s="39"/>
      <c r="IU121" s="39"/>
      <c r="IV121" s="39"/>
      <c r="IW121" s="39"/>
    </row>
    <row r="122" spans="1:257" s="40" customFormat="1" ht="60" hidden="1">
      <c r="A122" s="32" t="s">
        <v>266</v>
      </c>
      <c r="B122" s="42" t="s">
        <v>267</v>
      </c>
      <c r="C122" s="34">
        <v>435779.21</v>
      </c>
      <c r="D122" s="35" t="s">
        <v>86</v>
      </c>
      <c r="E122" s="35" t="s">
        <v>86</v>
      </c>
      <c r="F122" s="37" t="s">
        <v>61</v>
      </c>
      <c r="G122" s="37" t="s">
        <v>61</v>
      </c>
      <c r="H122" s="37" t="s">
        <v>61</v>
      </c>
      <c r="I122" s="37" t="s">
        <v>61</v>
      </c>
      <c r="J122" s="37" t="s">
        <v>61</v>
      </c>
      <c r="K122" s="37" t="s">
        <v>61</v>
      </c>
      <c r="L122" s="37" t="s">
        <v>61</v>
      </c>
      <c r="M122" s="37" t="s">
        <v>61</v>
      </c>
      <c r="N122" s="37" t="s">
        <v>61</v>
      </c>
      <c r="O122" s="41" t="s">
        <v>263</v>
      </c>
      <c r="P122" s="37" t="s">
        <v>63</v>
      </c>
      <c r="Q122" s="37" t="s">
        <v>101</v>
      </c>
      <c r="R122" s="37" t="s">
        <v>63</v>
      </c>
      <c r="S122" s="37" t="s">
        <v>61</v>
      </c>
      <c r="T122" s="37" t="s">
        <v>61</v>
      </c>
      <c r="U122" s="37" t="s">
        <v>61</v>
      </c>
      <c r="V122" s="37" t="s">
        <v>61</v>
      </c>
      <c r="W122" s="37" t="s">
        <v>61</v>
      </c>
      <c r="X122" s="37" t="s">
        <v>61</v>
      </c>
      <c r="Y122" s="37" t="s">
        <v>61</v>
      </c>
      <c r="Z122" s="37" t="s">
        <v>61</v>
      </c>
      <c r="AA122" s="37" t="s">
        <v>61</v>
      </c>
      <c r="AB122" s="39"/>
      <c r="AC122" s="39"/>
      <c r="AD122" s="39"/>
      <c r="AE122" s="39"/>
      <c r="AF122" s="39"/>
      <c r="AG122" s="39"/>
      <c r="AH122" s="39"/>
      <c r="AI122" s="39"/>
      <c r="AJ122" s="39"/>
      <c r="AK122" s="39"/>
      <c r="AL122" s="39"/>
      <c r="AM122" s="39"/>
      <c r="AN122" s="39"/>
      <c r="AO122" s="39"/>
      <c r="AP122" s="39"/>
      <c r="AQ122" s="39"/>
      <c r="AR122" s="39"/>
      <c r="AS122" s="39"/>
      <c r="AT122" s="39"/>
      <c r="AU122" s="39"/>
      <c r="AV122" s="39"/>
      <c r="AW122" s="39"/>
      <c r="AX122" s="39"/>
      <c r="AY122" s="39"/>
      <c r="AZ122" s="39"/>
      <c r="BA122" s="39"/>
      <c r="BB122" s="39"/>
      <c r="BC122" s="39"/>
      <c r="BD122" s="39"/>
      <c r="BE122" s="39"/>
      <c r="BF122" s="39"/>
      <c r="BG122" s="39"/>
      <c r="BH122" s="39"/>
      <c r="BI122" s="39"/>
      <c r="BJ122" s="39"/>
      <c r="BK122" s="39"/>
      <c r="BL122" s="39"/>
      <c r="BM122" s="39"/>
      <c r="BN122" s="39"/>
      <c r="BO122" s="39"/>
      <c r="BP122" s="39"/>
      <c r="BQ122" s="39"/>
      <c r="BR122" s="39"/>
      <c r="BS122" s="39"/>
      <c r="BT122" s="39"/>
      <c r="BU122" s="39"/>
      <c r="BV122" s="39"/>
      <c r="BW122" s="39"/>
      <c r="BX122" s="39"/>
      <c r="BY122" s="39"/>
      <c r="BZ122" s="39"/>
      <c r="CA122" s="39"/>
      <c r="CB122" s="39"/>
      <c r="CC122" s="39"/>
      <c r="CD122" s="39"/>
      <c r="CE122" s="39"/>
      <c r="CF122" s="39"/>
      <c r="CG122" s="39"/>
      <c r="CH122" s="39"/>
      <c r="CI122" s="39"/>
      <c r="CJ122" s="39"/>
      <c r="CK122" s="39"/>
      <c r="CL122" s="39"/>
      <c r="CM122" s="39"/>
      <c r="CN122" s="39"/>
      <c r="CO122" s="39"/>
      <c r="CP122" s="39"/>
      <c r="CQ122" s="39"/>
      <c r="CR122" s="39"/>
      <c r="CS122" s="39"/>
      <c r="CT122" s="39"/>
      <c r="CU122" s="39"/>
      <c r="CV122" s="39"/>
      <c r="CW122" s="39"/>
      <c r="CX122" s="39"/>
      <c r="CY122" s="39"/>
      <c r="CZ122" s="39"/>
      <c r="DA122" s="39"/>
      <c r="DB122" s="39"/>
      <c r="DC122" s="39"/>
      <c r="DD122" s="39"/>
      <c r="DE122" s="39"/>
      <c r="DF122" s="39"/>
      <c r="DG122" s="39"/>
      <c r="DH122" s="39"/>
      <c r="DI122" s="39"/>
      <c r="DJ122" s="39"/>
      <c r="DK122" s="39"/>
      <c r="DL122" s="39"/>
      <c r="DM122" s="39"/>
      <c r="DN122" s="39"/>
      <c r="DO122" s="39"/>
      <c r="DP122" s="39"/>
      <c r="DQ122" s="39"/>
      <c r="DR122" s="39"/>
      <c r="DS122" s="39"/>
      <c r="DT122" s="39"/>
      <c r="DU122" s="39"/>
      <c r="DV122" s="39"/>
      <c r="DW122" s="39"/>
      <c r="DX122" s="39"/>
      <c r="DY122" s="39"/>
      <c r="DZ122" s="39"/>
      <c r="EA122" s="39"/>
      <c r="EB122" s="39"/>
      <c r="EC122" s="39"/>
      <c r="ED122" s="39"/>
      <c r="EE122" s="39"/>
      <c r="EF122" s="39"/>
      <c r="EG122" s="39"/>
      <c r="EH122" s="39"/>
      <c r="EI122" s="39"/>
      <c r="EJ122" s="39"/>
      <c r="EK122" s="39"/>
      <c r="EL122" s="39"/>
      <c r="EM122" s="39"/>
      <c r="EN122" s="39"/>
      <c r="EO122" s="39"/>
      <c r="EP122" s="39"/>
      <c r="EQ122" s="39"/>
      <c r="ER122" s="39"/>
      <c r="ES122" s="39"/>
      <c r="ET122" s="39"/>
      <c r="EU122" s="39"/>
      <c r="EV122" s="39"/>
      <c r="EW122" s="39"/>
      <c r="EX122" s="39"/>
      <c r="EY122" s="39"/>
      <c r="EZ122" s="39"/>
      <c r="FA122" s="39"/>
      <c r="FB122" s="39"/>
      <c r="FC122" s="39"/>
      <c r="FD122" s="39"/>
      <c r="FE122" s="39"/>
      <c r="FF122" s="39"/>
      <c r="FG122" s="39"/>
      <c r="FH122" s="39"/>
      <c r="FI122" s="39"/>
      <c r="FJ122" s="39"/>
      <c r="FK122" s="39"/>
      <c r="FL122" s="39"/>
      <c r="FM122" s="39"/>
      <c r="FN122" s="39"/>
      <c r="FO122" s="39"/>
      <c r="FP122" s="39"/>
      <c r="FQ122" s="39"/>
      <c r="FR122" s="39"/>
      <c r="FS122" s="39"/>
      <c r="FT122" s="39"/>
      <c r="FU122" s="39"/>
      <c r="FV122" s="39"/>
      <c r="FW122" s="39"/>
      <c r="FX122" s="39"/>
      <c r="FY122" s="39"/>
      <c r="FZ122" s="39"/>
      <c r="GA122" s="39"/>
      <c r="GB122" s="39"/>
      <c r="GC122" s="39"/>
      <c r="GD122" s="39"/>
      <c r="GE122" s="39"/>
      <c r="GF122" s="39"/>
      <c r="GG122" s="39"/>
      <c r="GH122" s="39"/>
      <c r="GI122" s="39"/>
      <c r="GJ122" s="39"/>
      <c r="GK122" s="39"/>
      <c r="GL122" s="39"/>
      <c r="GM122" s="39"/>
      <c r="GN122" s="39"/>
      <c r="GO122" s="39"/>
      <c r="GP122" s="39"/>
      <c r="GQ122" s="39"/>
      <c r="GR122" s="39"/>
      <c r="GS122" s="39"/>
      <c r="GT122" s="39"/>
      <c r="GU122" s="39"/>
      <c r="GV122" s="39"/>
      <c r="GW122" s="39"/>
      <c r="GX122" s="39"/>
      <c r="GY122" s="39"/>
      <c r="GZ122" s="39"/>
      <c r="HA122" s="39"/>
      <c r="HB122" s="39"/>
      <c r="HC122" s="39"/>
      <c r="HD122" s="39"/>
      <c r="HE122" s="39"/>
      <c r="HF122" s="39"/>
      <c r="HG122" s="39"/>
      <c r="HH122" s="39"/>
      <c r="HI122" s="39"/>
      <c r="HJ122" s="39"/>
      <c r="HK122" s="39"/>
      <c r="HL122" s="39"/>
      <c r="HM122" s="39"/>
      <c r="HN122" s="39"/>
      <c r="HO122" s="39"/>
      <c r="HP122" s="39"/>
      <c r="HQ122" s="39"/>
      <c r="HR122" s="39"/>
      <c r="HS122" s="39"/>
      <c r="HT122" s="39"/>
      <c r="HU122" s="39"/>
      <c r="HV122" s="39"/>
      <c r="HW122" s="39"/>
      <c r="HX122" s="39"/>
      <c r="HY122" s="39"/>
      <c r="HZ122" s="39"/>
      <c r="IA122" s="39"/>
      <c r="IB122" s="39"/>
      <c r="IC122" s="39"/>
      <c r="ID122" s="39"/>
      <c r="IE122" s="39"/>
      <c r="IF122" s="39"/>
      <c r="IG122" s="39"/>
      <c r="IH122" s="39"/>
      <c r="II122" s="39"/>
      <c r="IJ122" s="39"/>
      <c r="IK122" s="39"/>
      <c r="IL122" s="39"/>
      <c r="IM122" s="39"/>
      <c r="IN122" s="39"/>
      <c r="IO122" s="39"/>
      <c r="IP122" s="39"/>
      <c r="IQ122" s="39"/>
      <c r="IR122" s="39"/>
      <c r="IS122" s="39"/>
      <c r="IT122" s="39"/>
      <c r="IU122" s="39"/>
      <c r="IV122" s="39"/>
      <c r="IW122" s="39"/>
    </row>
    <row r="123" spans="1:257" s="40" customFormat="1" ht="84" hidden="1">
      <c r="A123" s="32" t="s">
        <v>268</v>
      </c>
      <c r="B123" s="42" t="s">
        <v>269</v>
      </c>
      <c r="C123" s="34">
        <v>15817413.4</v>
      </c>
      <c r="D123" s="35" t="s">
        <v>86</v>
      </c>
      <c r="E123" s="35" t="s">
        <v>86</v>
      </c>
      <c r="F123" s="37" t="s">
        <v>61</v>
      </c>
      <c r="G123" s="37" t="s">
        <v>61</v>
      </c>
      <c r="H123" s="37" t="s">
        <v>61</v>
      </c>
      <c r="I123" s="37" t="s">
        <v>61</v>
      </c>
      <c r="J123" s="37" t="s">
        <v>61</v>
      </c>
      <c r="K123" s="37" t="s">
        <v>61</v>
      </c>
      <c r="L123" s="37" t="s">
        <v>61</v>
      </c>
      <c r="M123" s="37" t="s">
        <v>61</v>
      </c>
      <c r="N123" s="37" t="s">
        <v>61</v>
      </c>
      <c r="O123" s="41" t="s">
        <v>263</v>
      </c>
      <c r="P123" s="37" t="s">
        <v>63</v>
      </c>
      <c r="Q123" s="37" t="s">
        <v>101</v>
      </c>
      <c r="R123" s="37" t="s">
        <v>63</v>
      </c>
      <c r="S123" s="37" t="s">
        <v>61</v>
      </c>
      <c r="T123" s="37" t="s">
        <v>61</v>
      </c>
      <c r="U123" s="37" t="s">
        <v>61</v>
      </c>
      <c r="V123" s="37" t="s">
        <v>61</v>
      </c>
      <c r="W123" s="37" t="s">
        <v>61</v>
      </c>
      <c r="X123" s="37" t="s">
        <v>61</v>
      </c>
      <c r="Y123" s="37" t="s">
        <v>61</v>
      </c>
      <c r="Z123" s="37" t="s">
        <v>61</v>
      </c>
      <c r="AA123" s="37" t="s">
        <v>61</v>
      </c>
      <c r="AB123" s="39"/>
      <c r="AC123" s="39"/>
      <c r="AD123" s="39"/>
      <c r="AE123" s="39"/>
      <c r="AF123" s="39"/>
      <c r="AG123" s="39"/>
      <c r="AH123" s="39"/>
      <c r="AI123" s="39"/>
      <c r="AJ123" s="39"/>
      <c r="AK123" s="39"/>
      <c r="AL123" s="39"/>
      <c r="AM123" s="39"/>
      <c r="AN123" s="39"/>
      <c r="AO123" s="39"/>
      <c r="AP123" s="39"/>
      <c r="AQ123" s="39"/>
      <c r="AR123" s="39"/>
      <c r="AS123" s="39"/>
      <c r="AT123" s="39"/>
      <c r="AU123" s="39"/>
      <c r="AV123" s="39"/>
      <c r="AW123" s="39"/>
      <c r="AX123" s="39"/>
      <c r="AY123" s="39"/>
      <c r="AZ123" s="39"/>
      <c r="BA123" s="39"/>
      <c r="BB123" s="39"/>
      <c r="BC123" s="39"/>
      <c r="BD123" s="39"/>
      <c r="BE123" s="39"/>
      <c r="BF123" s="39"/>
      <c r="BG123" s="39"/>
      <c r="BH123" s="39"/>
      <c r="BI123" s="39"/>
      <c r="BJ123" s="39"/>
      <c r="BK123" s="39"/>
      <c r="BL123" s="39"/>
      <c r="BM123" s="39"/>
      <c r="BN123" s="39"/>
      <c r="BO123" s="39"/>
      <c r="BP123" s="39"/>
      <c r="BQ123" s="39"/>
      <c r="BR123" s="39"/>
      <c r="BS123" s="39"/>
      <c r="BT123" s="39"/>
      <c r="BU123" s="39"/>
      <c r="BV123" s="39"/>
      <c r="BW123" s="39"/>
      <c r="BX123" s="39"/>
      <c r="BY123" s="39"/>
      <c r="BZ123" s="39"/>
      <c r="CA123" s="39"/>
      <c r="CB123" s="39"/>
      <c r="CC123" s="39"/>
      <c r="CD123" s="39"/>
      <c r="CE123" s="39"/>
      <c r="CF123" s="39"/>
      <c r="CG123" s="39"/>
      <c r="CH123" s="39"/>
      <c r="CI123" s="39"/>
      <c r="CJ123" s="39"/>
      <c r="CK123" s="39"/>
      <c r="CL123" s="39"/>
      <c r="CM123" s="39"/>
      <c r="CN123" s="39"/>
      <c r="CO123" s="39"/>
      <c r="CP123" s="39"/>
      <c r="CQ123" s="39"/>
      <c r="CR123" s="39"/>
      <c r="CS123" s="39"/>
      <c r="CT123" s="39"/>
      <c r="CU123" s="39"/>
      <c r="CV123" s="39"/>
      <c r="CW123" s="39"/>
      <c r="CX123" s="39"/>
      <c r="CY123" s="39"/>
      <c r="CZ123" s="39"/>
      <c r="DA123" s="39"/>
      <c r="DB123" s="39"/>
      <c r="DC123" s="39"/>
      <c r="DD123" s="39"/>
      <c r="DE123" s="39"/>
      <c r="DF123" s="39"/>
      <c r="DG123" s="39"/>
      <c r="DH123" s="39"/>
      <c r="DI123" s="39"/>
      <c r="DJ123" s="39"/>
      <c r="DK123" s="39"/>
      <c r="DL123" s="39"/>
      <c r="DM123" s="39"/>
      <c r="DN123" s="39"/>
      <c r="DO123" s="39"/>
      <c r="DP123" s="39"/>
      <c r="DQ123" s="39"/>
      <c r="DR123" s="39"/>
      <c r="DS123" s="39"/>
      <c r="DT123" s="39"/>
      <c r="DU123" s="39"/>
      <c r="DV123" s="39"/>
      <c r="DW123" s="39"/>
      <c r="DX123" s="39"/>
      <c r="DY123" s="39"/>
      <c r="DZ123" s="39"/>
      <c r="EA123" s="39"/>
      <c r="EB123" s="39"/>
      <c r="EC123" s="39"/>
      <c r="ED123" s="39"/>
      <c r="EE123" s="39"/>
      <c r="EF123" s="39"/>
      <c r="EG123" s="39"/>
      <c r="EH123" s="39"/>
      <c r="EI123" s="39"/>
      <c r="EJ123" s="39"/>
      <c r="EK123" s="39"/>
      <c r="EL123" s="39"/>
      <c r="EM123" s="39"/>
      <c r="EN123" s="39"/>
      <c r="EO123" s="39"/>
      <c r="EP123" s="39"/>
      <c r="EQ123" s="39"/>
      <c r="ER123" s="39"/>
      <c r="ES123" s="39"/>
      <c r="ET123" s="39"/>
      <c r="EU123" s="39"/>
      <c r="EV123" s="39"/>
      <c r="EW123" s="39"/>
      <c r="EX123" s="39"/>
      <c r="EY123" s="39"/>
      <c r="EZ123" s="39"/>
      <c r="FA123" s="39"/>
      <c r="FB123" s="39"/>
      <c r="FC123" s="39"/>
      <c r="FD123" s="39"/>
      <c r="FE123" s="39"/>
      <c r="FF123" s="39"/>
      <c r="FG123" s="39"/>
      <c r="FH123" s="39"/>
      <c r="FI123" s="39"/>
      <c r="FJ123" s="39"/>
      <c r="FK123" s="39"/>
      <c r="FL123" s="39"/>
      <c r="FM123" s="39"/>
      <c r="FN123" s="39"/>
      <c r="FO123" s="39"/>
      <c r="FP123" s="39"/>
      <c r="FQ123" s="39"/>
      <c r="FR123" s="39"/>
      <c r="FS123" s="39"/>
      <c r="FT123" s="39"/>
      <c r="FU123" s="39"/>
      <c r="FV123" s="39"/>
      <c r="FW123" s="39"/>
      <c r="FX123" s="39"/>
      <c r="FY123" s="39"/>
      <c r="FZ123" s="39"/>
      <c r="GA123" s="39"/>
      <c r="GB123" s="39"/>
      <c r="GC123" s="39"/>
      <c r="GD123" s="39"/>
      <c r="GE123" s="39"/>
      <c r="GF123" s="39"/>
      <c r="GG123" s="39"/>
      <c r="GH123" s="39"/>
      <c r="GI123" s="39"/>
      <c r="GJ123" s="39"/>
      <c r="GK123" s="39"/>
      <c r="GL123" s="39"/>
      <c r="GM123" s="39"/>
      <c r="GN123" s="39"/>
      <c r="GO123" s="39"/>
      <c r="GP123" s="39"/>
      <c r="GQ123" s="39"/>
      <c r="GR123" s="39"/>
      <c r="GS123" s="39"/>
      <c r="GT123" s="39"/>
      <c r="GU123" s="39"/>
      <c r="GV123" s="39"/>
      <c r="GW123" s="39"/>
      <c r="GX123" s="39"/>
      <c r="GY123" s="39"/>
      <c r="GZ123" s="39"/>
      <c r="HA123" s="39"/>
      <c r="HB123" s="39"/>
      <c r="HC123" s="39"/>
      <c r="HD123" s="39"/>
      <c r="HE123" s="39"/>
      <c r="HF123" s="39"/>
      <c r="HG123" s="39"/>
      <c r="HH123" s="39"/>
      <c r="HI123" s="39"/>
      <c r="HJ123" s="39"/>
      <c r="HK123" s="39"/>
      <c r="HL123" s="39"/>
      <c r="HM123" s="39"/>
      <c r="HN123" s="39"/>
      <c r="HO123" s="39"/>
      <c r="HP123" s="39"/>
      <c r="HQ123" s="39"/>
      <c r="HR123" s="39"/>
      <c r="HS123" s="39"/>
      <c r="HT123" s="39"/>
      <c r="HU123" s="39"/>
      <c r="HV123" s="39"/>
      <c r="HW123" s="39"/>
      <c r="HX123" s="39"/>
      <c r="HY123" s="39"/>
      <c r="HZ123" s="39"/>
      <c r="IA123" s="39"/>
      <c r="IB123" s="39"/>
      <c r="IC123" s="39"/>
      <c r="ID123" s="39"/>
      <c r="IE123" s="39"/>
      <c r="IF123" s="39"/>
      <c r="IG123" s="39"/>
      <c r="IH123" s="39"/>
      <c r="II123" s="39"/>
      <c r="IJ123" s="39"/>
      <c r="IK123" s="39"/>
      <c r="IL123" s="39"/>
      <c r="IM123" s="39"/>
      <c r="IN123" s="39"/>
      <c r="IO123" s="39"/>
      <c r="IP123" s="39"/>
      <c r="IQ123" s="39"/>
      <c r="IR123" s="39"/>
      <c r="IS123" s="39"/>
      <c r="IT123" s="39"/>
      <c r="IU123" s="39"/>
      <c r="IV123" s="39"/>
      <c r="IW123" s="39"/>
    </row>
    <row r="124" spans="1:257" s="40" customFormat="1" ht="72" hidden="1">
      <c r="A124" s="32" t="s">
        <v>270</v>
      </c>
      <c r="B124" s="42" t="s">
        <v>271</v>
      </c>
      <c r="C124" s="34">
        <v>269709.56</v>
      </c>
      <c r="D124" s="35" t="s">
        <v>86</v>
      </c>
      <c r="E124" s="35" t="s">
        <v>99</v>
      </c>
      <c r="F124" s="37" t="s">
        <v>61</v>
      </c>
      <c r="G124" s="37" t="s">
        <v>61</v>
      </c>
      <c r="H124" s="37" t="s">
        <v>61</v>
      </c>
      <c r="I124" s="37" t="s">
        <v>61</v>
      </c>
      <c r="J124" s="37" t="s">
        <v>61</v>
      </c>
      <c r="K124" s="37" t="s">
        <v>61</v>
      </c>
      <c r="L124" s="37" t="s">
        <v>61</v>
      </c>
      <c r="M124" s="37" t="s">
        <v>61</v>
      </c>
      <c r="N124" s="37" t="s">
        <v>61</v>
      </c>
      <c r="O124" s="41" t="s">
        <v>263</v>
      </c>
      <c r="P124" s="37" t="s">
        <v>63</v>
      </c>
      <c r="Q124" s="37" t="s">
        <v>101</v>
      </c>
      <c r="R124" s="37" t="s">
        <v>63</v>
      </c>
      <c r="S124" s="37" t="s">
        <v>61</v>
      </c>
      <c r="T124" s="37" t="s">
        <v>61</v>
      </c>
      <c r="U124" s="37" t="s">
        <v>61</v>
      </c>
      <c r="V124" s="37" t="s">
        <v>61</v>
      </c>
      <c r="W124" s="37" t="s">
        <v>61</v>
      </c>
      <c r="X124" s="37" t="s">
        <v>61</v>
      </c>
      <c r="Y124" s="37" t="s">
        <v>61</v>
      </c>
      <c r="Z124" s="37" t="s">
        <v>61</v>
      </c>
      <c r="AA124" s="37" t="s">
        <v>61</v>
      </c>
      <c r="AB124" s="39"/>
      <c r="AC124" s="39"/>
      <c r="AD124" s="39"/>
      <c r="AE124" s="39"/>
      <c r="AF124" s="39"/>
      <c r="AG124" s="39"/>
      <c r="AH124" s="39"/>
      <c r="AI124" s="39"/>
      <c r="AJ124" s="39"/>
      <c r="AK124" s="39"/>
      <c r="AL124" s="39"/>
      <c r="AM124" s="39"/>
      <c r="AN124" s="39"/>
      <c r="AO124" s="39"/>
      <c r="AP124" s="39"/>
      <c r="AQ124" s="39"/>
      <c r="AR124" s="39"/>
      <c r="AS124" s="39"/>
      <c r="AT124" s="39"/>
      <c r="AU124" s="39"/>
      <c r="AV124" s="39"/>
      <c r="AW124" s="39"/>
      <c r="AX124" s="39"/>
      <c r="AY124" s="39"/>
      <c r="AZ124" s="39"/>
      <c r="BA124" s="39"/>
      <c r="BB124" s="39"/>
      <c r="BC124" s="39"/>
      <c r="BD124" s="39"/>
      <c r="BE124" s="39"/>
      <c r="BF124" s="39"/>
      <c r="BG124" s="39"/>
      <c r="BH124" s="39"/>
      <c r="BI124" s="39"/>
      <c r="BJ124" s="39"/>
      <c r="BK124" s="39"/>
      <c r="BL124" s="39"/>
      <c r="BM124" s="39"/>
      <c r="BN124" s="39"/>
      <c r="BO124" s="39"/>
      <c r="BP124" s="39"/>
      <c r="BQ124" s="39"/>
      <c r="BR124" s="39"/>
      <c r="BS124" s="39"/>
      <c r="BT124" s="39"/>
      <c r="BU124" s="39"/>
      <c r="BV124" s="39"/>
      <c r="BW124" s="39"/>
      <c r="BX124" s="39"/>
      <c r="BY124" s="39"/>
      <c r="BZ124" s="39"/>
      <c r="CA124" s="39"/>
      <c r="CB124" s="39"/>
      <c r="CC124" s="39"/>
      <c r="CD124" s="39"/>
      <c r="CE124" s="39"/>
      <c r="CF124" s="39"/>
      <c r="CG124" s="39"/>
      <c r="CH124" s="39"/>
      <c r="CI124" s="39"/>
      <c r="CJ124" s="39"/>
      <c r="CK124" s="39"/>
      <c r="CL124" s="39"/>
      <c r="CM124" s="39"/>
      <c r="CN124" s="39"/>
      <c r="CO124" s="39"/>
      <c r="CP124" s="39"/>
      <c r="CQ124" s="39"/>
      <c r="CR124" s="39"/>
      <c r="CS124" s="39"/>
      <c r="CT124" s="39"/>
      <c r="CU124" s="39"/>
      <c r="CV124" s="39"/>
      <c r="CW124" s="39"/>
      <c r="CX124" s="39"/>
      <c r="CY124" s="39"/>
      <c r="CZ124" s="39"/>
      <c r="DA124" s="39"/>
      <c r="DB124" s="39"/>
      <c r="DC124" s="39"/>
      <c r="DD124" s="39"/>
      <c r="DE124" s="39"/>
      <c r="DF124" s="39"/>
      <c r="DG124" s="39"/>
      <c r="DH124" s="39"/>
      <c r="DI124" s="39"/>
      <c r="DJ124" s="39"/>
      <c r="DK124" s="39"/>
      <c r="DL124" s="39"/>
      <c r="DM124" s="39"/>
      <c r="DN124" s="39"/>
      <c r="DO124" s="39"/>
      <c r="DP124" s="39"/>
      <c r="DQ124" s="39"/>
      <c r="DR124" s="39"/>
      <c r="DS124" s="39"/>
      <c r="DT124" s="39"/>
      <c r="DU124" s="39"/>
      <c r="DV124" s="39"/>
      <c r="DW124" s="39"/>
      <c r="DX124" s="39"/>
      <c r="DY124" s="39"/>
      <c r="DZ124" s="39"/>
      <c r="EA124" s="39"/>
      <c r="EB124" s="39"/>
      <c r="EC124" s="39"/>
      <c r="ED124" s="39"/>
      <c r="EE124" s="39"/>
      <c r="EF124" s="39"/>
      <c r="EG124" s="39"/>
      <c r="EH124" s="39"/>
      <c r="EI124" s="39"/>
      <c r="EJ124" s="39"/>
      <c r="EK124" s="39"/>
      <c r="EL124" s="39"/>
      <c r="EM124" s="39"/>
      <c r="EN124" s="39"/>
      <c r="EO124" s="39"/>
      <c r="EP124" s="39"/>
      <c r="EQ124" s="39"/>
      <c r="ER124" s="39"/>
      <c r="ES124" s="39"/>
      <c r="ET124" s="39"/>
      <c r="EU124" s="39"/>
      <c r="EV124" s="39"/>
      <c r="EW124" s="39"/>
      <c r="EX124" s="39"/>
      <c r="EY124" s="39"/>
      <c r="EZ124" s="39"/>
      <c r="FA124" s="39"/>
      <c r="FB124" s="39"/>
      <c r="FC124" s="39"/>
      <c r="FD124" s="39"/>
      <c r="FE124" s="39"/>
      <c r="FF124" s="39"/>
      <c r="FG124" s="39"/>
      <c r="FH124" s="39"/>
      <c r="FI124" s="39"/>
      <c r="FJ124" s="39"/>
      <c r="FK124" s="39"/>
      <c r="FL124" s="39"/>
      <c r="FM124" s="39"/>
      <c r="FN124" s="39"/>
      <c r="FO124" s="39"/>
      <c r="FP124" s="39"/>
      <c r="FQ124" s="39"/>
      <c r="FR124" s="39"/>
      <c r="FS124" s="39"/>
      <c r="FT124" s="39"/>
      <c r="FU124" s="39"/>
      <c r="FV124" s="39"/>
      <c r="FW124" s="39"/>
      <c r="FX124" s="39"/>
      <c r="FY124" s="39"/>
      <c r="FZ124" s="39"/>
      <c r="GA124" s="39"/>
      <c r="GB124" s="39"/>
      <c r="GC124" s="39"/>
      <c r="GD124" s="39"/>
      <c r="GE124" s="39"/>
      <c r="GF124" s="39"/>
      <c r="GG124" s="39"/>
      <c r="GH124" s="39"/>
      <c r="GI124" s="39"/>
      <c r="GJ124" s="39"/>
      <c r="GK124" s="39"/>
      <c r="GL124" s="39"/>
      <c r="GM124" s="39"/>
      <c r="GN124" s="39"/>
      <c r="GO124" s="39"/>
      <c r="GP124" s="39"/>
      <c r="GQ124" s="39"/>
      <c r="GR124" s="39"/>
      <c r="GS124" s="39"/>
      <c r="GT124" s="39"/>
      <c r="GU124" s="39"/>
      <c r="GV124" s="39"/>
      <c r="GW124" s="39"/>
      <c r="GX124" s="39"/>
      <c r="GY124" s="39"/>
      <c r="GZ124" s="39"/>
      <c r="HA124" s="39"/>
      <c r="HB124" s="39"/>
      <c r="HC124" s="39"/>
      <c r="HD124" s="39"/>
      <c r="HE124" s="39"/>
      <c r="HF124" s="39"/>
      <c r="HG124" s="39"/>
      <c r="HH124" s="39"/>
      <c r="HI124" s="39"/>
      <c r="HJ124" s="39"/>
      <c r="HK124" s="39"/>
      <c r="HL124" s="39"/>
      <c r="HM124" s="39"/>
      <c r="HN124" s="39"/>
      <c r="HO124" s="39"/>
      <c r="HP124" s="39"/>
      <c r="HQ124" s="39"/>
      <c r="HR124" s="39"/>
      <c r="HS124" s="39"/>
      <c r="HT124" s="39"/>
      <c r="HU124" s="39"/>
      <c r="HV124" s="39"/>
      <c r="HW124" s="39"/>
      <c r="HX124" s="39"/>
      <c r="HY124" s="39"/>
      <c r="HZ124" s="39"/>
      <c r="IA124" s="39"/>
      <c r="IB124" s="39"/>
      <c r="IC124" s="39"/>
      <c r="ID124" s="39"/>
      <c r="IE124" s="39"/>
      <c r="IF124" s="39"/>
      <c r="IG124" s="39"/>
      <c r="IH124" s="39"/>
      <c r="II124" s="39"/>
      <c r="IJ124" s="39"/>
      <c r="IK124" s="39"/>
      <c r="IL124" s="39"/>
      <c r="IM124" s="39"/>
      <c r="IN124" s="39"/>
      <c r="IO124" s="39"/>
      <c r="IP124" s="39"/>
      <c r="IQ124" s="39"/>
      <c r="IR124" s="39"/>
      <c r="IS124" s="39"/>
      <c r="IT124" s="39"/>
      <c r="IU124" s="39"/>
      <c r="IV124" s="39"/>
      <c r="IW124" s="39"/>
    </row>
    <row r="125" spans="1:257" s="40" customFormat="1" ht="48" hidden="1">
      <c r="A125" s="32" t="s">
        <v>272</v>
      </c>
      <c r="B125" s="42" t="s">
        <v>273</v>
      </c>
      <c r="C125" s="34">
        <v>138742.95000000001</v>
      </c>
      <c r="D125" s="35" t="s">
        <v>86</v>
      </c>
      <c r="E125" s="35" t="s">
        <v>99</v>
      </c>
      <c r="F125" s="37" t="s">
        <v>61</v>
      </c>
      <c r="G125" s="37" t="s">
        <v>61</v>
      </c>
      <c r="H125" s="37" t="s">
        <v>61</v>
      </c>
      <c r="I125" s="37" t="s">
        <v>61</v>
      </c>
      <c r="J125" s="37" t="s">
        <v>61</v>
      </c>
      <c r="K125" s="37" t="s">
        <v>61</v>
      </c>
      <c r="L125" s="37" t="s">
        <v>61</v>
      </c>
      <c r="M125" s="37" t="s">
        <v>61</v>
      </c>
      <c r="N125" s="37" t="s">
        <v>61</v>
      </c>
      <c r="O125" s="41" t="s">
        <v>263</v>
      </c>
      <c r="P125" s="37" t="s">
        <v>63</v>
      </c>
      <c r="Q125" s="37" t="s">
        <v>101</v>
      </c>
      <c r="R125" s="37" t="s">
        <v>63</v>
      </c>
      <c r="S125" s="37" t="s">
        <v>61</v>
      </c>
      <c r="T125" s="37" t="s">
        <v>61</v>
      </c>
      <c r="U125" s="37" t="s">
        <v>61</v>
      </c>
      <c r="V125" s="37" t="s">
        <v>61</v>
      </c>
      <c r="W125" s="37" t="s">
        <v>61</v>
      </c>
      <c r="X125" s="37" t="s">
        <v>61</v>
      </c>
      <c r="Y125" s="37" t="s">
        <v>61</v>
      </c>
      <c r="Z125" s="37" t="s">
        <v>61</v>
      </c>
      <c r="AA125" s="37" t="s">
        <v>61</v>
      </c>
      <c r="AB125" s="39"/>
      <c r="AC125" s="39"/>
      <c r="AD125" s="39"/>
      <c r="AE125" s="39"/>
      <c r="AF125" s="39"/>
      <c r="AG125" s="39"/>
      <c r="AH125" s="39"/>
      <c r="AI125" s="39"/>
      <c r="AJ125" s="39"/>
      <c r="AK125" s="39"/>
      <c r="AL125" s="39"/>
      <c r="AM125" s="39"/>
      <c r="AN125" s="39"/>
      <c r="AO125" s="39"/>
      <c r="AP125" s="39"/>
      <c r="AQ125" s="39"/>
      <c r="AR125" s="39"/>
      <c r="AS125" s="39"/>
      <c r="AT125" s="39"/>
      <c r="AU125" s="39"/>
      <c r="AV125" s="39"/>
      <c r="AW125" s="39"/>
      <c r="AX125" s="39"/>
      <c r="AY125" s="39"/>
      <c r="AZ125" s="39"/>
      <c r="BA125" s="39"/>
      <c r="BB125" s="39"/>
      <c r="BC125" s="39"/>
      <c r="BD125" s="39"/>
      <c r="BE125" s="39"/>
      <c r="BF125" s="39"/>
      <c r="BG125" s="39"/>
      <c r="BH125" s="39"/>
      <c r="BI125" s="39"/>
      <c r="BJ125" s="39"/>
      <c r="BK125" s="39"/>
      <c r="BL125" s="39"/>
      <c r="BM125" s="39"/>
      <c r="BN125" s="39"/>
      <c r="BO125" s="39"/>
      <c r="BP125" s="39"/>
      <c r="BQ125" s="39"/>
      <c r="BR125" s="39"/>
      <c r="BS125" s="39"/>
      <c r="BT125" s="39"/>
      <c r="BU125" s="39"/>
      <c r="BV125" s="39"/>
      <c r="BW125" s="39"/>
      <c r="BX125" s="39"/>
      <c r="BY125" s="39"/>
      <c r="BZ125" s="39"/>
      <c r="CA125" s="39"/>
      <c r="CB125" s="39"/>
      <c r="CC125" s="39"/>
      <c r="CD125" s="39"/>
      <c r="CE125" s="39"/>
      <c r="CF125" s="39"/>
      <c r="CG125" s="39"/>
      <c r="CH125" s="39"/>
      <c r="CI125" s="39"/>
      <c r="CJ125" s="39"/>
      <c r="CK125" s="39"/>
      <c r="CL125" s="39"/>
      <c r="CM125" s="39"/>
      <c r="CN125" s="39"/>
      <c r="CO125" s="39"/>
      <c r="CP125" s="39"/>
      <c r="CQ125" s="39"/>
      <c r="CR125" s="39"/>
      <c r="CS125" s="39"/>
      <c r="CT125" s="39"/>
      <c r="CU125" s="39"/>
      <c r="CV125" s="39"/>
      <c r="CW125" s="39"/>
      <c r="CX125" s="39"/>
      <c r="CY125" s="39"/>
      <c r="CZ125" s="39"/>
      <c r="DA125" s="39"/>
      <c r="DB125" s="39"/>
      <c r="DC125" s="39"/>
      <c r="DD125" s="39"/>
      <c r="DE125" s="39"/>
      <c r="DF125" s="39"/>
      <c r="DG125" s="39"/>
      <c r="DH125" s="39"/>
      <c r="DI125" s="39"/>
      <c r="DJ125" s="39"/>
      <c r="DK125" s="39"/>
      <c r="DL125" s="39"/>
      <c r="DM125" s="39"/>
      <c r="DN125" s="39"/>
      <c r="DO125" s="39"/>
      <c r="DP125" s="39"/>
      <c r="DQ125" s="39"/>
      <c r="DR125" s="39"/>
      <c r="DS125" s="39"/>
      <c r="DT125" s="39"/>
      <c r="DU125" s="39"/>
      <c r="DV125" s="39"/>
      <c r="DW125" s="39"/>
      <c r="DX125" s="39"/>
      <c r="DY125" s="39"/>
      <c r="DZ125" s="39"/>
      <c r="EA125" s="39"/>
      <c r="EB125" s="39"/>
      <c r="EC125" s="39"/>
      <c r="ED125" s="39"/>
      <c r="EE125" s="39"/>
      <c r="EF125" s="39"/>
      <c r="EG125" s="39"/>
      <c r="EH125" s="39"/>
      <c r="EI125" s="39"/>
      <c r="EJ125" s="39"/>
      <c r="EK125" s="39"/>
      <c r="EL125" s="39"/>
      <c r="EM125" s="39"/>
      <c r="EN125" s="39"/>
      <c r="EO125" s="39"/>
      <c r="EP125" s="39"/>
      <c r="EQ125" s="39"/>
      <c r="ER125" s="39"/>
      <c r="ES125" s="39"/>
      <c r="ET125" s="39"/>
      <c r="EU125" s="39"/>
      <c r="EV125" s="39"/>
      <c r="EW125" s="39"/>
      <c r="EX125" s="39"/>
      <c r="EY125" s="39"/>
      <c r="EZ125" s="39"/>
      <c r="FA125" s="39"/>
      <c r="FB125" s="39"/>
      <c r="FC125" s="39"/>
      <c r="FD125" s="39"/>
      <c r="FE125" s="39"/>
      <c r="FF125" s="39"/>
      <c r="FG125" s="39"/>
      <c r="FH125" s="39"/>
      <c r="FI125" s="39"/>
      <c r="FJ125" s="39"/>
      <c r="FK125" s="39"/>
      <c r="FL125" s="39"/>
      <c r="FM125" s="39"/>
      <c r="FN125" s="39"/>
      <c r="FO125" s="39"/>
      <c r="FP125" s="39"/>
      <c r="FQ125" s="39"/>
      <c r="FR125" s="39"/>
      <c r="FS125" s="39"/>
      <c r="FT125" s="39"/>
      <c r="FU125" s="39"/>
      <c r="FV125" s="39"/>
      <c r="FW125" s="39"/>
      <c r="FX125" s="39"/>
      <c r="FY125" s="39"/>
      <c r="FZ125" s="39"/>
      <c r="GA125" s="39"/>
      <c r="GB125" s="39"/>
      <c r="GC125" s="39"/>
      <c r="GD125" s="39"/>
      <c r="GE125" s="39"/>
      <c r="GF125" s="39"/>
      <c r="GG125" s="39"/>
      <c r="GH125" s="39"/>
      <c r="GI125" s="39"/>
      <c r="GJ125" s="39"/>
      <c r="GK125" s="39"/>
      <c r="GL125" s="39"/>
      <c r="GM125" s="39"/>
      <c r="GN125" s="39"/>
      <c r="GO125" s="39"/>
      <c r="GP125" s="39"/>
      <c r="GQ125" s="39"/>
      <c r="GR125" s="39"/>
      <c r="GS125" s="39"/>
      <c r="GT125" s="39"/>
      <c r="GU125" s="39"/>
      <c r="GV125" s="39"/>
      <c r="GW125" s="39"/>
      <c r="GX125" s="39"/>
      <c r="GY125" s="39"/>
      <c r="GZ125" s="39"/>
      <c r="HA125" s="39"/>
      <c r="HB125" s="39"/>
      <c r="HC125" s="39"/>
      <c r="HD125" s="39"/>
      <c r="HE125" s="39"/>
      <c r="HF125" s="39"/>
      <c r="HG125" s="39"/>
      <c r="HH125" s="39"/>
      <c r="HI125" s="39"/>
      <c r="HJ125" s="39"/>
      <c r="HK125" s="39"/>
      <c r="HL125" s="39"/>
      <c r="HM125" s="39"/>
      <c r="HN125" s="39"/>
      <c r="HO125" s="39"/>
      <c r="HP125" s="39"/>
      <c r="HQ125" s="39"/>
      <c r="HR125" s="39"/>
      <c r="HS125" s="39"/>
      <c r="HT125" s="39"/>
      <c r="HU125" s="39"/>
      <c r="HV125" s="39"/>
      <c r="HW125" s="39"/>
      <c r="HX125" s="39"/>
      <c r="HY125" s="39"/>
      <c r="HZ125" s="39"/>
      <c r="IA125" s="39"/>
      <c r="IB125" s="39"/>
      <c r="IC125" s="39"/>
      <c r="ID125" s="39"/>
      <c r="IE125" s="39"/>
      <c r="IF125" s="39"/>
      <c r="IG125" s="39"/>
      <c r="IH125" s="39"/>
      <c r="II125" s="39"/>
      <c r="IJ125" s="39"/>
      <c r="IK125" s="39"/>
      <c r="IL125" s="39"/>
      <c r="IM125" s="39"/>
      <c r="IN125" s="39"/>
      <c r="IO125" s="39"/>
      <c r="IP125" s="39"/>
      <c r="IQ125" s="39"/>
      <c r="IR125" s="39"/>
      <c r="IS125" s="39"/>
      <c r="IT125" s="39"/>
      <c r="IU125" s="39"/>
      <c r="IV125" s="39"/>
      <c r="IW125" s="39"/>
    </row>
    <row r="126" spans="1:257" s="40" customFormat="1" ht="60" hidden="1">
      <c r="A126" s="32" t="s">
        <v>274</v>
      </c>
      <c r="B126" s="42" t="s">
        <v>275</v>
      </c>
      <c r="C126" s="34">
        <v>240885.84</v>
      </c>
      <c r="D126" s="35" t="s">
        <v>86</v>
      </c>
      <c r="E126" s="35" t="s">
        <v>109</v>
      </c>
      <c r="F126" s="37" t="s">
        <v>61</v>
      </c>
      <c r="G126" s="37" t="s">
        <v>61</v>
      </c>
      <c r="H126" s="37" t="s">
        <v>61</v>
      </c>
      <c r="I126" s="37" t="s">
        <v>61</v>
      </c>
      <c r="J126" s="37" t="s">
        <v>61</v>
      </c>
      <c r="K126" s="37" t="s">
        <v>61</v>
      </c>
      <c r="L126" s="37" t="s">
        <v>61</v>
      </c>
      <c r="M126" s="37" t="s">
        <v>61</v>
      </c>
      <c r="N126" s="37" t="s">
        <v>61</v>
      </c>
      <c r="O126" s="41" t="s">
        <v>263</v>
      </c>
      <c r="P126" s="37" t="s">
        <v>63</v>
      </c>
      <c r="Q126" s="37" t="s">
        <v>101</v>
      </c>
      <c r="R126" s="37" t="s">
        <v>63</v>
      </c>
      <c r="S126" s="37" t="s">
        <v>61</v>
      </c>
      <c r="T126" s="37" t="s">
        <v>61</v>
      </c>
      <c r="U126" s="37" t="s">
        <v>61</v>
      </c>
      <c r="V126" s="37" t="s">
        <v>61</v>
      </c>
      <c r="W126" s="37" t="s">
        <v>61</v>
      </c>
      <c r="X126" s="37" t="s">
        <v>61</v>
      </c>
      <c r="Y126" s="37" t="s">
        <v>61</v>
      </c>
      <c r="Z126" s="37" t="s">
        <v>61</v>
      </c>
      <c r="AA126" s="37" t="s">
        <v>61</v>
      </c>
      <c r="AB126" s="39"/>
      <c r="AC126" s="39"/>
      <c r="AD126" s="39"/>
      <c r="AE126" s="39"/>
      <c r="AF126" s="39"/>
      <c r="AG126" s="39"/>
      <c r="AH126" s="39"/>
      <c r="AI126" s="39"/>
      <c r="AJ126" s="39"/>
      <c r="AK126" s="39"/>
      <c r="AL126" s="39"/>
      <c r="AM126" s="39"/>
      <c r="AN126" s="39"/>
      <c r="AO126" s="39"/>
      <c r="AP126" s="39"/>
      <c r="AQ126" s="39"/>
      <c r="AR126" s="39"/>
      <c r="AS126" s="39"/>
      <c r="AT126" s="39"/>
      <c r="AU126" s="39"/>
      <c r="AV126" s="39"/>
      <c r="AW126" s="39"/>
      <c r="AX126" s="39"/>
      <c r="AY126" s="39"/>
      <c r="AZ126" s="39"/>
      <c r="BA126" s="39"/>
      <c r="BB126" s="39"/>
      <c r="BC126" s="39"/>
      <c r="BD126" s="39"/>
      <c r="BE126" s="39"/>
      <c r="BF126" s="39"/>
      <c r="BG126" s="39"/>
      <c r="BH126" s="39"/>
      <c r="BI126" s="39"/>
      <c r="BJ126" s="39"/>
      <c r="BK126" s="39"/>
      <c r="BL126" s="39"/>
      <c r="BM126" s="39"/>
      <c r="BN126" s="39"/>
      <c r="BO126" s="39"/>
      <c r="BP126" s="39"/>
      <c r="BQ126" s="39"/>
      <c r="BR126" s="39"/>
      <c r="BS126" s="39"/>
      <c r="BT126" s="39"/>
      <c r="BU126" s="39"/>
      <c r="BV126" s="39"/>
      <c r="BW126" s="39"/>
      <c r="BX126" s="39"/>
      <c r="BY126" s="39"/>
      <c r="BZ126" s="39"/>
      <c r="CA126" s="39"/>
      <c r="CB126" s="39"/>
      <c r="CC126" s="39"/>
      <c r="CD126" s="39"/>
      <c r="CE126" s="39"/>
      <c r="CF126" s="39"/>
      <c r="CG126" s="39"/>
      <c r="CH126" s="39"/>
      <c r="CI126" s="39"/>
      <c r="CJ126" s="39"/>
      <c r="CK126" s="39"/>
      <c r="CL126" s="39"/>
      <c r="CM126" s="39"/>
      <c r="CN126" s="39"/>
      <c r="CO126" s="39"/>
      <c r="CP126" s="39"/>
      <c r="CQ126" s="39"/>
      <c r="CR126" s="39"/>
      <c r="CS126" s="39"/>
      <c r="CT126" s="39"/>
      <c r="CU126" s="39"/>
      <c r="CV126" s="39"/>
      <c r="CW126" s="39"/>
      <c r="CX126" s="39"/>
      <c r="CY126" s="39"/>
      <c r="CZ126" s="39"/>
      <c r="DA126" s="39"/>
      <c r="DB126" s="39"/>
      <c r="DC126" s="39"/>
      <c r="DD126" s="39"/>
      <c r="DE126" s="39"/>
      <c r="DF126" s="39"/>
      <c r="DG126" s="39"/>
      <c r="DH126" s="39"/>
      <c r="DI126" s="39"/>
      <c r="DJ126" s="39"/>
      <c r="DK126" s="39"/>
      <c r="DL126" s="39"/>
      <c r="DM126" s="39"/>
      <c r="DN126" s="39"/>
      <c r="DO126" s="39"/>
      <c r="DP126" s="39"/>
      <c r="DQ126" s="39"/>
      <c r="DR126" s="39"/>
      <c r="DS126" s="39"/>
      <c r="DT126" s="39"/>
      <c r="DU126" s="39"/>
      <c r="DV126" s="39"/>
      <c r="DW126" s="39"/>
      <c r="DX126" s="39"/>
      <c r="DY126" s="39"/>
      <c r="DZ126" s="39"/>
      <c r="EA126" s="39"/>
      <c r="EB126" s="39"/>
      <c r="EC126" s="39"/>
      <c r="ED126" s="39"/>
      <c r="EE126" s="39"/>
      <c r="EF126" s="39"/>
      <c r="EG126" s="39"/>
      <c r="EH126" s="39"/>
      <c r="EI126" s="39"/>
      <c r="EJ126" s="39"/>
      <c r="EK126" s="39"/>
      <c r="EL126" s="39"/>
      <c r="EM126" s="39"/>
      <c r="EN126" s="39"/>
      <c r="EO126" s="39"/>
      <c r="EP126" s="39"/>
      <c r="EQ126" s="39"/>
      <c r="ER126" s="39"/>
      <c r="ES126" s="39"/>
      <c r="ET126" s="39"/>
      <c r="EU126" s="39"/>
      <c r="EV126" s="39"/>
      <c r="EW126" s="39"/>
      <c r="EX126" s="39"/>
      <c r="EY126" s="39"/>
      <c r="EZ126" s="39"/>
      <c r="FA126" s="39"/>
      <c r="FB126" s="39"/>
      <c r="FC126" s="39"/>
      <c r="FD126" s="39"/>
      <c r="FE126" s="39"/>
      <c r="FF126" s="39"/>
      <c r="FG126" s="39"/>
      <c r="FH126" s="39"/>
      <c r="FI126" s="39"/>
      <c r="FJ126" s="39"/>
      <c r="FK126" s="39"/>
      <c r="FL126" s="39"/>
      <c r="FM126" s="39"/>
      <c r="FN126" s="39"/>
      <c r="FO126" s="39"/>
      <c r="FP126" s="39"/>
      <c r="FQ126" s="39"/>
      <c r="FR126" s="39"/>
      <c r="FS126" s="39"/>
      <c r="FT126" s="39"/>
      <c r="FU126" s="39"/>
      <c r="FV126" s="39"/>
      <c r="FW126" s="39"/>
      <c r="FX126" s="39"/>
      <c r="FY126" s="39"/>
      <c r="FZ126" s="39"/>
      <c r="GA126" s="39"/>
      <c r="GB126" s="39"/>
      <c r="GC126" s="39"/>
      <c r="GD126" s="39"/>
      <c r="GE126" s="39"/>
      <c r="GF126" s="39"/>
      <c r="GG126" s="39"/>
      <c r="GH126" s="39"/>
      <c r="GI126" s="39"/>
      <c r="GJ126" s="39"/>
      <c r="GK126" s="39"/>
      <c r="GL126" s="39"/>
      <c r="GM126" s="39"/>
      <c r="GN126" s="39"/>
      <c r="GO126" s="39"/>
      <c r="GP126" s="39"/>
      <c r="GQ126" s="39"/>
      <c r="GR126" s="39"/>
      <c r="GS126" s="39"/>
      <c r="GT126" s="39"/>
      <c r="GU126" s="39"/>
      <c r="GV126" s="39"/>
      <c r="GW126" s="39"/>
      <c r="GX126" s="39"/>
      <c r="GY126" s="39"/>
      <c r="GZ126" s="39"/>
      <c r="HA126" s="39"/>
      <c r="HB126" s="39"/>
      <c r="HC126" s="39"/>
      <c r="HD126" s="39"/>
      <c r="HE126" s="39"/>
      <c r="HF126" s="39"/>
      <c r="HG126" s="39"/>
      <c r="HH126" s="39"/>
      <c r="HI126" s="39"/>
      <c r="HJ126" s="39"/>
      <c r="HK126" s="39"/>
      <c r="HL126" s="39"/>
      <c r="HM126" s="39"/>
      <c r="HN126" s="39"/>
      <c r="HO126" s="39"/>
      <c r="HP126" s="39"/>
      <c r="HQ126" s="39"/>
      <c r="HR126" s="39"/>
      <c r="HS126" s="39"/>
      <c r="HT126" s="39"/>
      <c r="HU126" s="39"/>
      <c r="HV126" s="39"/>
      <c r="HW126" s="39"/>
      <c r="HX126" s="39"/>
      <c r="HY126" s="39"/>
      <c r="HZ126" s="39"/>
      <c r="IA126" s="39"/>
      <c r="IB126" s="39"/>
      <c r="IC126" s="39"/>
      <c r="ID126" s="39"/>
      <c r="IE126" s="39"/>
      <c r="IF126" s="39"/>
      <c r="IG126" s="39"/>
      <c r="IH126" s="39"/>
      <c r="II126" s="39"/>
      <c r="IJ126" s="39"/>
      <c r="IK126" s="39"/>
      <c r="IL126" s="39"/>
      <c r="IM126" s="39"/>
      <c r="IN126" s="39"/>
      <c r="IO126" s="39"/>
      <c r="IP126" s="39"/>
      <c r="IQ126" s="39"/>
      <c r="IR126" s="39"/>
      <c r="IS126" s="39"/>
      <c r="IT126" s="39"/>
      <c r="IU126" s="39"/>
      <c r="IV126" s="39"/>
      <c r="IW126" s="39"/>
    </row>
    <row r="127" spans="1:257" s="40" customFormat="1" ht="48" hidden="1">
      <c r="A127" s="32" t="s">
        <v>276</v>
      </c>
      <c r="B127" s="42" t="s">
        <v>277</v>
      </c>
      <c r="C127" s="34">
        <v>791951</v>
      </c>
      <c r="D127" s="35" t="s">
        <v>59</v>
      </c>
      <c r="E127" s="35" t="s">
        <v>66</v>
      </c>
      <c r="F127" s="37" t="s">
        <v>61</v>
      </c>
      <c r="G127" s="37" t="s">
        <v>61</v>
      </c>
      <c r="H127" s="37" t="s">
        <v>61</v>
      </c>
      <c r="I127" s="37" t="s">
        <v>61</v>
      </c>
      <c r="J127" s="37" t="s">
        <v>61</v>
      </c>
      <c r="K127" s="37" t="s">
        <v>61</v>
      </c>
      <c r="L127" s="37" t="s">
        <v>61</v>
      </c>
      <c r="M127" s="37" t="s">
        <v>61</v>
      </c>
      <c r="N127" s="37" t="s">
        <v>61</v>
      </c>
      <c r="O127" s="41" t="s">
        <v>263</v>
      </c>
      <c r="P127" s="37" t="s">
        <v>63</v>
      </c>
      <c r="Q127" s="37" t="s">
        <v>101</v>
      </c>
      <c r="R127" s="37" t="s">
        <v>63</v>
      </c>
      <c r="S127" s="37" t="s">
        <v>61</v>
      </c>
      <c r="T127" s="37" t="s">
        <v>61</v>
      </c>
      <c r="U127" s="37" t="s">
        <v>61</v>
      </c>
      <c r="V127" s="37" t="s">
        <v>61</v>
      </c>
      <c r="W127" s="37" t="s">
        <v>61</v>
      </c>
      <c r="X127" s="37" t="s">
        <v>61</v>
      </c>
      <c r="Y127" s="37" t="s">
        <v>61</v>
      </c>
      <c r="Z127" s="37" t="s">
        <v>61</v>
      </c>
      <c r="AA127" s="37" t="s">
        <v>61</v>
      </c>
      <c r="AB127" s="39"/>
      <c r="AC127" s="39"/>
      <c r="AD127" s="39"/>
      <c r="AE127" s="39"/>
      <c r="AF127" s="39"/>
      <c r="AG127" s="39"/>
      <c r="AH127" s="39"/>
      <c r="AI127" s="39"/>
      <c r="AJ127" s="39"/>
      <c r="AK127" s="39"/>
      <c r="AL127" s="39"/>
      <c r="AM127" s="39"/>
      <c r="AN127" s="39"/>
      <c r="AO127" s="39"/>
      <c r="AP127" s="39"/>
      <c r="AQ127" s="39"/>
      <c r="AR127" s="39"/>
      <c r="AS127" s="39"/>
      <c r="AT127" s="39"/>
      <c r="AU127" s="39"/>
      <c r="AV127" s="39"/>
      <c r="AW127" s="39"/>
      <c r="AX127" s="39"/>
      <c r="AY127" s="39"/>
      <c r="AZ127" s="39"/>
      <c r="BA127" s="39"/>
      <c r="BB127" s="39"/>
      <c r="BC127" s="39"/>
      <c r="BD127" s="39"/>
      <c r="BE127" s="39"/>
      <c r="BF127" s="39"/>
      <c r="BG127" s="39"/>
      <c r="BH127" s="39"/>
      <c r="BI127" s="39"/>
      <c r="BJ127" s="39"/>
      <c r="BK127" s="39"/>
      <c r="BL127" s="39"/>
      <c r="BM127" s="39"/>
      <c r="BN127" s="39"/>
      <c r="BO127" s="39"/>
      <c r="BP127" s="39"/>
      <c r="BQ127" s="39"/>
      <c r="BR127" s="39"/>
      <c r="BS127" s="39"/>
      <c r="BT127" s="39"/>
      <c r="BU127" s="39"/>
      <c r="BV127" s="39"/>
      <c r="BW127" s="39"/>
      <c r="BX127" s="39"/>
      <c r="BY127" s="39"/>
      <c r="BZ127" s="39"/>
      <c r="CA127" s="39"/>
      <c r="CB127" s="39"/>
      <c r="CC127" s="39"/>
      <c r="CD127" s="39"/>
      <c r="CE127" s="39"/>
      <c r="CF127" s="39"/>
      <c r="CG127" s="39"/>
      <c r="CH127" s="39"/>
      <c r="CI127" s="39"/>
      <c r="CJ127" s="39"/>
      <c r="CK127" s="39"/>
      <c r="CL127" s="39"/>
      <c r="CM127" s="39"/>
      <c r="CN127" s="39"/>
      <c r="CO127" s="39"/>
      <c r="CP127" s="39"/>
      <c r="CQ127" s="39"/>
      <c r="CR127" s="39"/>
      <c r="CS127" s="39"/>
      <c r="CT127" s="39"/>
      <c r="CU127" s="39"/>
      <c r="CV127" s="39"/>
      <c r="CW127" s="39"/>
      <c r="CX127" s="39"/>
      <c r="CY127" s="39"/>
      <c r="CZ127" s="39"/>
      <c r="DA127" s="39"/>
      <c r="DB127" s="39"/>
      <c r="DC127" s="39"/>
      <c r="DD127" s="39"/>
      <c r="DE127" s="39"/>
      <c r="DF127" s="39"/>
      <c r="DG127" s="39"/>
      <c r="DH127" s="39"/>
      <c r="DI127" s="39"/>
      <c r="DJ127" s="39"/>
      <c r="DK127" s="39"/>
      <c r="DL127" s="39"/>
      <c r="DM127" s="39"/>
      <c r="DN127" s="39"/>
      <c r="DO127" s="39"/>
      <c r="DP127" s="39"/>
      <c r="DQ127" s="39"/>
      <c r="DR127" s="39"/>
      <c r="DS127" s="39"/>
      <c r="DT127" s="39"/>
      <c r="DU127" s="39"/>
      <c r="DV127" s="39"/>
      <c r="DW127" s="39"/>
      <c r="DX127" s="39"/>
      <c r="DY127" s="39"/>
      <c r="DZ127" s="39"/>
      <c r="EA127" s="39"/>
      <c r="EB127" s="39"/>
      <c r="EC127" s="39"/>
      <c r="ED127" s="39"/>
      <c r="EE127" s="39"/>
      <c r="EF127" s="39"/>
      <c r="EG127" s="39"/>
      <c r="EH127" s="39"/>
      <c r="EI127" s="39"/>
      <c r="EJ127" s="39"/>
      <c r="EK127" s="39"/>
      <c r="EL127" s="39"/>
      <c r="EM127" s="39"/>
      <c r="EN127" s="39"/>
      <c r="EO127" s="39"/>
      <c r="EP127" s="39"/>
      <c r="EQ127" s="39"/>
      <c r="ER127" s="39"/>
      <c r="ES127" s="39"/>
      <c r="ET127" s="39"/>
      <c r="EU127" s="39"/>
      <c r="EV127" s="39"/>
      <c r="EW127" s="39"/>
      <c r="EX127" s="39"/>
      <c r="EY127" s="39"/>
      <c r="EZ127" s="39"/>
      <c r="FA127" s="39"/>
      <c r="FB127" s="39"/>
      <c r="FC127" s="39"/>
      <c r="FD127" s="39"/>
      <c r="FE127" s="39"/>
      <c r="FF127" s="39"/>
      <c r="FG127" s="39"/>
      <c r="FH127" s="39"/>
      <c r="FI127" s="39"/>
      <c r="FJ127" s="39"/>
      <c r="FK127" s="39"/>
      <c r="FL127" s="39"/>
      <c r="FM127" s="39"/>
      <c r="FN127" s="39"/>
      <c r="FO127" s="39"/>
      <c r="FP127" s="39"/>
      <c r="FQ127" s="39"/>
      <c r="FR127" s="39"/>
      <c r="FS127" s="39"/>
      <c r="FT127" s="39"/>
      <c r="FU127" s="39"/>
      <c r="FV127" s="39"/>
      <c r="FW127" s="39"/>
      <c r="FX127" s="39"/>
      <c r="FY127" s="39"/>
      <c r="FZ127" s="39"/>
      <c r="GA127" s="39"/>
      <c r="GB127" s="39"/>
      <c r="GC127" s="39"/>
      <c r="GD127" s="39"/>
      <c r="GE127" s="39"/>
      <c r="GF127" s="39"/>
      <c r="GG127" s="39"/>
      <c r="GH127" s="39"/>
      <c r="GI127" s="39"/>
      <c r="GJ127" s="39"/>
      <c r="GK127" s="39"/>
      <c r="GL127" s="39"/>
      <c r="GM127" s="39"/>
      <c r="GN127" s="39"/>
      <c r="GO127" s="39"/>
      <c r="GP127" s="39"/>
      <c r="GQ127" s="39"/>
      <c r="GR127" s="39"/>
      <c r="GS127" s="39"/>
      <c r="GT127" s="39"/>
      <c r="GU127" s="39"/>
      <c r="GV127" s="39"/>
      <c r="GW127" s="39"/>
      <c r="GX127" s="39"/>
      <c r="GY127" s="39"/>
      <c r="GZ127" s="39"/>
      <c r="HA127" s="39"/>
      <c r="HB127" s="39"/>
      <c r="HC127" s="39"/>
      <c r="HD127" s="39"/>
      <c r="HE127" s="39"/>
      <c r="HF127" s="39"/>
      <c r="HG127" s="39"/>
      <c r="HH127" s="39"/>
      <c r="HI127" s="39"/>
      <c r="HJ127" s="39"/>
      <c r="HK127" s="39"/>
      <c r="HL127" s="39"/>
      <c r="HM127" s="39"/>
      <c r="HN127" s="39"/>
      <c r="HO127" s="39"/>
      <c r="HP127" s="39"/>
      <c r="HQ127" s="39"/>
      <c r="HR127" s="39"/>
      <c r="HS127" s="39"/>
      <c r="HT127" s="39"/>
      <c r="HU127" s="39"/>
      <c r="HV127" s="39"/>
      <c r="HW127" s="39"/>
      <c r="HX127" s="39"/>
      <c r="HY127" s="39"/>
      <c r="HZ127" s="39"/>
      <c r="IA127" s="39"/>
      <c r="IB127" s="39"/>
      <c r="IC127" s="39"/>
      <c r="ID127" s="39"/>
      <c r="IE127" s="39"/>
      <c r="IF127" s="39"/>
      <c r="IG127" s="39"/>
      <c r="IH127" s="39"/>
      <c r="II127" s="39"/>
      <c r="IJ127" s="39"/>
      <c r="IK127" s="39"/>
      <c r="IL127" s="39"/>
      <c r="IM127" s="39"/>
      <c r="IN127" s="39"/>
      <c r="IO127" s="39"/>
      <c r="IP127" s="39"/>
      <c r="IQ127" s="39"/>
      <c r="IR127" s="39"/>
      <c r="IS127" s="39"/>
      <c r="IT127" s="39"/>
      <c r="IU127" s="39"/>
      <c r="IV127" s="39"/>
      <c r="IW127" s="39"/>
    </row>
    <row r="128" spans="1:257" s="40" customFormat="1" ht="48">
      <c r="A128" s="32" t="s">
        <v>278</v>
      </c>
      <c r="B128" s="42" t="s">
        <v>279</v>
      </c>
      <c r="C128" s="34">
        <v>169330.79</v>
      </c>
      <c r="D128" s="35" t="s">
        <v>59</v>
      </c>
      <c r="E128" s="35" t="s">
        <v>59</v>
      </c>
      <c r="F128" s="37" t="s">
        <v>61</v>
      </c>
      <c r="G128" s="37" t="s">
        <v>61</v>
      </c>
      <c r="H128" s="37" t="s">
        <v>61</v>
      </c>
      <c r="I128" s="37" t="s">
        <v>61</v>
      </c>
      <c r="J128" s="37" t="s">
        <v>61</v>
      </c>
      <c r="K128" s="37" t="s">
        <v>61</v>
      </c>
      <c r="L128" s="37" t="s">
        <v>61</v>
      </c>
      <c r="M128" s="37" t="s">
        <v>61</v>
      </c>
      <c r="N128" s="37" t="s">
        <v>61</v>
      </c>
      <c r="O128" s="41" t="s">
        <v>263</v>
      </c>
      <c r="P128" s="37" t="s">
        <v>63</v>
      </c>
      <c r="Q128" s="37" t="s">
        <v>101</v>
      </c>
      <c r="R128" s="37" t="s">
        <v>63</v>
      </c>
      <c r="S128" s="37" t="s">
        <v>61</v>
      </c>
      <c r="T128" s="37" t="s">
        <v>61</v>
      </c>
      <c r="U128" s="37" t="s">
        <v>61</v>
      </c>
      <c r="V128" s="37" t="s">
        <v>61</v>
      </c>
      <c r="W128" s="37" t="s">
        <v>61</v>
      </c>
      <c r="X128" s="37" t="s">
        <v>61</v>
      </c>
      <c r="Y128" s="37" t="s">
        <v>61</v>
      </c>
      <c r="Z128" s="37" t="s">
        <v>61</v>
      </c>
      <c r="AA128" s="37" t="s">
        <v>61</v>
      </c>
      <c r="AB128" s="39"/>
      <c r="AC128" s="39"/>
      <c r="AD128" s="39"/>
      <c r="AE128" s="39"/>
      <c r="AF128" s="39"/>
      <c r="AG128" s="39"/>
      <c r="AH128" s="39"/>
      <c r="AI128" s="39"/>
      <c r="AJ128" s="39"/>
      <c r="AK128" s="39"/>
      <c r="AL128" s="39"/>
      <c r="AM128" s="39"/>
      <c r="AN128" s="39"/>
      <c r="AO128" s="39"/>
      <c r="AP128" s="39"/>
      <c r="AQ128" s="39"/>
      <c r="AR128" s="39"/>
      <c r="AS128" s="39"/>
      <c r="AT128" s="39"/>
      <c r="AU128" s="39"/>
      <c r="AV128" s="39"/>
      <c r="AW128" s="39"/>
      <c r="AX128" s="39"/>
      <c r="AY128" s="39"/>
      <c r="AZ128" s="39"/>
      <c r="BA128" s="39"/>
      <c r="BB128" s="39"/>
      <c r="BC128" s="39"/>
      <c r="BD128" s="39"/>
      <c r="BE128" s="39"/>
      <c r="BF128" s="39"/>
      <c r="BG128" s="39"/>
      <c r="BH128" s="39"/>
      <c r="BI128" s="39"/>
      <c r="BJ128" s="39"/>
      <c r="BK128" s="39"/>
      <c r="BL128" s="39"/>
      <c r="BM128" s="39"/>
      <c r="BN128" s="39"/>
      <c r="BO128" s="39"/>
      <c r="BP128" s="39"/>
      <c r="BQ128" s="39"/>
      <c r="BR128" s="39"/>
      <c r="BS128" s="39"/>
      <c r="BT128" s="39"/>
      <c r="BU128" s="39"/>
      <c r="BV128" s="39"/>
      <c r="BW128" s="39"/>
      <c r="BX128" s="39"/>
      <c r="BY128" s="39"/>
      <c r="BZ128" s="39"/>
      <c r="CA128" s="39"/>
      <c r="CB128" s="39"/>
      <c r="CC128" s="39"/>
      <c r="CD128" s="39"/>
      <c r="CE128" s="39"/>
      <c r="CF128" s="39"/>
      <c r="CG128" s="39"/>
      <c r="CH128" s="39"/>
      <c r="CI128" s="39"/>
      <c r="CJ128" s="39"/>
      <c r="CK128" s="39"/>
      <c r="CL128" s="39"/>
      <c r="CM128" s="39"/>
      <c r="CN128" s="39"/>
      <c r="CO128" s="39"/>
      <c r="CP128" s="39"/>
      <c r="CQ128" s="39"/>
      <c r="CR128" s="39"/>
      <c r="CS128" s="39"/>
      <c r="CT128" s="39"/>
      <c r="CU128" s="39"/>
      <c r="CV128" s="39"/>
      <c r="CW128" s="39"/>
      <c r="CX128" s="39"/>
      <c r="CY128" s="39"/>
      <c r="CZ128" s="39"/>
      <c r="DA128" s="39"/>
      <c r="DB128" s="39"/>
      <c r="DC128" s="39"/>
      <c r="DD128" s="39"/>
      <c r="DE128" s="39"/>
      <c r="DF128" s="39"/>
      <c r="DG128" s="39"/>
      <c r="DH128" s="39"/>
      <c r="DI128" s="39"/>
      <c r="DJ128" s="39"/>
      <c r="DK128" s="39"/>
      <c r="DL128" s="39"/>
      <c r="DM128" s="39"/>
      <c r="DN128" s="39"/>
      <c r="DO128" s="39"/>
      <c r="DP128" s="39"/>
      <c r="DQ128" s="39"/>
      <c r="DR128" s="39"/>
      <c r="DS128" s="39"/>
      <c r="DT128" s="39"/>
      <c r="DU128" s="39"/>
      <c r="DV128" s="39"/>
      <c r="DW128" s="39"/>
      <c r="DX128" s="39"/>
      <c r="DY128" s="39"/>
      <c r="DZ128" s="39"/>
      <c r="EA128" s="39"/>
      <c r="EB128" s="39"/>
      <c r="EC128" s="39"/>
      <c r="ED128" s="39"/>
      <c r="EE128" s="39"/>
      <c r="EF128" s="39"/>
      <c r="EG128" s="39"/>
      <c r="EH128" s="39"/>
      <c r="EI128" s="39"/>
      <c r="EJ128" s="39"/>
      <c r="EK128" s="39"/>
      <c r="EL128" s="39"/>
      <c r="EM128" s="39"/>
      <c r="EN128" s="39"/>
      <c r="EO128" s="39"/>
      <c r="EP128" s="39"/>
      <c r="EQ128" s="39"/>
      <c r="ER128" s="39"/>
      <c r="ES128" s="39"/>
      <c r="ET128" s="39"/>
      <c r="EU128" s="39"/>
      <c r="EV128" s="39"/>
      <c r="EW128" s="39"/>
      <c r="EX128" s="39"/>
      <c r="EY128" s="39"/>
      <c r="EZ128" s="39"/>
      <c r="FA128" s="39"/>
      <c r="FB128" s="39"/>
      <c r="FC128" s="39"/>
      <c r="FD128" s="39"/>
      <c r="FE128" s="39"/>
      <c r="FF128" s="39"/>
      <c r="FG128" s="39"/>
      <c r="FH128" s="39"/>
      <c r="FI128" s="39"/>
      <c r="FJ128" s="39"/>
      <c r="FK128" s="39"/>
      <c r="FL128" s="39"/>
      <c r="FM128" s="39"/>
      <c r="FN128" s="39"/>
      <c r="FO128" s="39"/>
      <c r="FP128" s="39"/>
      <c r="FQ128" s="39"/>
      <c r="FR128" s="39"/>
      <c r="FS128" s="39"/>
      <c r="FT128" s="39"/>
      <c r="FU128" s="39"/>
      <c r="FV128" s="39"/>
      <c r="FW128" s="39"/>
      <c r="FX128" s="39"/>
      <c r="FY128" s="39"/>
      <c r="FZ128" s="39"/>
      <c r="GA128" s="39"/>
      <c r="GB128" s="39"/>
      <c r="GC128" s="39"/>
      <c r="GD128" s="39"/>
      <c r="GE128" s="39"/>
      <c r="GF128" s="39"/>
      <c r="GG128" s="39"/>
      <c r="GH128" s="39"/>
      <c r="GI128" s="39"/>
      <c r="GJ128" s="39"/>
      <c r="GK128" s="39"/>
      <c r="GL128" s="39"/>
      <c r="GM128" s="39"/>
      <c r="GN128" s="39"/>
      <c r="GO128" s="39"/>
      <c r="GP128" s="39"/>
      <c r="GQ128" s="39"/>
      <c r="GR128" s="39"/>
      <c r="GS128" s="39"/>
      <c r="GT128" s="39"/>
      <c r="GU128" s="39"/>
      <c r="GV128" s="39"/>
      <c r="GW128" s="39"/>
      <c r="GX128" s="39"/>
      <c r="GY128" s="39"/>
      <c r="GZ128" s="39"/>
      <c r="HA128" s="39"/>
      <c r="HB128" s="39"/>
      <c r="HC128" s="39"/>
      <c r="HD128" s="39"/>
      <c r="HE128" s="39"/>
      <c r="HF128" s="39"/>
      <c r="HG128" s="39"/>
      <c r="HH128" s="39"/>
      <c r="HI128" s="39"/>
      <c r="HJ128" s="39"/>
      <c r="HK128" s="39"/>
      <c r="HL128" s="39"/>
      <c r="HM128" s="39"/>
      <c r="HN128" s="39"/>
      <c r="HO128" s="39"/>
      <c r="HP128" s="39"/>
      <c r="HQ128" s="39"/>
      <c r="HR128" s="39"/>
      <c r="HS128" s="39"/>
      <c r="HT128" s="39"/>
      <c r="HU128" s="39"/>
      <c r="HV128" s="39"/>
      <c r="HW128" s="39"/>
      <c r="HX128" s="39"/>
      <c r="HY128" s="39"/>
      <c r="HZ128" s="39"/>
      <c r="IA128" s="39"/>
      <c r="IB128" s="39"/>
      <c r="IC128" s="39"/>
      <c r="ID128" s="39"/>
      <c r="IE128" s="39"/>
      <c r="IF128" s="39"/>
      <c r="IG128" s="39"/>
      <c r="IH128" s="39"/>
      <c r="II128" s="39"/>
      <c r="IJ128" s="39"/>
      <c r="IK128" s="39"/>
      <c r="IL128" s="39"/>
      <c r="IM128" s="39"/>
      <c r="IN128" s="39"/>
      <c r="IO128" s="39"/>
      <c r="IP128" s="39"/>
      <c r="IQ128" s="39"/>
      <c r="IR128" s="39"/>
      <c r="IS128" s="39"/>
      <c r="IT128" s="39"/>
      <c r="IU128" s="39"/>
      <c r="IV128" s="39"/>
      <c r="IW128" s="39"/>
    </row>
    <row r="129" spans="1:257" s="40" customFormat="1" ht="60" hidden="1">
      <c r="A129" s="32" t="s">
        <v>280</v>
      </c>
      <c r="B129" s="42" t="s">
        <v>281</v>
      </c>
      <c r="C129" s="34">
        <v>202710.78</v>
      </c>
      <c r="D129" s="35" t="s">
        <v>59</v>
      </c>
      <c r="E129" s="35" t="s">
        <v>109</v>
      </c>
      <c r="F129" s="37" t="s">
        <v>61</v>
      </c>
      <c r="G129" s="37" t="s">
        <v>61</v>
      </c>
      <c r="H129" s="37" t="s">
        <v>61</v>
      </c>
      <c r="I129" s="37" t="s">
        <v>61</v>
      </c>
      <c r="J129" s="37" t="s">
        <v>61</v>
      </c>
      <c r="K129" s="37" t="s">
        <v>61</v>
      </c>
      <c r="L129" s="37" t="s">
        <v>61</v>
      </c>
      <c r="M129" s="37" t="s">
        <v>61</v>
      </c>
      <c r="N129" s="37" t="s">
        <v>61</v>
      </c>
      <c r="O129" s="41" t="s">
        <v>263</v>
      </c>
      <c r="P129" s="37" t="s">
        <v>63</v>
      </c>
      <c r="Q129" s="37" t="s">
        <v>101</v>
      </c>
      <c r="R129" s="37" t="s">
        <v>63</v>
      </c>
      <c r="S129" s="37" t="s">
        <v>61</v>
      </c>
      <c r="T129" s="37" t="s">
        <v>61</v>
      </c>
      <c r="U129" s="37" t="s">
        <v>61</v>
      </c>
      <c r="V129" s="37" t="s">
        <v>61</v>
      </c>
      <c r="W129" s="37" t="s">
        <v>61</v>
      </c>
      <c r="X129" s="37" t="s">
        <v>61</v>
      </c>
      <c r="Y129" s="37" t="s">
        <v>61</v>
      </c>
      <c r="Z129" s="37" t="s">
        <v>61</v>
      </c>
      <c r="AA129" s="37" t="s">
        <v>61</v>
      </c>
      <c r="AB129" s="39"/>
      <c r="AC129" s="39"/>
      <c r="AD129" s="39"/>
      <c r="AE129" s="39"/>
      <c r="AF129" s="39"/>
      <c r="AG129" s="39"/>
      <c r="AH129" s="39"/>
      <c r="AI129" s="39"/>
      <c r="AJ129" s="39"/>
      <c r="AK129" s="39"/>
      <c r="AL129" s="39"/>
      <c r="AM129" s="39"/>
      <c r="AN129" s="39"/>
      <c r="AO129" s="39"/>
      <c r="AP129" s="39"/>
      <c r="AQ129" s="39"/>
      <c r="AR129" s="39"/>
      <c r="AS129" s="39"/>
      <c r="AT129" s="39"/>
      <c r="AU129" s="39"/>
      <c r="AV129" s="39"/>
      <c r="AW129" s="39"/>
      <c r="AX129" s="39"/>
      <c r="AY129" s="39"/>
      <c r="AZ129" s="39"/>
      <c r="BA129" s="39"/>
      <c r="BB129" s="39"/>
      <c r="BC129" s="39"/>
      <c r="BD129" s="39"/>
      <c r="BE129" s="39"/>
      <c r="BF129" s="39"/>
      <c r="BG129" s="39"/>
      <c r="BH129" s="39"/>
      <c r="BI129" s="39"/>
      <c r="BJ129" s="39"/>
      <c r="BK129" s="39"/>
      <c r="BL129" s="39"/>
      <c r="BM129" s="39"/>
      <c r="BN129" s="39"/>
      <c r="BO129" s="39"/>
      <c r="BP129" s="39"/>
      <c r="BQ129" s="39"/>
      <c r="BR129" s="39"/>
      <c r="BS129" s="39"/>
      <c r="BT129" s="39"/>
      <c r="BU129" s="39"/>
      <c r="BV129" s="39"/>
      <c r="BW129" s="39"/>
      <c r="BX129" s="39"/>
      <c r="BY129" s="39"/>
      <c r="BZ129" s="39"/>
      <c r="CA129" s="39"/>
      <c r="CB129" s="39"/>
      <c r="CC129" s="39"/>
      <c r="CD129" s="39"/>
      <c r="CE129" s="39"/>
      <c r="CF129" s="39"/>
      <c r="CG129" s="39"/>
      <c r="CH129" s="39"/>
      <c r="CI129" s="39"/>
      <c r="CJ129" s="39"/>
      <c r="CK129" s="39"/>
      <c r="CL129" s="39"/>
      <c r="CM129" s="39"/>
      <c r="CN129" s="39"/>
      <c r="CO129" s="39"/>
      <c r="CP129" s="39"/>
      <c r="CQ129" s="39"/>
      <c r="CR129" s="39"/>
      <c r="CS129" s="39"/>
      <c r="CT129" s="39"/>
      <c r="CU129" s="39"/>
      <c r="CV129" s="39"/>
      <c r="CW129" s="39"/>
      <c r="CX129" s="39"/>
      <c r="CY129" s="39"/>
      <c r="CZ129" s="39"/>
      <c r="DA129" s="39"/>
      <c r="DB129" s="39"/>
      <c r="DC129" s="39"/>
      <c r="DD129" s="39"/>
      <c r="DE129" s="39"/>
      <c r="DF129" s="39"/>
      <c r="DG129" s="39"/>
      <c r="DH129" s="39"/>
      <c r="DI129" s="39"/>
      <c r="DJ129" s="39"/>
      <c r="DK129" s="39"/>
      <c r="DL129" s="39"/>
      <c r="DM129" s="39"/>
      <c r="DN129" s="39"/>
      <c r="DO129" s="39"/>
      <c r="DP129" s="39"/>
      <c r="DQ129" s="39"/>
      <c r="DR129" s="39"/>
      <c r="DS129" s="39"/>
      <c r="DT129" s="39"/>
      <c r="DU129" s="39"/>
      <c r="DV129" s="39"/>
      <c r="DW129" s="39"/>
      <c r="DX129" s="39"/>
      <c r="DY129" s="39"/>
      <c r="DZ129" s="39"/>
      <c r="EA129" s="39"/>
      <c r="EB129" s="39"/>
      <c r="EC129" s="39"/>
      <c r="ED129" s="39"/>
      <c r="EE129" s="39"/>
      <c r="EF129" s="39"/>
      <c r="EG129" s="39"/>
      <c r="EH129" s="39"/>
      <c r="EI129" s="39"/>
      <c r="EJ129" s="39"/>
      <c r="EK129" s="39"/>
      <c r="EL129" s="39"/>
      <c r="EM129" s="39"/>
      <c r="EN129" s="39"/>
      <c r="EO129" s="39"/>
      <c r="EP129" s="39"/>
      <c r="EQ129" s="39"/>
      <c r="ER129" s="39"/>
      <c r="ES129" s="39"/>
      <c r="ET129" s="39"/>
      <c r="EU129" s="39"/>
      <c r="EV129" s="39"/>
      <c r="EW129" s="39"/>
      <c r="EX129" s="39"/>
      <c r="EY129" s="39"/>
      <c r="EZ129" s="39"/>
      <c r="FA129" s="39"/>
      <c r="FB129" s="39"/>
      <c r="FC129" s="39"/>
      <c r="FD129" s="39"/>
      <c r="FE129" s="39"/>
      <c r="FF129" s="39"/>
      <c r="FG129" s="39"/>
      <c r="FH129" s="39"/>
      <c r="FI129" s="39"/>
      <c r="FJ129" s="39"/>
      <c r="FK129" s="39"/>
      <c r="FL129" s="39"/>
      <c r="FM129" s="39"/>
      <c r="FN129" s="39"/>
      <c r="FO129" s="39"/>
      <c r="FP129" s="39"/>
      <c r="FQ129" s="39"/>
      <c r="FR129" s="39"/>
      <c r="FS129" s="39"/>
      <c r="FT129" s="39"/>
      <c r="FU129" s="39"/>
      <c r="FV129" s="39"/>
      <c r="FW129" s="39"/>
      <c r="FX129" s="39"/>
      <c r="FY129" s="39"/>
      <c r="FZ129" s="39"/>
      <c r="GA129" s="39"/>
      <c r="GB129" s="39"/>
      <c r="GC129" s="39"/>
      <c r="GD129" s="39"/>
      <c r="GE129" s="39"/>
      <c r="GF129" s="39"/>
      <c r="GG129" s="39"/>
      <c r="GH129" s="39"/>
      <c r="GI129" s="39"/>
      <c r="GJ129" s="39"/>
      <c r="GK129" s="39"/>
      <c r="GL129" s="39"/>
      <c r="GM129" s="39"/>
      <c r="GN129" s="39"/>
      <c r="GO129" s="39"/>
      <c r="GP129" s="39"/>
      <c r="GQ129" s="39"/>
      <c r="GR129" s="39"/>
      <c r="GS129" s="39"/>
      <c r="GT129" s="39"/>
      <c r="GU129" s="39"/>
      <c r="GV129" s="39"/>
      <c r="GW129" s="39"/>
      <c r="GX129" s="39"/>
      <c r="GY129" s="39"/>
      <c r="GZ129" s="39"/>
      <c r="HA129" s="39"/>
      <c r="HB129" s="39"/>
      <c r="HC129" s="39"/>
      <c r="HD129" s="39"/>
      <c r="HE129" s="39"/>
      <c r="HF129" s="39"/>
      <c r="HG129" s="39"/>
      <c r="HH129" s="39"/>
      <c r="HI129" s="39"/>
      <c r="HJ129" s="39"/>
      <c r="HK129" s="39"/>
      <c r="HL129" s="39"/>
      <c r="HM129" s="39"/>
      <c r="HN129" s="39"/>
      <c r="HO129" s="39"/>
      <c r="HP129" s="39"/>
      <c r="HQ129" s="39"/>
      <c r="HR129" s="39"/>
      <c r="HS129" s="39"/>
      <c r="HT129" s="39"/>
      <c r="HU129" s="39"/>
      <c r="HV129" s="39"/>
      <c r="HW129" s="39"/>
      <c r="HX129" s="39"/>
      <c r="HY129" s="39"/>
      <c r="HZ129" s="39"/>
      <c r="IA129" s="39"/>
      <c r="IB129" s="39"/>
      <c r="IC129" s="39"/>
      <c r="ID129" s="39"/>
      <c r="IE129" s="39"/>
      <c r="IF129" s="39"/>
      <c r="IG129" s="39"/>
      <c r="IH129" s="39"/>
      <c r="II129" s="39"/>
      <c r="IJ129" s="39"/>
      <c r="IK129" s="39"/>
      <c r="IL129" s="39"/>
      <c r="IM129" s="39"/>
      <c r="IN129" s="39"/>
      <c r="IO129" s="39"/>
      <c r="IP129" s="39"/>
      <c r="IQ129" s="39"/>
      <c r="IR129" s="39"/>
      <c r="IS129" s="39"/>
      <c r="IT129" s="39"/>
      <c r="IU129" s="39"/>
      <c r="IV129" s="39"/>
      <c r="IW129" s="39"/>
    </row>
    <row r="130" spans="1:257" s="40" customFormat="1" ht="48" hidden="1">
      <c r="A130" s="32" t="s">
        <v>282</v>
      </c>
      <c r="B130" s="42" t="s">
        <v>283</v>
      </c>
      <c r="C130" s="34">
        <v>198356.6</v>
      </c>
      <c r="D130" s="35" t="s">
        <v>59</v>
      </c>
      <c r="E130" s="35" t="s">
        <v>109</v>
      </c>
      <c r="F130" s="37" t="s">
        <v>61</v>
      </c>
      <c r="G130" s="37" t="s">
        <v>61</v>
      </c>
      <c r="H130" s="37" t="s">
        <v>61</v>
      </c>
      <c r="I130" s="37" t="s">
        <v>61</v>
      </c>
      <c r="J130" s="37" t="s">
        <v>61</v>
      </c>
      <c r="K130" s="37" t="s">
        <v>61</v>
      </c>
      <c r="L130" s="37" t="s">
        <v>61</v>
      </c>
      <c r="M130" s="37" t="s">
        <v>61</v>
      </c>
      <c r="N130" s="37" t="s">
        <v>61</v>
      </c>
      <c r="O130" s="41" t="s">
        <v>263</v>
      </c>
      <c r="P130" s="37" t="s">
        <v>63</v>
      </c>
      <c r="Q130" s="37" t="s">
        <v>101</v>
      </c>
      <c r="R130" s="37" t="s">
        <v>63</v>
      </c>
      <c r="S130" s="37" t="s">
        <v>61</v>
      </c>
      <c r="T130" s="37" t="s">
        <v>61</v>
      </c>
      <c r="U130" s="37" t="s">
        <v>61</v>
      </c>
      <c r="V130" s="37" t="s">
        <v>61</v>
      </c>
      <c r="W130" s="37" t="s">
        <v>61</v>
      </c>
      <c r="X130" s="37" t="s">
        <v>61</v>
      </c>
      <c r="Y130" s="37" t="s">
        <v>61</v>
      </c>
      <c r="Z130" s="37" t="s">
        <v>61</v>
      </c>
      <c r="AA130" s="37" t="s">
        <v>61</v>
      </c>
      <c r="AB130" s="39"/>
      <c r="AC130" s="39"/>
      <c r="AD130" s="39"/>
      <c r="AE130" s="39"/>
      <c r="AF130" s="39"/>
      <c r="AG130" s="39"/>
      <c r="AH130" s="39"/>
      <c r="AI130" s="39"/>
      <c r="AJ130" s="39"/>
      <c r="AK130" s="39"/>
      <c r="AL130" s="39"/>
      <c r="AM130" s="39"/>
      <c r="AN130" s="39"/>
      <c r="AO130" s="39"/>
      <c r="AP130" s="39"/>
      <c r="AQ130" s="39"/>
      <c r="AR130" s="39"/>
      <c r="AS130" s="39"/>
      <c r="AT130" s="39"/>
      <c r="AU130" s="39"/>
      <c r="AV130" s="39"/>
      <c r="AW130" s="39"/>
      <c r="AX130" s="39"/>
      <c r="AY130" s="39"/>
      <c r="AZ130" s="39"/>
      <c r="BA130" s="39"/>
      <c r="BB130" s="39"/>
      <c r="BC130" s="39"/>
      <c r="BD130" s="39"/>
      <c r="BE130" s="39"/>
      <c r="BF130" s="39"/>
      <c r="BG130" s="39"/>
      <c r="BH130" s="39"/>
      <c r="BI130" s="39"/>
      <c r="BJ130" s="39"/>
      <c r="BK130" s="39"/>
      <c r="BL130" s="39"/>
      <c r="BM130" s="39"/>
      <c r="BN130" s="39"/>
      <c r="BO130" s="39"/>
      <c r="BP130" s="39"/>
      <c r="BQ130" s="39"/>
      <c r="BR130" s="39"/>
      <c r="BS130" s="39"/>
      <c r="BT130" s="39"/>
      <c r="BU130" s="39"/>
      <c r="BV130" s="39"/>
      <c r="BW130" s="39"/>
      <c r="BX130" s="39"/>
      <c r="BY130" s="39"/>
      <c r="BZ130" s="39"/>
      <c r="CA130" s="39"/>
      <c r="CB130" s="39"/>
      <c r="CC130" s="39"/>
      <c r="CD130" s="39"/>
      <c r="CE130" s="39"/>
      <c r="CF130" s="39"/>
      <c r="CG130" s="39"/>
      <c r="CH130" s="39"/>
      <c r="CI130" s="39"/>
      <c r="CJ130" s="39"/>
      <c r="CK130" s="39"/>
      <c r="CL130" s="39"/>
      <c r="CM130" s="39"/>
      <c r="CN130" s="39"/>
      <c r="CO130" s="39"/>
      <c r="CP130" s="39"/>
      <c r="CQ130" s="39"/>
      <c r="CR130" s="39"/>
      <c r="CS130" s="39"/>
      <c r="CT130" s="39"/>
      <c r="CU130" s="39"/>
      <c r="CV130" s="39"/>
      <c r="CW130" s="39"/>
      <c r="CX130" s="39"/>
      <c r="CY130" s="39"/>
      <c r="CZ130" s="39"/>
      <c r="DA130" s="39"/>
      <c r="DB130" s="39"/>
      <c r="DC130" s="39"/>
      <c r="DD130" s="39"/>
      <c r="DE130" s="39"/>
      <c r="DF130" s="39"/>
      <c r="DG130" s="39"/>
      <c r="DH130" s="39"/>
      <c r="DI130" s="39"/>
      <c r="DJ130" s="39"/>
      <c r="DK130" s="39"/>
      <c r="DL130" s="39"/>
      <c r="DM130" s="39"/>
      <c r="DN130" s="39"/>
      <c r="DO130" s="39"/>
      <c r="DP130" s="39"/>
      <c r="DQ130" s="39"/>
      <c r="DR130" s="39"/>
      <c r="DS130" s="39"/>
      <c r="DT130" s="39"/>
      <c r="DU130" s="39"/>
      <c r="DV130" s="39"/>
      <c r="DW130" s="39"/>
      <c r="DX130" s="39"/>
      <c r="DY130" s="39"/>
      <c r="DZ130" s="39"/>
      <c r="EA130" s="39"/>
      <c r="EB130" s="39"/>
      <c r="EC130" s="39"/>
      <c r="ED130" s="39"/>
      <c r="EE130" s="39"/>
      <c r="EF130" s="39"/>
      <c r="EG130" s="39"/>
      <c r="EH130" s="39"/>
      <c r="EI130" s="39"/>
      <c r="EJ130" s="39"/>
      <c r="EK130" s="39"/>
      <c r="EL130" s="39"/>
      <c r="EM130" s="39"/>
      <c r="EN130" s="39"/>
      <c r="EO130" s="39"/>
      <c r="EP130" s="39"/>
      <c r="EQ130" s="39"/>
      <c r="ER130" s="39"/>
      <c r="ES130" s="39"/>
      <c r="ET130" s="39"/>
      <c r="EU130" s="39"/>
      <c r="EV130" s="39"/>
      <c r="EW130" s="39"/>
      <c r="EX130" s="39"/>
      <c r="EY130" s="39"/>
      <c r="EZ130" s="39"/>
      <c r="FA130" s="39"/>
      <c r="FB130" s="39"/>
      <c r="FC130" s="39"/>
      <c r="FD130" s="39"/>
      <c r="FE130" s="39"/>
      <c r="FF130" s="39"/>
      <c r="FG130" s="39"/>
      <c r="FH130" s="39"/>
      <c r="FI130" s="39"/>
      <c r="FJ130" s="39"/>
      <c r="FK130" s="39"/>
      <c r="FL130" s="39"/>
      <c r="FM130" s="39"/>
      <c r="FN130" s="39"/>
      <c r="FO130" s="39"/>
      <c r="FP130" s="39"/>
      <c r="FQ130" s="39"/>
      <c r="FR130" s="39"/>
      <c r="FS130" s="39"/>
      <c r="FT130" s="39"/>
      <c r="FU130" s="39"/>
      <c r="FV130" s="39"/>
      <c r="FW130" s="39"/>
      <c r="FX130" s="39"/>
      <c r="FY130" s="39"/>
      <c r="FZ130" s="39"/>
      <c r="GA130" s="39"/>
      <c r="GB130" s="39"/>
      <c r="GC130" s="39"/>
      <c r="GD130" s="39"/>
      <c r="GE130" s="39"/>
      <c r="GF130" s="39"/>
      <c r="GG130" s="39"/>
      <c r="GH130" s="39"/>
      <c r="GI130" s="39"/>
      <c r="GJ130" s="39"/>
      <c r="GK130" s="39"/>
      <c r="GL130" s="39"/>
      <c r="GM130" s="39"/>
      <c r="GN130" s="39"/>
      <c r="GO130" s="39"/>
      <c r="GP130" s="39"/>
      <c r="GQ130" s="39"/>
      <c r="GR130" s="39"/>
      <c r="GS130" s="39"/>
      <c r="GT130" s="39"/>
      <c r="GU130" s="39"/>
      <c r="GV130" s="39"/>
      <c r="GW130" s="39"/>
      <c r="GX130" s="39"/>
      <c r="GY130" s="39"/>
      <c r="GZ130" s="39"/>
      <c r="HA130" s="39"/>
      <c r="HB130" s="39"/>
      <c r="HC130" s="39"/>
      <c r="HD130" s="39"/>
      <c r="HE130" s="39"/>
      <c r="HF130" s="39"/>
      <c r="HG130" s="39"/>
      <c r="HH130" s="39"/>
      <c r="HI130" s="39"/>
      <c r="HJ130" s="39"/>
      <c r="HK130" s="39"/>
      <c r="HL130" s="39"/>
      <c r="HM130" s="39"/>
      <c r="HN130" s="39"/>
      <c r="HO130" s="39"/>
      <c r="HP130" s="39"/>
      <c r="HQ130" s="39"/>
      <c r="HR130" s="39"/>
      <c r="HS130" s="39"/>
      <c r="HT130" s="39"/>
      <c r="HU130" s="39"/>
      <c r="HV130" s="39"/>
      <c r="HW130" s="39"/>
      <c r="HX130" s="39"/>
      <c r="HY130" s="39"/>
      <c r="HZ130" s="39"/>
      <c r="IA130" s="39"/>
      <c r="IB130" s="39"/>
      <c r="IC130" s="39"/>
      <c r="ID130" s="39"/>
      <c r="IE130" s="39"/>
      <c r="IF130" s="39"/>
      <c r="IG130" s="39"/>
      <c r="IH130" s="39"/>
      <c r="II130" s="39"/>
      <c r="IJ130" s="39"/>
      <c r="IK130" s="39"/>
      <c r="IL130" s="39"/>
      <c r="IM130" s="39"/>
      <c r="IN130" s="39"/>
      <c r="IO130" s="39"/>
      <c r="IP130" s="39"/>
      <c r="IQ130" s="39"/>
      <c r="IR130" s="39"/>
      <c r="IS130" s="39"/>
      <c r="IT130" s="39"/>
      <c r="IU130" s="39"/>
      <c r="IV130" s="39"/>
      <c r="IW130" s="39"/>
    </row>
    <row r="131" spans="1:257" s="40" customFormat="1" ht="60" hidden="1">
      <c r="A131" s="32" t="s">
        <v>284</v>
      </c>
      <c r="B131" s="42" t="s">
        <v>285</v>
      </c>
      <c r="C131" s="34">
        <v>128415.6</v>
      </c>
      <c r="D131" s="35" t="s">
        <v>59</v>
      </c>
      <c r="E131" s="35" t="s">
        <v>109</v>
      </c>
      <c r="F131" s="37" t="s">
        <v>61</v>
      </c>
      <c r="G131" s="37" t="s">
        <v>61</v>
      </c>
      <c r="H131" s="37" t="s">
        <v>61</v>
      </c>
      <c r="I131" s="37" t="s">
        <v>61</v>
      </c>
      <c r="J131" s="37" t="s">
        <v>61</v>
      </c>
      <c r="K131" s="37" t="s">
        <v>61</v>
      </c>
      <c r="L131" s="37" t="s">
        <v>61</v>
      </c>
      <c r="M131" s="37" t="s">
        <v>61</v>
      </c>
      <c r="N131" s="37" t="s">
        <v>61</v>
      </c>
      <c r="O131" s="41" t="s">
        <v>263</v>
      </c>
      <c r="P131" s="37" t="s">
        <v>63</v>
      </c>
      <c r="Q131" s="37" t="s">
        <v>101</v>
      </c>
      <c r="R131" s="37" t="s">
        <v>63</v>
      </c>
      <c r="S131" s="37" t="s">
        <v>61</v>
      </c>
      <c r="T131" s="37" t="s">
        <v>61</v>
      </c>
      <c r="U131" s="37" t="s">
        <v>61</v>
      </c>
      <c r="V131" s="37" t="s">
        <v>61</v>
      </c>
      <c r="W131" s="37" t="s">
        <v>61</v>
      </c>
      <c r="X131" s="37" t="s">
        <v>61</v>
      </c>
      <c r="Y131" s="37" t="s">
        <v>61</v>
      </c>
      <c r="Z131" s="37" t="s">
        <v>61</v>
      </c>
      <c r="AA131" s="37" t="s">
        <v>61</v>
      </c>
      <c r="AB131" s="39"/>
      <c r="AC131" s="39"/>
      <c r="AD131" s="39"/>
      <c r="AE131" s="39"/>
      <c r="AF131" s="39"/>
      <c r="AG131" s="39"/>
      <c r="AH131" s="39"/>
      <c r="AI131" s="39"/>
      <c r="AJ131" s="39"/>
      <c r="AK131" s="39"/>
      <c r="AL131" s="39"/>
      <c r="AM131" s="39"/>
      <c r="AN131" s="39"/>
      <c r="AO131" s="39"/>
      <c r="AP131" s="39"/>
      <c r="AQ131" s="39"/>
      <c r="AR131" s="39"/>
      <c r="AS131" s="39"/>
      <c r="AT131" s="39"/>
      <c r="AU131" s="39"/>
      <c r="AV131" s="39"/>
      <c r="AW131" s="39"/>
      <c r="AX131" s="39"/>
      <c r="AY131" s="39"/>
      <c r="AZ131" s="39"/>
      <c r="BA131" s="39"/>
      <c r="BB131" s="39"/>
      <c r="BC131" s="39"/>
      <c r="BD131" s="39"/>
      <c r="BE131" s="39"/>
      <c r="BF131" s="39"/>
      <c r="BG131" s="39"/>
      <c r="BH131" s="39"/>
      <c r="BI131" s="39"/>
      <c r="BJ131" s="39"/>
      <c r="BK131" s="39"/>
      <c r="BL131" s="39"/>
      <c r="BM131" s="39"/>
      <c r="BN131" s="39"/>
      <c r="BO131" s="39"/>
      <c r="BP131" s="39"/>
      <c r="BQ131" s="39"/>
      <c r="BR131" s="39"/>
      <c r="BS131" s="39"/>
      <c r="BT131" s="39"/>
      <c r="BU131" s="39"/>
      <c r="BV131" s="39"/>
      <c r="BW131" s="39"/>
      <c r="BX131" s="39"/>
      <c r="BY131" s="39"/>
      <c r="BZ131" s="39"/>
      <c r="CA131" s="39"/>
      <c r="CB131" s="39"/>
      <c r="CC131" s="39"/>
      <c r="CD131" s="39"/>
      <c r="CE131" s="39"/>
      <c r="CF131" s="39"/>
      <c r="CG131" s="39"/>
      <c r="CH131" s="39"/>
      <c r="CI131" s="39"/>
      <c r="CJ131" s="39"/>
      <c r="CK131" s="39"/>
      <c r="CL131" s="39"/>
      <c r="CM131" s="39"/>
      <c r="CN131" s="39"/>
      <c r="CO131" s="39"/>
      <c r="CP131" s="39"/>
      <c r="CQ131" s="39"/>
      <c r="CR131" s="39"/>
      <c r="CS131" s="39"/>
      <c r="CT131" s="39"/>
      <c r="CU131" s="39"/>
      <c r="CV131" s="39"/>
      <c r="CW131" s="39"/>
      <c r="CX131" s="39"/>
      <c r="CY131" s="39"/>
      <c r="CZ131" s="39"/>
      <c r="DA131" s="39"/>
      <c r="DB131" s="39"/>
      <c r="DC131" s="39"/>
      <c r="DD131" s="39"/>
      <c r="DE131" s="39"/>
      <c r="DF131" s="39"/>
      <c r="DG131" s="39"/>
      <c r="DH131" s="39"/>
      <c r="DI131" s="39"/>
      <c r="DJ131" s="39"/>
      <c r="DK131" s="39"/>
      <c r="DL131" s="39"/>
      <c r="DM131" s="39"/>
      <c r="DN131" s="39"/>
      <c r="DO131" s="39"/>
      <c r="DP131" s="39"/>
      <c r="DQ131" s="39"/>
      <c r="DR131" s="39"/>
      <c r="DS131" s="39"/>
      <c r="DT131" s="39"/>
      <c r="DU131" s="39"/>
      <c r="DV131" s="39"/>
      <c r="DW131" s="39"/>
      <c r="DX131" s="39"/>
      <c r="DY131" s="39"/>
      <c r="DZ131" s="39"/>
      <c r="EA131" s="39"/>
      <c r="EB131" s="39"/>
      <c r="EC131" s="39"/>
      <c r="ED131" s="39"/>
      <c r="EE131" s="39"/>
      <c r="EF131" s="39"/>
      <c r="EG131" s="39"/>
      <c r="EH131" s="39"/>
      <c r="EI131" s="39"/>
      <c r="EJ131" s="39"/>
      <c r="EK131" s="39"/>
      <c r="EL131" s="39"/>
      <c r="EM131" s="39"/>
      <c r="EN131" s="39"/>
      <c r="EO131" s="39"/>
      <c r="EP131" s="39"/>
      <c r="EQ131" s="39"/>
      <c r="ER131" s="39"/>
      <c r="ES131" s="39"/>
      <c r="ET131" s="39"/>
      <c r="EU131" s="39"/>
      <c r="EV131" s="39"/>
      <c r="EW131" s="39"/>
      <c r="EX131" s="39"/>
      <c r="EY131" s="39"/>
      <c r="EZ131" s="39"/>
      <c r="FA131" s="39"/>
      <c r="FB131" s="39"/>
      <c r="FC131" s="39"/>
      <c r="FD131" s="39"/>
      <c r="FE131" s="39"/>
      <c r="FF131" s="39"/>
      <c r="FG131" s="39"/>
      <c r="FH131" s="39"/>
      <c r="FI131" s="39"/>
      <c r="FJ131" s="39"/>
      <c r="FK131" s="39"/>
      <c r="FL131" s="39"/>
      <c r="FM131" s="39"/>
      <c r="FN131" s="39"/>
      <c r="FO131" s="39"/>
      <c r="FP131" s="39"/>
      <c r="FQ131" s="39"/>
      <c r="FR131" s="39"/>
      <c r="FS131" s="39"/>
      <c r="FT131" s="39"/>
      <c r="FU131" s="39"/>
      <c r="FV131" s="39"/>
      <c r="FW131" s="39"/>
      <c r="FX131" s="39"/>
      <c r="FY131" s="39"/>
      <c r="FZ131" s="39"/>
      <c r="GA131" s="39"/>
      <c r="GB131" s="39"/>
      <c r="GC131" s="39"/>
      <c r="GD131" s="39"/>
      <c r="GE131" s="39"/>
      <c r="GF131" s="39"/>
      <c r="GG131" s="39"/>
      <c r="GH131" s="39"/>
      <c r="GI131" s="39"/>
      <c r="GJ131" s="39"/>
      <c r="GK131" s="39"/>
      <c r="GL131" s="39"/>
      <c r="GM131" s="39"/>
      <c r="GN131" s="39"/>
      <c r="GO131" s="39"/>
      <c r="GP131" s="39"/>
      <c r="GQ131" s="39"/>
      <c r="GR131" s="39"/>
      <c r="GS131" s="39"/>
      <c r="GT131" s="39"/>
      <c r="GU131" s="39"/>
      <c r="GV131" s="39"/>
      <c r="GW131" s="39"/>
      <c r="GX131" s="39"/>
      <c r="GY131" s="39"/>
      <c r="GZ131" s="39"/>
      <c r="HA131" s="39"/>
      <c r="HB131" s="39"/>
      <c r="HC131" s="39"/>
      <c r="HD131" s="39"/>
      <c r="HE131" s="39"/>
      <c r="HF131" s="39"/>
      <c r="HG131" s="39"/>
      <c r="HH131" s="39"/>
      <c r="HI131" s="39"/>
      <c r="HJ131" s="39"/>
      <c r="HK131" s="39"/>
      <c r="HL131" s="39"/>
      <c r="HM131" s="39"/>
      <c r="HN131" s="39"/>
      <c r="HO131" s="39"/>
      <c r="HP131" s="39"/>
      <c r="HQ131" s="39"/>
      <c r="HR131" s="39"/>
      <c r="HS131" s="39"/>
      <c r="HT131" s="39"/>
      <c r="HU131" s="39"/>
      <c r="HV131" s="39"/>
      <c r="HW131" s="39"/>
      <c r="HX131" s="39"/>
      <c r="HY131" s="39"/>
      <c r="HZ131" s="39"/>
      <c r="IA131" s="39"/>
      <c r="IB131" s="39"/>
      <c r="IC131" s="39"/>
      <c r="ID131" s="39"/>
      <c r="IE131" s="39"/>
      <c r="IF131" s="39"/>
      <c r="IG131" s="39"/>
      <c r="IH131" s="39"/>
      <c r="II131" s="39"/>
      <c r="IJ131" s="39"/>
      <c r="IK131" s="39"/>
      <c r="IL131" s="39"/>
      <c r="IM131" s="39"/>
      <c r="IN131" s="39"/>
      <c r="IO131" s="39"/>
      <c r="IP131" s="39"/>
      <c r="IQ131" s="39"/>
      <c r="IR131" s="39"/>
      <c r="IS131" s="39"/>
      <c r="IT131" s="39"/>
      <c r="IU131" s="39"/>
      <c r="IV131" s="39"/>
      <c r="IW131" s="39"/>
    </row>
    <row r="132" spans="1:257" s="40" customFormat="1" ht="48" hidden="1">
      <c r="A132" s="32" t="s">
        <v>286</v>
      </c>
      <c r="B132" s="42" t="s">
        <v>287</v>
      </c>
      <c r="C132" s="34">
        <v>108858.82</v>
      </c>
      <c r="D132" s="35" t="s">
        <v>59</v>
      </c>
      <c r="E132" s="35" t="s">
        <v>66</v>
      </c>
      <c r="F132" s="37" t="s">
        <v>61</v>
      </c>
      <c r="G132" s="37" t="s">
        <v>61</v>
      </c>
      <c r="H132" s="37" t="s">
        <v>61</v>
      </c>
      <c r="I132" s="37" t="s">
        <v>61</v>
      </c>
      <c r="J132" s="37" t="s">
        <v>61</v>
      </c>
      <c r="K132" s="37" t="s">
        <v>61</v>
      </c>
      <c r="L132" s="37" t="s">
        <v>61</v>
      </c>
      <c r="M132" s="37" t="s">
        <v>61</v>
      </c>
      <c r="N132" s="37" t="s">
        <v>61</v>
      </c>
      <c r="O132" s="41" t="s">
        <v>263</v>
      </c>
      <c r="P132" s="37" t="s">
        <v>63</v>
      </c>
      <c r="Q132" s="37" t="s">
        <v>101</v>
      </c>
      <c r="R132" s="37" t="s">
        <v>63</v>
      </c>
      <c r="S132" s="37" t="s">
        <v>61</v>
      </c>
      <c r="T132" s="37" t="s">
        <v>61</v>
      </c>
      <c r="U132" s="37" t="s">
        <v>61</v>
      </c>
      <c r="V132" s="37" t="s">
        <v>61</v>
      </c>
      <c r="W132" s="37" t="s">
        <v>61</v>
      </c>
      <c r="X132" s="37" t="s">
        <v>61</v>
      </c>
      <c r="Y132" s="37" t="s">
        <v>61</v>
      </c>
      <c r="Z132" s="37" t="s">
        <v>61</v>
      </c>
      <c r="AA132" s="37" t="s">
        <v>61</v>
      </c>
      <c r="AB132" s="39"/>
      <c r="AC132" s="39"/>
      <c r="AD132" s="39"/>
      <c r="AE132" s="39"/>
      <c r="AF132" s="39"/>
      <c r="AG132" s="39"/>
      <c r="AH132" s="39"/>
      <c r="AI132" s="39"/>
      <c r="AJ132" s="39"/>
      <c r="AK132" s="39"/>
      <c r="AL132" s="39"/>
      <c r="AM132" s="39"/>
      <c r="AN132" s="39"/>
      <c r="AO132" s="39"/>
      <c r="AP132" s="39"/>
      <c r="AQ132" s="39"/>
      <c r="AR132" s="39"/>
      <c r="AS132" s="39"/>
      <c r="AT132" s="39"/>
      <c r="AU132" s="39"/>
      <c r="AV132" s="39"/>
      <c r="AW132" s="39"/>
      <c r="AX132" s="39"/>
      <c r="AY132" s="39"/>
      <c r="AZ132" s="39"/>
      <c r="BA132" s="39"/>
      <c r="BB132" s="39"/>
      <c r="BC132" s="39"/>
      <c r="BD132" s="39"/>
      <c r="BE132" s="39"/>
      <c r="BF132" s="39"/>
      <c r="BG132" s="39"/>
      <c r="BH132" s="39"/>
      <c r="BI132" s="39"/>
      <c r="BJ132" s="39"/>
      <c r="BK132" s="39"/>
      <c r="BL132" s="39"/>
      <c r="BM132" s="39"/>
      <c r="BN132" s="39"/>
      <c r="BO132" s="39"/>
      <c r="BP132" s="39"/>
      <c r="BQ132" s="39"/>
      <c r="BR132" s="39"/>
      <c r="BS132" s="39"/>
      <c r="BT132" s="39"/>
      <c r="BU132" s="39"/>
      <c r="BV132" s="39"/>
      <c r="BW132" s="39"/>
      <c r="BX132" s="39"/>
      <c r="BY132" s="39"/>
      <c r="BZ132" s="39"/>
      <c r="CA132" s="39"/>
      <c r="CB132" s="39"/>
      <c r="CC132" s="39"/>
      <c r="CD132" s="39"/>
      <c r="CE132" s="39"/>
      <c r="CF132" s="39"/>
      <c r="CG132" s="39"/>
      <c r="CH132" s="39"/>
      <c r="CI132" s="39"/>
      <c r="CJ132" s="39"/>
      <c r="CK132" s="39"/>
      <c r="CL132" s="39"/>
      <c r="CM132" s="39"/>
      <c r="CN132" s="39"/>
      <c r="CO132" s="39"/>
      <c r="CP132" s="39"/>
      <c r="CQ132" s="39"/>
      <c r="CR132" s="39"/>
      <c r="CS132" s="39"/>
      <c r="CT132" s="39"/>
      <c r="CU132" s="39"/>
      <c r="CV132" s="39"/>
      <c r="CW132" s="39"/>
      <c r="CX132" s="39"/>
      <c r="CY132" s="39"/>
      <c r="CZ132" s="39"/>
      <c r="DA132" s="39"/>
      <c r="DB132" s="39"/>
      <c r="DC132" s="39"/>
      <c r="DD132" s="39"/>
      <c r="DE132" s="39"/>
      <c r="DF132" s="39"/>
      <c r="DG132" s="39"/>
      <c r="DH132" s="39"/>
      <c r="DI132" s="39"/>
      <c r="DJ132" s="39"/>
      <c r="DK132" s="39"/>
      <c r="DL132" s="39"/>
      <c r="DM132" s="39"/>
      <c r="DN132" s="39"/>
      <c r="DO132" s="39"/>
      <c r="DP132" s="39"/>
      <c r="DQ132" s="39"/>
      <c r="DR132" s="39"/>
      <c r="DS132" s="39"/>
      <c r="DT132" s="39"/>
      <c r="DU132" s="39"/>
      <c r="DV132" s="39"/>
      <c r="DW132" s="39"/>
      <c r="DX132" s="39"/>
      <c r="DY132" s="39"/>
      <c r="DZ132" s="39"/>
      <c r="EA132" s="39"/>
      <c r="EB132" s="39"/>
      <c r="EC132" s="39"/>
      <c r="ED132" s="39"/>
      <c r="EE132" s="39"/>
      <c r="EF132" s="39"/>
      <c r="EG132" s="39"/>
      <c r="EH132" s="39"/>
      <c r="EI132" s="39"/>
      <c r="EJ132" s="39"/>
      <c r="EK132" s="39"/>
      <c r="EL132" s="39"/>
      <c r="EM132" s="39"/>
      <c r="EN132" s="39"/>
      <c r="EO132" s="39"/>
      <c r="EP132" s="39"/>
      <c r="EQ132" s="39"/>
      <c r="ER132" s="39"/>
      <c r="ES132" s="39"/>
      <c r="ET132" s="39"/>
      <c r="EU132" s="39"/>
      <c r="EV132" s="39"/>
      <c r="EW132" s="39"/>
      <c r="EX132" s="39"/>
      <c r="EY132" s="39"/>
      <c r="EZ132" s="39"/>
      <c r="FA132" s="39"/>
      <c r="FB132" s="39"/>
      <c r="FC132" s="39"/>
      <c r="FD132" s="39"/>
      <c r="FE132" s="39"/>
      <c r="FF132" s="39"/>
      <c r="FG132" s="39"/>
      <c r="FH132" s="39"/>
      <c r="FI132" s="39"/>
      <c r="FJ132" s="39"/>
      <c r="FK132" s="39"/>
      <c r="FL132" s="39"/>
      <c r="FM132" s="39"/>
      <c r="FN132" s="39"/>
      <c r="FO132" s="39"/>
      <c r="FP132" s="39"/>
      <c r="FQ132" s="39"/>
      <c r="FR132" s="39"/>
      <c r="FS132" s="39"/>
      <c r="FT132" s="39"/>
      <c r="FU132" s="39"/>
      <c r="FV132" s="39"/>
      <c r="FW132" s="39"/>
      <c r="FX132" s="39"/>
      <c r="FY132" s="39"/>
      <c r="FZ132" s="39"/>
      <c r="GA132" s="39"/>
      <c r="GB132" s="39"/>
      <c r="GC132" s="39"/>
      <c r="GD132" s="39"/>
      <c r="GE132" s="39"/>
      <c r="GF132" s="39"/>
      <c r="GG132" s="39"/>
      <c r="GH132" s="39"/>
      <c r="GI132" s="39"/>
      <c r="GJ132" s="39"/>
      <c r="GK132" s="39"/>
      <c r="GL132" s="39"/>
      <c r="GM132" s="39"/>
      <c r="GN132" s="39"/>
      <c r="GO132" s="39"/>
      <c r="GP132" s="39"/>
      <c r="GQ132" s="39"/>
      <c r="GR132" s="39"/>
      <c r="GS132" s="39"/>
      <c r="GT132" s="39"/>
      <c r="GU132" s="39"/>
      <c r="GV132" s="39"/>
      <c r="GW132" s="39"/>
      <c r="GX132" s="39"/>
      <c r="GY132" s="39"/>
      <c r="GZ132" s="39"/>
      <c r="HA132" s="39"/>
      <c r="HB132" s="39"/>
      <c r="HC132" s="39"/>
      <c r="HD132" s="39"/>
      <c r="HE132" s="39"/>
      <c r="HF132" s="39"/>
      <c r="HG132" s="39"/>
      <c r="HH132" s="39"/>
      <c r="HI132" s="39"/>
      <c r="HJ132" s="39"/>
      <c r="HK132" s="39"/>
      <c r="HL132" s="39"/>
      <c r="HM132" s="39"/>
      <c r="HN132" s="39"/>
      <c r="HO132" s="39"/>
      <c r="HP132" s="39"/>
      <c r="HQ132" s="39"/>
      <c r="HR132" s="39"/>
      <c r="HS132" s="39"/>
      <c r="HT132" s="39"/>
      <c r="HU132" s="39"/>
      <c r="HV132" s="39"/>
      <c r="HW132" s="39"/>
      <c r="HX132" s="39"/>
      <c r="HY132" s="39"/>
      <c r="HZ132" s="39"/>
      <c r="IA132" s="39"/>
      <c r="IB132" s="39"/>
      <c r="IC132" s="39"/>
      <c r="ID132" s="39"/>
      <c r="IE132" s="39"/>
      <c r="IF132" s="39"/>
      <c r="IG132" s="39"/>
      <c r="IH132" s="39"/>
      <c r="II132" s="39"/>
      <c r="IJ132" s="39"/>
      <c r="IK132" s="39"/>
      <c r="IL132" s="39"/>
      <c r="IM132" s="39"/>
      <c r="IN132" s="39"/>
      <c r="IO132" s="39"/>
      <c r="IP132" s="39"/>
      <c r="IQ132" s="39"/>
      <c r="IR132" s="39"/>
      <c r="IS132" s="39"/>
      <c r="IT132" s="39"/>
      <c r="IU132" s="39"/>
      <c r="IV132" s="39"/>
      <c r="IW132" s="39"/>
    </row>
    <row r="133" spans="1:257" s="40" customFormat="1" ht="84" hidden="1">
      <c r="A133" s="32" t="s">
        <v>288</v>
      </c>
      <c r="B133" s="42" t="s">
        <v>289</v>
      </c>
      <c r="C133" s="34">
        <v>1818089.09</v>
      </c>
      <c r="D133" s="35" t="s">
        <v>59</v>
      </c>
      <c r="E133" s="35" t="s">
        <v>66</v>
      </c>
      <c r="F133" s="37" t="s">
        <v>61</v>
      </c>
      <c r="G133" s="37" t="s">
        <v>61</v>
      </c>
      <c r="H133" s="37" t="s">
        <v>61</v>
      </c>
      <c r="I133" s="37" t="s">
        <v>61</v>
      </c>
      <c r="J133" s="37" t="s">
        <v>61</v>
      </c>
      <c r="K133" s="37" t="s">
        <v>61</v>
      </c>
      <c r="L133" s="37" t="s">
        <v>61</v>
      </c>
      <c r="M133" s="37" t="s">
        <v>61</v>
      </c>
      <c r="N133" s="37" t="s">
        <v>61</v>
      </c>
      <c r="O133" s="41" t="s">
        <v>263</v>
      </c>
      <c r="P133" s="37" t="s">
        <v>63</v>
      </c>
      <c r="Q133" s="37" t="s">
        <v>101</v>
      </c>
      <c r="R133" s="37" t="s">
        <v>63</v>
      </c>
      <c r="S133" s="37" t="s">
        <v>61</v>
      </c>
      <c r="T133" s="37" t="s">
        <v>61</v>
      </c>
      <c r="U133" s="37" t="s">
        <v>61</v>
      </c>
      <c r="V133" s="37" t="s">
        <v>61</v>
      </c>
      <c r="W133" s="37" t="s">
        <v>61</v>
      </c>
      <c r="X133" s="37" t="s">
        <v>61</v>
      </c>
      <c r="Y133" s="37" t="s">
        <v>61</v>
      </c>
      <c r="Z133" s="37" t="s">
        <v>61</v>
      </c>
      <c r="AA133" s="37" t="s">
        <v>61</v>
      </c>
      <c r="AB133" s="39"/>
      <c r="AC133" s="39"/>
      <c r="AD133" s="39"/>
      <c r="AE133" s="39"/>
      <c r="AF133" s="39"/>
      <c r="AG133" s="39"/>
      <c r="AH133" s="39"/>
      <c r="AI133" s="39"/>
      <c r="AJ133" s="39"/>
      <c r="AK133" s="39"/>
      <c r="AL133" s="39"/>
      <c r="AM133" s="39"/>
      <c r="AN133" s="39"/>
      <c r="AO133" s="39"/>
      <c r="AP133" s="39"/>
      <c r="AQ133" s="39"/>
      <c r="AR133" s="39"/>
      <c r="AS133" s="39"/>
      <c r="AT133" s="39"/>
      <c r="AU133" s="39"/>
      <c r="AV133" s="39"/>
      <c r="AW133" s="39"/>
      <c r="AX133" s="39"/>
      <c r="AY133" s="39"/>
      <c r="AZ133" s="39"/>
      <c r="BA133" s="39"/>
      <c r="BB133" s="39"/>
      <c r="BC133" s="39"/>
      <c r="BD133" s="39"/>
      <c r="BE133" s="39"/>
      <c r="BF133" s="39"/>
      <c r="BG133" s="39"/>
      <c r="BH133" s="39"/>
      <c r="BI133" s="39"/>
      <c r="BJ133" s="39"/>
      <c r="BK133" s="39"/>
      <c r="BL133" s="39"/>
      <c r="BM133" s="39"/>
      <c r="BN133" s="39"/>
      <c r="BO133" s="39"/>
      <c r="BP133" s="39"/>
      <c r="BQ133" s="39"/>
      <c r="BR133" s="39"/>
      <c r="BS133" s="39"/>
      <c r="BT133" s="39"/>
      <c r="BU133" s="39"/>
      <c r="BV133" s="39"/>
      <c r="BW133" s="39"/>
      <c r="BX133" s="39"/>
      <c r="BY133" s="39"/>
      <c r="BZ133" s="39"/>
      <c r="CA133" s="39"/>
      <c r="CB133" s="39"/>
      <c r="CC133" s="39"/>
      <c r="CD133" s="39"/>
      <c r="CE133" s="39"/>
      <c r="CF133" s="39"/>
      <c r="CG133" s="39"/>
      <c r="CH133" s="39"/>
      <c r="CI133" s="39"/>
      <c r="CJ133" s="39"/>
      <c r="CK133" s="39"/>
      <c r="CL133" s="39"/>
      <c r="CM133" s="39"/>
      <c r="CN133" s="39"/>
      <c r="CO133" s="39"/>
      <c r="CP133" s="39"/>
      <c r="CQ133" s="39"/>
      <c r="CR133" s="39"/>
      <c r="CS133" s="39"/>
      <c r="CT133" s="39"/>
      <c r="CU133" s="39"/>
      <c r="CV133" s="39"/>
      <c r="CW133" s="39"/>
      <c r="CX133" s="39"/>
      <c r="CY133" s="39"/>
      <c r="CZ133" s="39"/>
      <c r="DA133" s="39"/>
      <c r="DB133" s="39"/>
      <c r="DC133" s="39"/>
      <c r="DD133" s="39"/>
      <c r="DE133" s="39"/>
      <c r="DF133" s="39"/>
      <c r="DG133" s="39"/>
      <c r="DH133" s="39"/>
      <c r="DI133" s="39"/>
      <c r="DJ133" s="39"/>
      <c r="DK133" s="39"/>
      <c r="DL133" s="39"/>
      <c r="DM133" s="39"/>
      <c r="DN133" s="39"/>
      <c r="DO133" s="39"/>
      <c r="DP133" s="39"/>
      <c r="DQ133" s="39"/>
      <c r="DR133" s="39"/>
      <c r="DS133" s="39"/>
      <c r="DT133" s="39"/>
      <c r="DU133" s="39"/>
      <c r="DV133" s="39"/>
      <c r="DW133" s="39"/>
      <c r="DX133" s="39"/>
      <c r="DY133" s="39"/>
      <c r="DZ133" s="39"/>
      <c r="EA133" s="39"/>
      <c r="EB133" s="39"/>
      <c r="EC133" s="39"/>
      <c r="ED133" s="39"/>
      <c r="EE133" s="39"/>
      <c r="EF133" s="39"/>
      <c r="EG133" s="39"/>
      <c r="EH133" s="39"/>
      <c r="EI133" s="39"/>
      <c r="EJ133" s="39"/>
      <c r="EK133" s="39"/>
      <c r="EL133" s="39"/>
      <c r="EM133" s="39"/>
      <c r="EN133" s="39"/>
      <c r="EO133" s="39"/>
      <c r="EP133" s="39"/>
      <c r="EQ133" s="39"/>
      <c r="ER133" s="39"/>
      <c r="ES133" s="39"/>
      <c r="ET133" s="39"/>
      <c r="EU133" s="39"/>
      <c r="EV133" s="39"/>
      <c r="EW133" s="39"/>
      <c r="EX133" s="39"/>
      <c r="EY133" s="39"/>
      <c r="EZ133" s="39"/>
      <c r="FA133" s="39"/>
      <c r="FB133" s="39"/>
      <c r="FC133" s="39"/>
      <c r="FD133" s="39"/>
      <c r="FE133" s="39"/>
      <c r="FF133" s="39"/>
      <c r="FG133" s="39"/>
      <c r="FH133" s="39"/>
      <c r="FI133" s="39"/>
      <c r="FJ133" s="39"/>
      <c r="FK133" s="39"/>
      <c r="FL133" s="39"/>
      <c r="FM133" s="39"/>
      <c r="FN133" s="39"/>
      <c r="FO133" s="39"/>
      <c r="FP133" s="39"/>
      <c r="FQ133" s="39"/>
      <c r="FR133" s="39"/>
      <c r="FS133" s="39"/>
      <c r="FT133" s="39"/>
      <c r="FU133" s="39"/>
      <c r="FV133" s="39"/>
      <c r="FW133" s="39"/>
      <c r="FX133" s="39"/>
      <c r="FY133" s="39"/>
      <c r="FZ133" s="39"/>
      <c r="GA133" s="39"/>
      <c r="GB133" s="39"/>
      <c r="GC133" s="39"/>
      <c r="GD133" s="39"/>
      <c r="GE133" s="39"/>
      <c r="GF133" s="39"/>
      <c r="GG133" s="39"/>
      <c r="GH133" s="39"/>
      <c r="GI133" s="39"/>
      <c r="GJ133" s="39"/>
      <c r="GK133" s="39"/>
      <c r="GL133" s="39"/>
      <c r="GM133" s="39"/>
      <c r="GN133" s="39"/>
      <c r="GO133" s="39"/>
      <c r="GP133" s="39"/>
      <c r="GQ133" s="39"/>
      <c r="GR133" s="39"/>
      <c r="GS133" s="39"/>
      <c r="GT133" s="39"/>
      <c r="GU133" s="39"/>
      <c r="GV133" s="39"/>
      <c r="GW133" s="39"/>
      <c r="GX133" s="39"/>
      <c r="GY133" s="39"/>
      <c r="GZ133" s="39"/>
      <c r="HA133" s="39"/>
      <c r="HB133" s="39"/>
      <c r="HC133" s="39"/>
      <c r="HD133" s="39"/>
      <c r="HE133" s="39"/>
      <c r="HF133" s="39"/>
      <c r="HG133" s="39"/>
      <c r="HH133" s="39"/>
      <c r="HI133" s="39"/>
      <c r="HJ133" s="39"/>
      <c r="HK133" s="39"/>
      <c r="HL133" s="39"/>
      <c r="HM133" s="39"/>
      <c r="HN133" s="39"/>
      <c r="HO133" s="39"/>
      <c r="HP133" s="39"/>
      <c r="HQ133" s="39"/>
      <c r="HR133" s="39"/>
      <c r="HS133" s="39"/>
      <c r="HT133" s="39"/>
      <c r="HU133" s="39"/>
      <c r="HV133" s="39"/>
      <c r="HW133" s="39"/>
      <c r="HX133" s="39"/>
      <c r="HY133" s="39"/>
      <c r="HZ133" s="39"/>
      <c r="IA133" s="39"/>
      <c r="IB133" s="39"/>
      <c r="IC133" s="39"/>
      <c r="ID133" s="39"/>
      <c r="IE133" s="39"/>
      <c r="IF133" s="39"/>
      <c r="IG133" s="39"/>
      <c r="IH133" s="39"/>
      <c r="II133" s="39"/>
      <c r="IJ133" s="39"/>
      <c r="IK133" s="39"/>
      <c r="IL133" s="39"/>
      <c r="IM133" s="39"/>
      <c r="IN133" s="39"/>
      <c r="IO133" s="39"/>
      <c r="IP133" s="39"/>
      <c r="IQ133" s="39"/>
      <c r="IR133" s="39"/>
      <c r="IS133" s="39"/>
      <c r="IT133" s="39"/>
      <c r="IU133" s="39"/>
      <c r="IV133" s="39"/>
      <c r="IW133" s="39"/>
    </row>
    <row r="134" spans="1:257" s="40" customFormat="1" ht="60" hidden="1">
      <c r="A134" s="32" t="s">
        <v>290</v>
      </c>
      <c r="B134" s="42" t="s">
        <v>291</v>
      </c>
      <c r="C134" s="34">
        <v>128812.99</v>
      </c>
      <c r="D134" s="35" t="s">
        <v>59</v>
      </c>
      <c r="E134" s="35" t="s">
        <v>109</v>
      </c>
      <c r="F134" s="37" t="s">
        <v>61</v>
      </c>
      <c r="G134" s="37" t="s">
        <v>61</v>
      </c>
      <c r="H134" s="37" t="s">
        <v>61</v>
      </c>
      <c r="I134" s="37" t="s">
        <v>61</v>
      </c>
      <c r="J134" s="37" t="s">
        <v>61</v>
      </c>
      <c r="K134" s="37" t="s">
        <v>61</v>
      </c>
      <c r="L134" s="37" t="s">
        <v>61</v>
      </c>
      <c r="M134" s="37" t="s">
        <v>61</v>
      </c>
      <c r="N134" s="37" t="s">
        <v>61</v>
      </c>
      <c r="O134" s="41" t="s">
        <v>263</v>
      </c>
      <c r="P134" s="37" t="s">
        <v>63</v>
      </c>
      <c r="Q134" s="37" t="s">
        <v>101</v>
      </c>
      <c r="R134" s="37" t="s">
        <v>63</v>
      </c>
      <c r="S134" s="37" t="s">
        <v>61</v>
      </c>
      <c r="T134" s="37" t="s">
        <v>61</v>
      </c>
      <c r="U134" s="37" t="s">
        <v>61</v>
      </c>
      <c r="V134" s="37" t="s">
        <v>61</v>
      </c>
      <c r="W134" s="37" t="s">
        <v>61</v>
      </c>
      <c r="X134" s="37" t="s">
        <v>61</v>
      </c>
      <c r="Y134" s="37" t="s">
        <v>61</v>
      </c>
      <c r="Z134" s="37" t="s">
        <v>61</v>
      </c>
      <c r="AA134" s="37" t="s">
        <v>61</v>
      </c>
      <c r="AB134" s="39"/>
      <c r="AC134" s="39"/>
      <c r="AD134" s="39"/>
      <c r="AE134" s="39"/>
      <c r="AF134" s="39"/>
      <c r="AG134" s="39"/>
      <c r="AH134" s="39"/>
      <c r="AI134" s="39"/>
      <c r="AJ134" s="39"/>
      <c r="AK134" s="39"/>
      <c r="AL134" s="39"/>
      <c r="AM134" s="39"/>
      <c r="AN134" s="39"/>
      <c r="AO134" s="39"/>
      <c r="AP134" s="39"/>
      <c r="AQ134" s="39"/>
      <c r="AR134" s="39"/>
      <c r="AS134" s="39"/>
      <c r="AT134" s="39"/>
      <c r="AU134" s="39"/>
      <c r="AV134" s="39"/>
      <c r="AW134" s="39"/>
      <c r="AX134" s="39"/>
      <c r="AY134" s="39"/>
      <c r="AZ134" s="39"/>
      <c r="BA134" s="39"/>
      <c r="BB134" s="39"/>
      <c r="BC134" s="39"/>
      <c r="BD134" s="39"/>
      <c r="BE134" s="39"/>
      <c r="BF134" s="39"/>
      <c r="BG134" s="39"/>
      <c r="BH134" s="39"/>
      <c r="BI134" s="39"/>
      <c r="BJ134" s="39"/>
      <c r="BK134" s="39"/>
      <c r="BL134" s="39"/>
      <c r="BM134" s="39"/>
      <c r="BN134" s="39"/>
      <c r="BO134" s="39"/>
      <c r="BP134" s="39"/>
      <c r="BQ134" s="39"/>
      <c r="BR134" s="39"/>
      <c r="BS134" s="39"/>
      <c r="BT134" s="39"/>
      <c r="BU134" s="39"/>
      <c r="BV134" s="39"/>
      <c r="BW134" s="39"/>
      <c r="BX134" s="39"/>
      <c r="BY134" s="39"/>
      <c r="BZ134" s="39"/>
      <c r="CA134" s="39"/>
      <c r="CB134" s="39"/>
      <c r="CC134" s="39"/>
      <c r="CD134" s="39"/>
      <c r="CE134" s="39"/>
      <c r="CF134" s="39"/>
      <c r="CG134" s="39"/>
      <c r="CH134" s="39"/>
      <c r="CI134" s="39"/>
      <c r="CJ134" s="39"/>
      <c r="CK134" s="39"/>
      <c r="CL134" s="39"/>
      <c r="CM134" s="39"/>
      <c r="CN134" s="39"/>
      <c r="CO134" s="39"/>
      <c r="CP134" s="39"/>
      <c r="CQ134" s="39"/>
      <c r="CR134" s="39"/>
      <c r="CS134" s="39"/>
      <c r="CT134" s="39"/>
      <c r="CU134" s="39"/>
      <c r="CV134" s="39"/>
      <c r="CW134" s="39"/>
      <c r="CX134" s="39"/>
      <c r="CY134" s="39"/>
      <c r="CZ134" s="39"/>
      <c r="DA134" s="39"/>
      <c r="DB134" s="39"/>
      <c r="DC134" s="39"/>
      <c r="DD134" s="39"/>
      <c r="DE134" s="39"/>
      <c r="DF134" s="39"/>
      <c r="DG134" s="39"/>
      <c r="DH134" s="39"/>
      <c r="DI134" s="39"/>
      <c r="DJ134" s="39"/>
      <c r="DK134" s="39"/>
      <c r="DL134" s="39"/>
      <c r="DM134" s="39"/>
      <c r="DN134" s="39"/>
      <c r="DO134" s="39"/>
      <c r="DP134" s="39"/>
      <c r="DQ134" s="39"/>
      <c r="DR134" s="39"/>
      <c r="DS134" s="39"/>
      <c r="DT134" s="39"/>
      <c r="DU134" s="39"/>
      <c r="DV134" s="39"/>
      <c r="DW134" s="39"/>
      <c r="DX134" s="39"/>
      <c r="DY134" s="39"/>
      <c r="DZ134" s="39"/>
      <c r="EA134" s="39"/>
      <c r="EB134" s="39"/>
      <c r="EC134" s="39"/>
      <c r="ED134" s="39"/>
      <c r="EE134" s="39"/>
      <c r="EF134" s="39"/>
      <c r="EG134" s="39"/>
      <c r="EH134" s="39"/>
      <c r="EI134" s="39"/>
      <c r="EJ134" s="39"/>
      <c r="EK134" s="39"/>
      <c r="EL134" s="39"/>
      <c r="EM134" s="39"/>
      <c r="EN134" s="39"/>
      <c r="EO134" s="39"/>
      <c r="EP134" s="39"/>
      <c r="EQ134" s="39"/>
      <c r="ER134" s="39"/>
      <c r="ES134" s="39"/>
      <c r="ET134" s="39"/>
      <c r="EU134" s="39"/>
      <c r="EV134" s="39"/>
      <c r="EW134" s="39"/>
      <c r="EX134" s="39"/>
      <c r="EY134" s="39"/>
      <c r="EZ134" s="39"/>
      <c r="FA134" s="39"/>
      <c r="FB134" s="39"/>
      <c r="FC134" s="39"/>
      <c r="FD134" s="39"/>
      <c r="FE134" s="39"/>
      <c r="FF134" s="39"/>
      <c r="FG134" s="39"/>
      <c r="FH134" s="39"/>
      <c r="FI134" s="39"/>
      <c r="FJ134" s="39"/>
      <c r="FK134" s="39"/>
      <c r="FL134" s="39"/>
      <c r="FM134" s="39"/>
      <c r="FN134" s="39"/>
      <c r="FO134" s="39"/>
      <c r="FP134" s="39"/>
      <c r="FQ134" s="39"/>
      <c r="FR134" s="39"/>
      <c r="FS134" s="39"/>
      <c r="FT134" s="39"/>
      <c r="FU134" s="39"/>
      <c r="FV134" s="39"/>
      <c r="FW134" s="39"/>
      <c r="FX134" s="39"/>
      <c r="FY134" s="39"/>
      <c r="FZ134" s="39"/>
      <c r="GA134" s="39"/>
      <c r="GB134" s="39"/>
      <c r="GC134" s="39"/>
      <c r="GD134" s="39"/>
      <c r="GE134" s="39"/>
      <c r="GF134" s="39"/>
      <c r="GG134" s="39"/>
      <c r="GH134" s="39"/>
      <c r="GI134" s="39"/>
      <c r="GJ134" s="39"/>
      <c r="GK134" s="39"/>
      <c r="GL134" s="39"/>
      <c r="GM134" s="39"/>
      <c r="GN134" s="39"/>
      <c r="GO134" s="39"/>
      <c r="GP134" s="39"/>
      <c r="GQ134" s="39"/>
      <c r="GR134" s="39"/>
      <c r="GS134" s="39"/>
      <c r="GT134" s="39"/>
      <c r="GU134" s="39"/>
      <c r="GV134" s="39"/>
      <c r="GW134" s="39"/>
      <c r="GX134" s="39"/>
      <c r="GY134" s="39"/>
      <c r="GZ134" s="39"/>
      <c r="HA134" s="39"/>
      <c r="HB134" s="39"/>
      <c r="HC134" s="39"/>
      <c r="HD134" s="39"/>
      <c r="HE134" s="39"/>
      <c r="HF134" s="39"/>
      <c r="HG134" s="39"/>
      <c r="HH134" s="39"/>
      <c r="HI134" s="39"/>
      <c r="HJ134" s="39"/>
      <c r="HK134" s="39"/>
      <c r="HL134" s="39"/>
      <c r="HM134" s="39"/>
      <c r="HN134" s="39"/>
      <c r="HO134" s="39"/>
      <c r="HP134" s="39"/>
      <c r="HQ134" s="39"/>
      <c r="HR134" s="39"/>
      <c r="HS134" s="39"/>
      <c r="HT134" s="39"/>
      <c r="HU134" s="39"/>
      <c r="HV134" s="39"/>
      <c r="HW134" s="39"/>
      <c r="HX134" s="39"/>
      <c r="HY134" s="39"/>
      <c r="HZ134" s="39"/>
      <c r="IA134" s="39"/>
      <c r="IB134" s="39"/>
      <c r="IC134" s="39"/>
      <c r="ID134" s="39"/>
      <c r="IE134" s="39"/>
      <c r="IF134" s="39"/>
      <c r="IG134" s="39"/>
      <c r="IH134" s="39"/>
      <c r="II134" s="39"/>
      <c r="IJ134" s="39"/>
      <c r="IK134" s="39"/>
      <c r="IL134" s="39"/>
      <c r="IM134" s="39"/>
      <c r="IN134" s="39"/>
      <c r="IO134" s="39"/>
      <c r="IP134" s="39"/>
      <c r="IQ134" s="39"/>
      <c r="IR134" s="39"/>
      <c r="IS134" s="39"/>
      <c r="IT134" s="39"/>
      <c r="IU134" s="39"/>
      <c r="IV134" s="39"/>
      <c r="IW134" s="39"/>
    </row>
    <row r="135" spans="1:257" s="40" customFormat="1" ht="48" hidden="1">
      <c r="A135" s="32" t="s">
        <v>292</v>
      </c>
      <c r="B135" s="42" t="s">
        <v>293</v>
      </c>
      <c r="C135" s="34">
        <v>1814368.51</v>
      </c>
      <c r="D135" s="35" t="s">
        <v>59</v>
      </c>
      <c r="E135" s="35" t="s">
        <v>66</v>
      </c>
      <c r="F135" s="37" t="s">
        <v>61</v>
      </c>
      <c r="G135" s="37" t="s">
        <v>61</v>
      </c>
      <c r="H135" s="37" t="s">
        <v>61</v>
      </c>
      <c r="I135" s="37" t="s">
        <v>61</v>
      </c>
      <c r="J135" s="37" t="s">
        <v>61</v>
      </c>
      <c r="K135" s="37" t="s">
        <v>61</v>
      </c>
      <c r="L135" s="37" t="s">
        <v>61</v>
      </c>
      <c r="M135" s="37" t="s">
        <v>61</v>
      </c>
      <c r="N135" s="37" t="s">
        <v>61</v>
      </c>
      <c r="O135" s="41" t="s">
        <v>263</v>
      </c>
      <c r="P135" s="37" t="s">
        <v>63</v>
      </c>
      <c r="Q135" s="37" t="s">
        <v>101</v>
      </c>
      <c r="R135" s="37" t="s">
        <v>63</v>
      </c>
      <c r="S135" s="37" t="s">
        <v>61</v>
      </c>
      <c r="T135" s="37" t="s">
        <v>61</v>
      </c>
      <c r="U135" s="37" t="s">
        <v>61</v>
      </c>
      <c r="V135" s="37" t="s">
        <v>61</v>
      </c>
      <c r="W135" s="37" t="s">
        <v>61</v>
      </c>
      <c r="X135" s="37" t="s">
        <v>61</v>
      </c>
      <c r="Y135" s="37" t="s">
        <v>61</v>
      </c>
      <c r="Z135" s="37" t="s">
        <v>61</v>
      </c>
      <c r="AA135" s="37" t="s">
        <v>61</v>
      </c>
      <c r="AB135" s="39"/>
      <c r="AC135" s="39"/>
      <c r="AD135" s="39"/>
      <c r="AE135" s="39"/>
      <c r="AF135" s="39"/>
      <c r="AG135" s="39"/>
      <c r="AH135" s="39"/>
      <c r="AI135" s="39"/>
      <c r="AJ135" s="39"/>
      <c r="AK135" s="39"/>
      <c r="AL135" s="39"/>
      <c r="AM135" s="39"/>
      <c r="AN135" s="39"/>
      <c r="AO135" s="39"/>
      <c r="AP135" s="39"/>
      <c r="AQ135" s="39"/>
      <c r="AR135" s="39"/>
      <c r="AS135" s="39"/>
      <c r="AT135" s="39"/>
      <c r="AU135" s="39"/>
      <c r="AV135" s="39"/>
      <c r="AW135" s="39"/>
      <c r="AX135" s="39"/>
      <c r="AY135" s="39"/>
      <c r="AZ135" s="39"/>
      <c r="BA135" s="39"/>
      <c r="BB135" s="39"/>
      <c r="BC135" s="39"/>
      <c r="BD135" s="39"/>
      <c r="BE135" s="39"/>
      <c r="BF135" s="39"/>
      <c r="BG135" s="39"/>
      <c r="BH135" s="39"/>
      <c r="BI135" s="39"/>
      <c r="BJ135" s="39"/>
      <c r="BK135" s="39"/>
      <c r="BL135" s="39"/>
      <c r="BM135" s="39"/>
      <c r="BN135" s="39"/>
      <c r="BO135" s="39"/>
      <c r="BP135" s="39"/>
      <c r="BQ135" s="39"/>
      <c r="BR135" s="39"/>
      <c r="BS135" s="39"/>
      <c r="BT135" s="39"/>
      <c r="BU135" s="39"/>
      <c r="BV135" s="39"/>
      <c r="BW135" s="39"/>
      <c r="BX135" s="39"/>
      <c r="BY135" s="39"/>
      <c r="BZ135" s="39"/>
      <c r="CA135" s="39"/>
      <c r="CB135" s="39"/>
      <c r="CC135" s="39"/>
      <c r="CD135" s="39"/>
      <c r="CE135" s="39"/>
      <c r="CF135" s="39"/>
      <c r="CG135" s="39"/>
      <c r="CH135" s="39"/>
      <c r="CI135" s="39"/>
      <c r="CJ135" s="39"/>
      <c r="CK135" s="39"/>
      <c r="CL135" s="39"/>
      <c r="CM135" s="39"/>
      <c r="CN135" s="39"/>
      <c r="CO135" s="39"/>
      <c r="CP135" s="39"/>
      <c r="CQ135" s="39"/>
      <c r="CR135" s="39"/>
      <c r="CS135" s="39"/>
      <c r="CT135" s="39"/>
      <c r="CU135" s="39"/>
      <c r="CV135" s="39"/>
      <c r="CW135" s="39"/>
      <c r="CX135" s="39"/>
      <c r="CY135" s="39"/>
      <c r="CZ135" s="39"/>
      <c r="DA135" s="39"/>
      <c r="DB135" s="39"/>
      <c r="DC135" s="39"/>
      <c r="DD135" s="39"/>
      <c r="DE135" s="39"/>
      <c r="DF135" s="39"/>
      <c r="DG135" s="39"/>
      <c r="DH135" s="39"/>
      <c r="DI135" s="39"/>
      <c r="DJ135" s="39"/>
      <c r="DK135" s="39"/>
      <c r="DL135" s="39"/>
      <c r="DM135" s="39"/>
      <c r="DN135" s="39"/>
      <c r="DO135" s="39"/>
      <c r="DP135" s="39"/>
      <c r="DQ135" s="39"/>
      <c r="DR135" s="39"/>
      <c r="DS135" s="39"/>
      <c r="DT135" s="39"/>
      <c r="DU135" s="39"/>
      <c r="DV135" s="39"/>
      <c r="DW135" s="39"/>
      <c r="DX135" s="39"/>
      <c r="DY135" s="39"/>
      <c r="DZ135" s="39"/>
      <c r="EA135" s="39"/>
      <c r="EB135" s="39"/>
      <c r="EC135" s="39"/>
      <c r="ED135" s="39"/>
      <c r="EE135" s="39"/>
      <c r="EF135" s="39"/>
      <c r="EG135" s="39"/>
      <c r="EH135" s="39"/>
      <c r="EI135" s="39"/>
      <c r="EJ135" s="39"/>
      <c r="EK135" s="39"/>
      <c r="EL135" s="39"/>
      <c r="EM135" s="39"/>
      <c r="EN135" s="39"/>
      <c r="EO135" s="39"/>
      <c r="EP135" s="39"/>
      <c r="EQ135" s="39"/>
      <c r="ER135" s="39"/>
      <c r="ES135" s="39"/>
      <c r="ET135" s="39"/>
      <c r="EU135" s="39"/>
      <c r="EV135" s="39"/>
      <c r="EW135" s="39"/>
      <c r="EX135" s="39"/>
      <c r="EY135" s="39"/>
      <c r="EZ135" s="39"/>
      <c r="FA135" s="39"/>
      <c r="FB135" s="39"/>
      <c r="FC135" s="39"/>
      <c r="FD135" s="39"/>
      <c r="FE135" s="39"/>
      <c r="FF135" s="39"/>
      <c r="FG135" s="39"/>
      <c r="FH135" s="39"/>
      <c r="FI135" s="39"/>
      <c r="FJ135" s="39"/>
      <c r="FK135" s="39"/>
      <c r="FL135" s="39"/>
      <c r="FM135" s="39"/>
      <c r="FN135" s="39"/>
      <c r="FO135" s="39"/>
      <c r="FP135" s="39"/>
      <c r="FQ135" s="39"/>
      <c r="FR135" s="39"/>
      <c r="FS135" s="39"/>
      <c r="FT135" s="39"/>
      <c r="FU135" s="39"/>
      <c r="FV135" s="39"/>
      <c r="FW135" s="39"/>
      <c r="FX135" s="39"/>
      <c r="FY135" s="39"/>
      <c r="FZ135" s="39"/>
      <c r="GA135" s="39"/>
      <c r="GB135" s="39"/>
      <c r="GC135" s="39"/>
      <c r="GD135" s="39"/>
      <c r="GE135" s="39"/>
      <c r="GF135" s="39"/>
      <c r="GG135" s="39"/>
      <c r="GH135" s="39"/>
      <c r="GI135" s="39"/>
      <c r="GJ135" s="39"/>
      <c r="GK135" s="39"/>
      <c r="GL135" s="39"/>
      <c r="GM135" s="39"/>
      <c r="GN135" s="39"/>
      <c r="GO135" s="39"/>
      <c r="GP135" s="39"/>
      <c r="GQ135" s="39"/>
      <c r="GR135" s="39"/>
      <c r="GS135" s="39"/>
      <c r="GT135" s="39"/>
      <c r="GU135" s="39"/>
      <c r="GV135" s="39"/>
      <c r="GW135" s="39"/>
      <c r="GX135" s="39"/>
      <c r="GY135" s="39"/>
      <c r="GZ135" s="39"/>
      <c r="HA135" s="39"/>
      <c r="HB135" s="39"/>
      <c r="HC135" s="39"/>
      <c r="HD135" s="39"/>
      <c r="HE135" s="39"/>
      <c r="HF135" s="39"/>
      <c r="HG135" s="39"/>
      <c r="HH135" s="39"/>
      <c r="HI135" s="39"/>
      <c r="HJ135" s="39"/>
      <c r="HK135" s="39"/>
      <c r="HL135" s="39"/>
      <c r="HM135" s="39"/>
      <c r="HN135" s="39"/>
      <c r="HO135" s="39"/>
      <c r="HP135" s="39"/>
      <c r="HQ135" s="39"/>
      <c r="HR135" s="39"/>
      <c r="HS135" s="39"/>
      <c r="HT135" s="39"/>
      <c r="HU135" s="39"/>
      <c r="HV135" s="39"/>
      <c r="HW135" s="39"/>
      <c r="HX135" s="39"/>
      <c r="HY135" s="39"/>
      <c r="HZ135" s="39"/>
      <c r="IA135" s="39"/>
      <c r="IB135" s="39"/>
      <c r="IC135" s="39"/>
      <c r="ID135" s="39"/>
      <c r="IE135" s="39"/>
      <c r="IF135" s="39"/>
      <c r="IG135" s="39"/>
      <c r="IH135" s="39"/>
      <c r="II135" s="39"/>
      <c r="IJ135" s="39"/>
      <c r="IK135" s="39"/>
      <c r="IL135" s="39"/>
      <c r="IM135" s="39"/>
      <c r="IN135" s="39"/>
      <c r="IO135" s="39"/>
      <c r="IP135" s="39"/>
      <c r="IQ135" s="39"/>
      <c r="IR135" s="39"/>
      <c r="IS135" s="39"/>
      <c r="IT135" s="39"/>
      <c r="IU135" s="39"/>
      <c r="IV135" s="39"/>
      <c r="IW135" s="39"/>
    </row>
    <row r="136" spans="1:257" s="40" customFormat="1" ht="48" hidden="1">
      <c r="A136" s="32" t="s">
        <v>294</v>
      </c>
      <c r="B136" s="42" t="s">
        <v>295</v>
      </c>
      <c r="C136" s="34">
        <v>134334.18</v>
      </c>
      <c r="D136" s="35" t="s">
        <v>59</v>
      </c>
      <c r="E136" s="35" t="s">
        <v>66</v>
      </c>
      <c r="F136" s="37" t="s">
        <v>61</v>
      </c>
      <c r="G136" s="37" t="s">
        <v>61</v>
      </c>
      <c r="H136" s="37" t="s">
        <v>61</v>
      </c>
      <c r="I136" s="37" t="s">
        <v>61</v>
      </c>
      <c r="J136" s="37" t="s">
        <v>61</v>
      </c>
      <c r="K136" s="37" t="s">
        <v>61</v>
      </c>
      <c r="L136" s="37" t="s">
        <v>61</v>
      </c>
      <c r="M136" s="37" t="s">
        <v>61</v>
      </c>
      <c r="N136" s="37" t="s">
        <v>61</v>
      </c>
      <c r="O136" s="41" t="s">
        <v>263</v>
      </c>
      <c r="P136" s="37" t="s">
        <v>63</v>
      </c>
      <c r="Q136" s="37" t="s">
        <v>101</v>
      </c>
      <c r="R136" s="37" t="s">
        <v>63</v>
      </c>
      <c r="S136" s="37" t="s">
        <v>61</v>
      </c>
      <c r="T136" s="37" t="s">
        <v>61</v>
      </c>
      <c r="U136" s="37" t="s">
        <v>61</v>
      </c>
      <c r="V136" s="37" t="s">
        <v>61</v>
      </c>
      <c r="W136" s="37" t="s">
        <v>61</v>
      </c>
      <c r="X136" s="37" t="s">
        <v>61</v>
      </c>
      <c r="Y136" s="37" t="s">
        <v>61</v>
      </c>
      <c r="Z136" s="37" t="s">
        <v>61</v>
      </c>
      <c r="AA136" s="37" t="s">
        <v>61</v>
      </c>
      <c r="AB136" s="39"/>
      <c r="AC136" s="39"/>
      <c r="AD136" s="39"/>
      <c r="AE136" s="39"/>
      <c r="AF136" s="39"/>
      <c r="AG136" s="39"/>
      <c r="AH136" s="39"/>
      <c r="AI136" s="39"/>
      <c r="AJ136" s="39"/>
      <c r="AK136" s="39"/>
      <c r="AL136" s="39"/>
      <c r="AM136" s="39"/>
      <c r="AN136" s="39"/>
      <c r="AO136" s="39"/>
      <c r="AP136" s="39"/>
      <c r="AQ136" s="39"/>
      <c r="AR136" s="39"/>
      <c r="AS136" s="39"/>
      <c r="AT136" s="39"/>
      <c r="AU136" s="39"/>
      <c r="AV136" s="39"/>
      <c r="AW136" s="39"/>
      <c r="AX136" s="39"/>
      <c r="AY136" s="39"/>
      <c r="AZ136" s="39"/>
      <c r="BA136" s="39"/>
      <c r="BB136" s="39"/>
      <c r="BC136" s="39"/>
      <c r="BD136" s="39"/>
      <c r="BE136" s="39"/>
      <c r="BF136" s="39"/>
      <c r="BG136" s="39"/>
      <c r="BH136" s="39"/>
      <c r="BI136" s="39"/>
      <c r="BJ136" s="39"/>
      <c r="BK136" s="39"/>
      <c r="BL136" s="39"/>
      <c r="BM136" s="39"/>
      <c r="BN136" s="39"/>
      <c r="BO136" s="39"/>
      <c r="BP136" s="39"/>
      <c r="BQ136" s="39"/>
      <c r="BR136" s="39"/>
      <c r="BS136" s="39"/>
      <c r="BT136" s="39"/>
      <c r="BU136" s="39"/>
      <c r="BV136" s="39"/>
      <c r="BW136" s="39"/>
      <c r="BX136" s="39"/>
      <c r="BY136" s="39"/>
      <c r="BZ136" s="39"/>
      <c r="CA136" s="39"/>
      <c r="CB136" s="39"/>
      <c r="CC136" s="39"/>
      <c r="CD136" s="39"/>
      <c r="CE136" s="39"/>
      <c r="CF136" s="39"/>
      <c r="CG136" s="39"/>
      <c r="CH136" s="39"/>
      <c r="CI136" s="39"/>
      <c r="CJ136" s="39"/>
      <c r="CK136" s="39"/>
      <c r="CL136" s="39"/>
      <c r="CM136" s="39"/>
      <c r="CN136" s="39"/>
      <c r="CO136" s="39"/>
      <c r="CP136" s="39"/>
      <c r="CQ136" s="39"/>
      <c r="CR136" s="39"/>
      <c r="CS136" s="39"/>
      <c r="CT136" s="39"/>
      <c r="CU136" s="39"/>
      <c r="CV136" s="39"/>
      <c r="CW136" s="39"/>
      <c r="CX136" s="39"/>
      <c r="CY136" s="39"/>
      <c r="CZ136" s="39"/>
      <c r="DA136" s="39"/>
      <c r="DB136" s="39"/>
      <c r="DC136" s="39"/>
      <c r="DD136" s="39"/>
      <c r="DE136" s="39"/>
      <c r="DF136" s="39"/>
      <c r="DG136" s="39"/>
      <c r="DH136" s="39"/>
      <c r="DI136" s="39"/>
      <c r="DJ136" s="39"/>
      <c r="DK136" s="39"/>
      <c r="DL136" s="39"/>
      <c r="DM136" s="39"/>
      <c r="DN136" s="39"/>
      <c r="DO136" s="39"/>
      <c r="DP136" s="39"/>
      <c r="DQ136" s="39"/>
      <c r="DR136" s="39"/>
      <c r="DS136" s="39"/>
      <c r="DT136" s="39"/>
      <c r="DU136" s="39"/>
      <c r="DV136" s="39"/>
      <c r="DW136" s="39"/>
      <c r="DX136" s="39"/>
      <c r="DY136" s="39"/>
      <c r="DZ136" s="39"/>
      <c r="EA136" s="39"/>
      <c r="EB136" s="39"/>
      <c r="EC136" s="39"/>
      <c r="ED136" s="39"/>
      <c r="EE136" s="39"/>
      <c r="EF136" s="39"/>
      <c r="EG136" s="39"/>
      <c r="EH136" s="39"/>
      <c r="EI136" s="39"/>
      <c r="EJ136" s="39"/>
      <c r="EK136" s="39"/>
      <c r="EL136" s="39"/>
      <c r="EM136" s="39"/>
      <c r="EN136" s="39"/>
      <c r="EO136" s="39"/>
      <c r="EP136" s="39"/>
      <c r="EQ136" s="39"/>
      <c r="ER136" s="39"/>
      <c r="ES136" s="39"/>
      <c r="ET136" s="39"/>
      <c r="EU136" s="39"/>
      <c r="EV136" s="39"/>
      <c r="EW136" s="39"/>
      <c r="EX136" s="39"/>
      <c r="EY136" s="39"/>
      <c r="EZ136" s="39"/>
      <c r="FA136" s="39"/>
      <c r="FB136" s="39"/>
      <c r="FC136" s="39"/>
      <c r="FD136" s="39"/>
      <c r="FE136" s="39"/>
      <c r="FF136" s="39"/>
      <c r="FG136" s="39"/>
      <c r="FH136" s="39"/>
      <c r="FI136" s="39"/>
      <c r="FJ136" s="39"/>
      <c r="FK136" s="39"/>
      <c r="FL136" s="39"/>
      <c r="FM136" s="39"/>
      <c r="FN136" s="39"/>
      <c r="FO136" s="39"/>
      <c r="FP136" s="39"/>
      <c r="FQ136" s="39"/>
      <c r="FR136" s="39"/>
      <c r="FS136" s="39"/>
      <c r="FT136" s="39"/>
      <c r="FU136" s="39"/>
      <c r="FV136" s="39"/>
      <c r="FW136" s="39"/>
      <c r="FX136" s="39"/>
      <c r="FY136" s="39"/>
      <c r="FZ136" s="39"/>
      <c r="GA136" s="39"/>
      <c r="GB136" s="39"/>
      <c r="GC136" s="39"/>
      <c r="GD136" s="39"/>
      <c r="GE136" s="39"/>
      <c r="GF136" s="39"/>
      <c r="GG136" s="39"/>
      <c r="GH136" s="39"/>
      <c r="GI136" s="39"/>
      <c r="GJ136" s="39"/>
      <c r="GK136" s="39"/>
      <c r="GL136" s="39"/>
      <c r="GM136" s="39"/>
      <c r="GN136" s="39"/>
      <c r="GO136" s="39"/>
      <c r="GP136" s="39"/>
      <c r="GQ136" s="39"/>
      <c r="GR136" s="39"/>
      <c r="GS136" s="39"/>
      <c r="GT136" s="39"/>
      <c r="GU136" s="39"/>
      <c r="GV136" s="39"/>
      <c r="GW136" s="39"/>
      <c r="GX136" s="39"/>
      <c r="GY136" s="39"/>
      <c r="GZ136" s="39"/>
      <c r="HA136" s="39"/>
      <c r="HB136" s="39"/>
      <c r="HC136" s="39"/>
      <c r="HD136" s="39"/>
      <c r="HE136" s="39"/>
      <c r="HF136" s="39"/>
      <c r="HG136" s="39"/>
      <c r="HH136" s="39"/>
      <c r="HI136" s="39"/>
      <c r="HJ136" s="39"/>
      <c r="HK136" s="39"/>
      <c r="HL136" s="39"/>
      <c r="HM136" s="39"/>
      <c r="HN136" s="39"/>
      <c r="HO136" s="39"/>
      <c r="HP136" s="39"/>
      <c r="HQ136" s="39"/>
      <c r="HR136" s="39"/>
      <c r="HS136" s="39"/>
      <c r="HT136" s="39"/>
      <c r="HU136" s="39"/>
      <c r="HV136" s="39"/>
      <c r="HW136" s="39"/>
      <c r="HX136" s="39"/>
      <c r="HY136" s="39"/>
      <c r="HZ136" s="39"/>
      <c r="IA136" s="39"/>
      <c r="IB136" s="39"/>
      <c r="IC136" s="39"/>
      <c r="ID136" s="39"/>
      <c r="IE136" s="39"/>
      <c r="IF136" s="39"/>
      <c r="IG136" s="39"/>
      <c r="IH136" s="39"/>
      <c r="II136" s="39"/>
      <c r="IJ136" s="39"/>
      <c r="IK136" s="39"/>
      <c r="IL136" s="39"/>
      <c r="IM136" s="39"/>
      <c r="IN136" s="39"/>
      <c r="IO136" s="39"/>
      <c r="IP136" s="39"/>
      <c r="IQ136" s="39"/>
      <c r="IR136" s="39"/>
      <c r="IS136" s="39"/>
      <c r="IT136" s="39"/>
      <c r="IU136" s="39"/>
      <c r="IV136" s="39"/>
      <c r="IW136" s="39"/>
    </row>
    <row r="137" spans="1:257" s="40" customFormat="1" ht="84" hidden="1">
      <c r="A137" s="32" t="s">
        <v>296</v>
      </c>
      <c r="B137" s="42" t="s">
        <v>297</v>
      </c>
      <c r="C137" s="34">
        <v>387255</v>
      </c>
      <c r="D137" s="35" t="s">
        <v>59</v>
      </c>
      <c r="E137" s="35" t="s">
        <v>99</v>
      </c>
      <c r="F137" s="37" t="s">
        <v>61</v>
      </c>
      <c r="G137" s="37" t="s">
        <v>61</v>
      </c>
      <c r="H137" s="37" t="s">
        <v>61</v>
      </c>
      <c r="I137" s="37" t="s">
        <v>61</v>
      </c>
      <c r="J137" s="37" t="s">
        <v>61</v>
      </c>
      <c r="K137" s="37" t="s">
        <v>61</v>
      </c>
      <c r="L137" s="37" t="s">
        <v>61</v>
      </c>
      <c r="M137" s="37" t="s">
        <v>61</v>
      </c>
      <c r="N137" s="37" t="s">
        <v>61</v>
      </c>
      <c r="O137" s="41" t="s">
        <v>263</v>
      </c>
      <c r="P137" s="37" t="s">
        <v>63</v>
      </c>
      <c r="Q137" s="37" t="s">
        <v>101</v>
      </c>
      <c r="R137" s="37" t="s">
        <v>63</v>
      </c>
      <c r="S137" s="37" t="s">
        <v>61</v>
      </c>
      <c r="T137" s="37" t="s">
        <v>61</v>
      </c>
      <c r="U137" s="37" t="s">
        <v>61</v>
      </c>
      <c r="V137" s="37" t="s">
        <v>61</v>
      </c>
      <c r="W137" s="37" t="s">
        <v>61</v>
      </c>
      <c r="X137" s="37" t="s">
        <v>61</v>
      </c>
      <c r="Y137" s="37" t="s">
        <v>61</v>
      </c>
      <c r="Z137" s="37" t="s">
        <v>61</v>
      </c>
      <c r="AA137" s="37" t="s">
        <v>61</v>
      </c>
      <c r="AB137" s="39"/>
      <c r="AC137" s="39"/>
      <c r="AD137" s="39"/>
      <c r="AE137" s="39"/>
      <c r="AF137" s="39"/>
      <c r="AG137" s="39"/>
      <c r="AH137" s="39"/>
      <c r="AI137" s="39"/>
      <c r="AJ137" s="39"/>
      <c r="AK137" s="39"/>
      <c r="AL137" s="39"/>
      <c r="AM137" s="39"/>
      <c r="AN137" s="39"/>
      <c r="AO137" s="39"/>
      <c r="AP137" s="39"/>
      <c r="AQ137" s="39"/>
      <c r="AR137" s="39"/>
      <c r="AS137" s="39"/>
      <c r="AT137" s="39"/>
      <c r="AU137" s="39"/>
      <c r="AV137" s="39"/>
      <c r="AW137" s="39"/>
      <c r="AX137" s="39"/>
      <c r="AY137" s="39"/>
      <c r="AZ137" s="39"/>
      <c r="BA137" s="39"/>
      <c r="BB137" s="39"/>
      <c r="BC137" s="39"/>
      <c r="BD137" s="39"/>
      <c r="BE137" s="39"/>
      <c r="BF137" s="39"/>
      <c r="BG137" s="39"/>
      <c r="BH137" s="39"/>
      <c r="BI137" s="39"/>
      <c r="BJ137" s="39"/>
      <c r="BK137" s="39"/>
      <c r="BL137" s="39"/>
      <c r="BM137" s="39"/>
      <c r="BN137" s="39"/>
      <c r="BO137" s="39"/>
      <c r="BP137" s="39"/>
      <c r="BQ137" s="39"/>
      <c r="BR137" s="39"/>
      <c r="BS137" s="39"/>
      <c r="BT137" s="39"/>
      <c r="BU137" s="39"/>
      <c r="BV137" s="39"/>
      <c r="BW137" s="39"/>
      <c r="BX137" s="39"/>
      <c r="BY137" s="39"/>
      <c r="BZ137" s="39"/>
      <c r="CA137" s="39"/>
      <c r="CB137" s="39"/>
      <c r="CC137" s="39"/>
      <c r="CD137" s="39"/>
      <c r="CE137" s="39"/>
      <c r="CF137" s="39"/>
      <c r="CG137" s="39"/>
      <c r="CH137" s="39"/>
      <c r="CI137" s="39"/>
      <c r="CJ137" s="39"/>
      <c r="CK137" s="39"/>
      <c r="CL137" s="39"/>
      <c r="CM137" s="39"/>
      <c r="CN137" s="39"/>
      <c r="CO137" s="39"/>
      <c r="CP137" s="39"/>
      <c r="CQ137" s="39"/>
      <c r="CR137" s="39"/>
      <c r="CS137" s="39"/>
      <c r="CT137" s="39"/>
      <c r="CU137" s="39"/>
      <c r="CV137" s="39"/>
      <c r="CW137" s="39"/>
      <c r="CX137" s="39"/>
      <c r="CY137" s="39"/>
      <c r="CZ137" s="39"/>
      <c r="DA137" s="39"/>
      <c r="DB137" s="39"/>
      <c r="DC137" s="39"/>
      <c r="DD137" s="39"/>
      <c r="DE137" s="39"/>
      <c r="DF137" s="39"/>
      <c r="DG137" s="39"/>
      <c r="DH137" s="39"/>
      <c r="DI137" s="39"/>
      <c r="DJ137" s="39"/>
      <c r="DK137" s="39"/>
      <c r="DL137" s="39"/>
      <c r="DM137" s="39"/>
      <c r="DN137" s="39"/>
      <c r="DO137" s="39"/>
      <c r="DP137" s="39"/>
      <c r="DQ137" s="39"/>
      <c r="DR137" s="39"/>
      <c r="DS137" s="39"/>
      <c r="DT137" s="39"/>
      <c r="DU137" s="39"/>
      <c r="DV137" s="39"/>
      <c r="DW137" s="39"/>
      <c r="DX137" s="39"/>
      <c r="DY137" s="39"/>
      <c r="DZ137" s="39"/>
      <c r="EA137" s="39"/>
      <c r="EB137" s="39"/>
      <c r="EC137" s="39"/>
      <c r="ED137" s="39"/>
      <c r="EE137" s="39"/>
      <c r="EF137" s="39"/>
      <c r="EG137" s="39"/>
      <c r="EH137" s="39"/>
      <c r="EI137" s="39"/>
      <c r="EJ137" s="39"/>
      <c r="EK137" s="39"/>
      <c r="EL137" s="39"/>
      <c r="EM137" s="39"/>
      <c r="EN137" s="39"/>
      <c r="EO137" s="39"/>
      <c r="EP137" s="39"/>
      <c r="EQ137" s="39"/>
      <c r="ER137" s="39"/>
      <c r="ES137" s="39"/>
      <c r="ET137" s="39"/>
      <c r="EU137" s="39"/>
      <c r="EV137" s="39"/>
      <c r="EW137" s="39"/>
      <c r="EX137" s="39"/>
      <c r="EY137" s="39"/>
      <c r="EZ137" s="39"/>
      <c r="FA137" s="39"/>
      <c r="FB137" s="39"/>
      <c r="FC137" s="39"/>
      <c r="FD137" s="39"/>
      <c r="FE137" s="39"/>
      <c r="FF137" s="39"/>
      <c r="FG137" s="39"/>
      <c r="FH137" s="39"/>
      <c r="FI137" s="39"/>
      <c r="FJ137" s="39"/>
      <c r="FK137" s="39"/>
      <c r="FL137" s="39"/>
      <c r="FM137" s="39"/>
      <c r="FN137" s="39"/>
      <c r="FO137" s="39"/>
      <c r="FP137" s="39"/>
      <c r="FQ137" s="39"/>
      <c r="FR137" s="39"/>
      <c r="FS137" s="39"/>
      <c r="FT137" s="39"/>
      <c r="FU137" s="39"/>
      <c r="FV137" s="39"/>
      <c r="FW137" s="39"/>
      <c r="FX137" s="39"/>
      <c r="FY137" s="39"/>
      <c r="FZ137" s="39"/>
      <c r="GA137" s="39"/>
      <c r="GB137" s="39"/>
      <c r="GC137" s="39"/>
      <c r="GD137" s="39"/>
      <c r="GE137" s="39"/>
      <c r="GF137" s="39"/>
      <c r="GG137" s="39"/>
      <c r="GH137" s="39"/>
      <c r="GI137" s="39"/>
      <c r="GJ137" s="39"/>
      <c r="GK137" s="39"/>
      <c r="GL137" s="39"/>
      <c r="GM137" s="39"/>
      <c r="GN137" s="39"/>
      <c r="GO137" s="39"/>
      <c r="GP137" s="39"/>
      <c r="GQ137" s="39"/>
      <c r="GR137" s="39"/>
      <c r="GS137" s="39"/>
      <c r="GT137" s="39"/>
      <c r="GU137" s="39"/>
      <c r="GV137" s="39"/>
      <c r="GW137" s="39"/>
      <c r="GX137" s="39"/>
      <c r="GY137" s="39"/>
      <c r="GZ137" s="39"/>
      <c r="HA137" s="39"/>
      <c r="HB137" s="39"/>
      <c r="HC137" s="39"/>
      <c r="HD137" s="39"/>
      <c r="HE137" s="39"/>
      <c r="HF137" s="39"/>
      <c r="HG137" s="39"/>
      <c r="HH137" s="39"/>
      <c r="HI137" s="39"/>
      <c r="HJ137" s="39"/>
      <c r="HK137" s="39"/>
      <c r="HL137" s="39"/>
      <c r="HM137" s="39"/>
      <c r="HN137" s="39"/>
      <c r="HO137" s="39"/>
      <c r="HP137" s="39"/>
      <c r="HQ137" s="39"/>
      <c r="HR137" s="39"/>
      <c r="HS137" s="39"/>
      <c r="HT137" s="39"/>
      <c r="HU137" s="39"/>
      <c r="HV137" s="39"/>
      <c r="HW137" s="39"/>
      <c r="HX137" s="39"/>
      <c r="HY137" s="39"/>
      <c r="HZ137" s="39"/>
      <c r="IA137" s="39"/>
      <c r="IB137" s="39"/>
      <c r="IC137" s="39"/>
      <c r="ID137" s="39"/>
      <c r="IE137" s="39"/>
      <c r="IF137" s="39"/>
      <c r="IG137" s="39"/>
      <c r="IH137" s="39"/>
      <c r="II137" s="39"/>
      <c r="IJ137" s="39"/>
      <c r="IK137" s="39"/>
      <c r="IL137" s="39"/>
      <c r="IM137" s="39"/>
      <c r="IN137" s="39"/>
      <c r="IO137" s="39"/>
      <c r="IP137" s="39"/>
      <c r="IQ137" s="39"/>
      <c r="IR137" s="39"/>
      <c r="IS137" s="39"/>
      <c r="IT137" s="39"/>
      <c r="IU137" s="39"/>
      <c r="IV137" s="39"/>
      <c r="IW137" s="39"/>
    </row>
    <row r="138" spans="1:257" s="40" customFormat="1" ht="60" hidden="1">
      <c r="A138" s="32" t="s">
        <v>298</v>
      </c>
      <c r="B138" s="42" t="s">
        <v>299</v>
      </c>
      <c r="C138" s="34">
        <v>5257991.13</v>
      </c>
      <c r="D138" s="35" t="s">
        <v>66</v>
      </c>
      <c r="E138" s="35" t="s">
        <v>99</v>
      </c>
      <c r="F138" s="37" t="s">
        <v>61</v>
      </c>
      <c r="G138" s="37" t="s">
        <v>61</v>
      </c>
      <c r="H138" s="37" t="s">
        <v>61</v>
      </c>
      <c r="I138" s="37" t="s">
        <v>61</v>
      </c>
      <c r="J138" s="37" t="s">
        <v>61</v>
      </c>
      <c r="K138" s="37" t="s">
        <v>61</v>
      </c>
      <c r="L138" s="37" t="s">
        <v>61</v>
      </c>
      <c r="M138" s="37" t="s">
        <v>61</v>
      </c>
      <c r="N138" s="37" t="s">
        <v>61</v>
      </c>
      <c r="O138" s="41" t="s">
        <v>263</v>
      </c>
      <c r="P138" s="37" t="s">
        <v>63</v>
      </c>
      <c r="Q138" s="37" t="s">
        <v>101</v>
      </c>
      <c r="R138" s="37" t="s">
        <v>63</v>
      </c>
      <c r="S138" s="37" t="s">
        <v>61</v>
      </c>
      <c r="T138" s="37" t="s">
        <v>61</v>
      </c>
      <c r="U138" s="37" t="s">
        <v>61</v>
      </c>
      <c r="V138" s="37" t="s">
        <v>61</v>
      </c>
      <c r="W138" s="37" t="s">
        <v>61</v>
      </c>
      <c r="X138" s="37" t="s">
        <v>61</v>
      </c>
      <c r="Y138" s="37" t="s">
        <v>61</v>
      </c>
      <c r="Z138" s="37" t="s">
        <v>61</v>
      </c>
      <c r="AA138" s="37" t="s">
        <v>61</v>
      </c>
      <c r="AB138" s="39"/>
      <c r="AC138" s="39"/>
      <c r="AD138" s="39"/>
      <c r="AE138" s="39"/>
      <c r="AF138" s="39"/>
      <c r="AG138" s="39"/>
      <c r="AH138" s="39"/>
      <c r="AI138" s="39"/>
      <c r="AJ138" s="39"/>
      <c r="AK138" s="39"/>
      <c r="AL138" s="39"/>
      <c r="AM138" s="39"/>
      <c r="AN138" s="39"/>
      <c r="AO138" s="39"/>
      <c r="AP138" s="39"/>
      <c r="AQ138" s="39"/>
      <c r="AR138" s="39"/>
      <c r="AS138" s="39"/>
      <c r="AT138" s="39"/>
      <c r="AU138" s="39"/>
      <c r="AV138" s="39"/>
      <c r="AW138" s="39"/>
      <c r="AX138" s="39"/>
      <c r="AY138" s="39"/>
      <c r="AZ138" s="39"/>
      <c r="BA138" s="39"/>
      <c r="BB138" s="39"/>
      <c r="BC138" s="39"/>
      <c r="BD138" s="39"/>
      <c r="BE138" s="39"/>
      <c r="BF138" s="39"/>
      <c r="BG138" s="39"/>
      <c r="BH138" s="39"/>
      <c r="BI138" s="39"/>
      <c r="BJ138" s="39"/>
      <c r="BK138" s="39"/>
      <c r="BL138" s="39"/>
      <c r="BM138" s="39"/>
      <c r="BN138" s="39"/>
      <c r="BO138" s="39"/>
      <c r="BP138" s="39"/>
      <c r="BQ138" s="39"/>
      <c r="BR138" s="39"/>
      <c r="BS138" s="39"/>
      <c r="BT138" s="39"/>
      <c r="BU138" s="39"/>
      <c r="BV138" s="39"/>
      <c r="BW138" s="39"/>
      <c r="BX138" s="39"/>
      <c r="BY138" s="39"/>
      <c r="BZ138" s="39"/>
      <c r="CA138" s="39"/>
      <c r="CB138" s="39"/>
      <c r="CC138" s="39"/>
      <c r="CD138" s="39"/>
      <c r="CE138" s="39"/>
      <c r="CF138" s="39"/>
      <c r="CG138" s="39"/>
      <c r="CH138" s="39"/>
      <c r="CI138" s="39"/>
      <c r="CJ138" s="39"/>
      <c r="CK138" s="39"/>
      <c r="CL138" s="39"/>
      <c r="CM138" s="39"/>
      <c r="CN138" s="39"/>
      <c r="CO138" s="39"/>
      <c r="CP138" s="39"/>
      <c r="CQ138" s="39"/>
      <c r="CR138" s="39"/>
      <c r="CS138" s="39"/>
      <c r="CT138" s="39"/>
      <c r="CU138" s="39"/>
      <c r="CV138" s="39"/>
      <c r="CW138" s="39"/>
      <c r="CX138" s="39"/>
      <c r="CY138" s="39"/>
      <c r="CZ138" s="39"/>
      <c r="DA138" s="39"/>
      <c r="DB138" s="39"/>
      <c r="DC138" s="39"/>
      <c r="DD138" s="39"/>
      <c r="DE138" s="39"/>
      <c r="DF138" s="39"/>
      <c r="DG138" s="39"/>
      <c r="DH138" s="39"/>
      <c r="DI138" s="39"/>
      <c r="DJ138" s="39"/>
      <c r="DK138" s="39"/>
      <c r="DL138" s="39"/>
      <c r="DM138" s="39"/>
      <c r="DN138" s="39"/>
      <c r="DO138" s="39"/>
      <c r="DP138" s="39"/>
      <c r="DQ138" s="39"/>
      <c r="DR138" s="39"/>
      <c r="DS138" s="39"/>
      <c r="DT138" s="39"/>
      <c r="DU138" s="39"/>
      <c r="DV138" s="39"/>
      <c r="DW138" s="39"/>
      <c r="DX138" s="39"/>
      <c r="DY138" s="39"/>
      <c r="DZ138" s="39"/>
      <c r="EA138" s="39"/>
      <c r="EB138" s="39"/>
      <c r="EC138" s="39"/>
      <c r="ED138" s="39"/>
      <c r="EE138" s="39"/>
      <c r="EF138" s="39"/>
      <c r="EG138" s="39"/>
      <c r="EH138" s="39"/>
      <c r="EI138" s="39"/>
      <c r="EJ138" s="39"/>
      <c r="EK138" s="39"/>
      <c r="EL138" s="39"/>
      <c r="EM138" s="39"/>
      <c r="EN138" s="39"/>
      <c r="EO138" s="39"/>
      <c r="EP138" s="39"/>
      <c r="EQ138" s="39"/>
      <c r="ER138" s="39"/>
      <c r="ES138" s="39"/>
      <c r="ET138" s="39"/>
      <c r="EU138" s="39"/>
      <c r="EV138" s="39"/>
      <c r="EW138" s="39"/>
      <c r="EX138" s="39"/>
      <c r="EY138" s="39"/>
      <c r="EZ138" s="39"/>
      <c r="FA138" s="39"/>
      <c r="FB138" s="39"/>
      <c r="FC138" s="39"/>
      <c r="FD138" s="39"/>
      <c r="FE138" s="39"/>
      <c r="FF138" s="39"/>
      <c r="FG138" s="39"/>
      <c r="FH138" s="39"/>
      <c r="FI138" s="39"/>
      <c r="FJ138" s="39"/>
      <c r="FK138" s="39"/>
      <c r="FL138" s="39"/>
      <c r="FM138" s="39"/>
      <c r="FN138" s="39"/>
      <c r="FO138" s="39"/>
      <c r="FP138" s="39"/>
      <c r="FQ138" s="39"/>
      <c r="FR138" s="39"/>
      <c r="FS138" s="39"/>
      <c r="FT138" s="39"/>
      <c r="FU138" s="39"/>
      <c r="FV138" s="39"/>
      <c r="FW138" s="39"/>
      <c r="FX138" s="39"/>
      <c r="FY138" s="39"/>
      <c r="FZ138" s="39"/>
      <c r="GA138" s="39"/>
      <c r="GB138" s="39"/>
      <c r="GC138" s="39"/>
      <c r="GD138" s="39"/>
      <c r="GE138" s="39"/>
      <c r="GF138" s="39"/>
      <c r="GG138" s="39"/>
      <c r="GH138" s="39"/>
      <c r="GI138" s="39"/>
      <c r="GJ138" s="39"/>
      <c r="GK138" s="39"/>
      <c r="GL138" s="39"/>
      <c r="GM138" s="39"/>
      <c r="GN138" s="39"/>
      <c r="GO138" s="39"/>
      <c r="GP138" s="39"/>
      <c r="GQ138" s="39"/>
      <c r="GR138" s="39"/>
      <c r="GS138" s="39"/>
      <c r="GT138" s="39"/>
      <c r="GU138" s="39"/>
      <c r="GV138" s="39"/>
      <c r="GW138" s="39"/>
      <c r="GX138" s="39"/>
      <c r="GY138" s="39"/>
      <c r="GZ138" s="39"/>
      <c r="HA138" s="39"/>
      <c r="HB138" s="39"/>
      <c r="HC138" s="39"/>
      <c r="HD138" s="39"/>
      <c r="HE138" s="39"/>
      <c r="HF138" s="39"/>
      <c r="HG138" s="39"/>
      <c r="HH138" s="39"/>
      <c r="HI138" s="39"/>
      <c r="HJ138" s="39"/>
      <c r="HK138" s="39"/>
      <c r="HL138" s="39"/>
      <c r="HM138" s="39"/>
      <c r="HN138" s="39"/>
      <c r="HO138" s="39"/>
      <c r="HP138" s="39"/>
      <c r="HQ138" s="39"/>
      <c r="HR138" s="39"/>
      <c r="HS138" s="39"/>
      <c r="HT138" s="39"/>
      <c r="HU138" s="39"/>
      <c r="HV138" s="39"/>
      <c r="HW138" s="39"/>
      <c r="HX138" s="39"/>
      <c r="HY138" s="39"/>
      <c r="HZ138" s="39"/>
      <c r="IA138" s="39"/>
      <c r="IB138" s="39"/>
      <c r="IC138" s="39"/>
      <c r="ID138" s="39"/>
      <c r="IE138" s="39"/>
      <c r="IF138" s="39"/>
      <c r="IG138" s="39"/>
      <c r="IH138" s="39"/>
      <c r="II138" s="39"/>
      <c r="IJ138" s="39"/>
      <c r="IK138" s="39"/>
      <c r="IL138" s="39"/>
      <c r="IM138" s="39"/>
      <c r="IN138" s="39"/>
      <c r="IO138" s="39"/>
      <c r="IP138" s="39"/>
      <c r="IQ138" s="39"/>
      <c r="IR138" s="39"/>
      <c r="IS138" s="39"/>
      <c r="IT138" s="39"/>
      <c r="IU138" s="39"/>
      <c r="IV138" s="39"/>
      <c r="IW138" s="39"/>
    </row>
    <row r="139" spans="1:257" s="40" customFormat="1" ht="48" hidden="1">
      <c r="A139" s="32" t="s">
        <v>300</v>
      </c>
      <c r="B139" s="42" t="s">
        <v>301</v>
      </c>
      <c r="C139" s="34">
        <v>5024418.4000000004</v>
      </c>
      <c r="D139" s="35" t="s">
        <v>66</v>
      </c>
      <c r="E139" s="35" t="s">
        <v>99</v>
      </c>
      <c r="F139" s="37" t="s">
        <v>61</v>
      </c>
      <c r="G139" s="37" t="s">
        <v>61</v>
      </c>
      <c r="H139" s="37" t="s">
        <v>61</v>
      </c>
      <c r="I139" s="37" t="s">
        <v>61</v>
      </c>
      <c r="J139" s="37" t="s">
        <v>61</v>
      </c>
      <c r="K139" s="37" t="s">
        <v>61</v>
      </c>
      <c r="L139" s="37" t="s">
        <v>61</v>
      </c>
      <c r="M139" s="37" t="s">
        <v>61</v>
      </c>
      <c r="N139" s="37" t="s">
        <v>61</v>
      </c>
      <c r="O139" s="41" t="s">
        <v>263</v>
      </c>
      <c r="P139" s="37" t="s">
        <v>63</v>
      </c>
      <c r="Q139" s="37" t="s">
        <v>101</v>
      </c>
      <c r="R139" s="37" t="s">
        <v>63</v>
      </c>
      <c r="S139" s="37" t="s">
        <v>61</v>
      </c>
      <c r="T139" s="37" t="s">
        <v>61</v>
      </c>
      <c r="U139" s="37" t="s">
        <v>61</v>
      </c>
      <c r="V139" s="37" t="s">
        <v>61</v>
      </c>
      <c r="W139" s="37" t="s">
        <v>61</v>
      </c>
      <c r="X139" s="37" t="s">
        <v>61</v>
      </c>
      <c r="Y139" s="37" t="s">
        <v>61</v>
      </c>
      <c r="Z139" s="37" t="s">
        <v>61</v>
      </c>
      <c r="AA139" s="37" t="s">
        <v>61</v>
      </c>
      <c r="AB139" s="39"/>
      <c r="AC139" s="39"/>
      <c r="AD139" s="39"/>
      <c r="AE139" s="39"/>
      <c r="AF139" s="39"/>
      <c r="AG139" s="39"/>
      <c r="AH139" s="39"/>
      <c r="AI139" s="39"/>
      <c r="AJ139" s="39"/>
      <c r="AK139" s="39"/>
      <c r="AL139" s="39"/>
      <c r="AM139" s="39"/>
      <c r="AN139" s="39"/>
      <c r="AO139" s="39"/>
      <c r="AP139" s="39"/>
      <c r="AQ139" s="39"/>
      <c r="AR139" s="39"/>
      <c r="AS139" s="39"/>
      <c r="AT139" s="39"/>
      <c r="AU139" s="39"/>
      <c r="AV139" s="39"/>
      <c r="AW139" s="39"/>
      <c r="AX139" s="39"/>
      <c r="AY139" s="39"/>
      <c r="AZ139" s="39"/>
      <c r="BA139" s="39"/>
      <c r="BB139" s="39"/>
      <c r="BC139" s="39"/>
      <c r="BD139" s="39"/>
      <c r="BE139" s="39"/>
      <c r="BF139" s="39"/>
      <c r="BG139" s="39"/>
      <c r="BH139" s="39"/>
      <c r="BI139" s="39"/>
      <c r="BJ139" s="39"/>
      <c r="BK139" s="39"/>
      <c r="BL139" s="39"/>
      <c r="BM139" s="39"/>
      <c r="BN139" s="39"/>
      <c r="BO139" s="39"/>
      <c r="BP139" s="39"/>
      <c r="BQ139" s="39"/>
      <c r="BR139" s="39"/>
      <c r="BS139" s="39"/>
      <c r="BT139" s="39"/>
      <c r="BU139" s="39"/>
      <c r="BV139" s="39"/>
      <c r="BW139" s="39"/>
      <c r="BX139" s="39"/>
      <c r="BY139" s="39"/>
      <c r="BZ139" s="39"/>
      <c r="CA139" s="39"/>
      <c r="CB139" s="39"/>
      <c r="CC139" s="39"/>
      <c r="CD139" s="39"/>
      <c r="CE139" s="39"/>
      <c r="CF139" s="39"/>
      <c r="CG139" s="39"/>
      <c r="CH139" s="39"/>
      <c r="CI139" s="39"/>
      <c r="CJ139" s="39"/>
      <c r="CK139" s="39"/>
      <c r="CL139" s="39"/>
      <c r="CM139" s="39"/>
      <c r="CN139" s="39"/>
      <c r="CO139" s="39"/>
      <c r="CP139" s="39"/>
      <c r="CQ139" s="39"/>
      <c r="CR139" s="39"/>
      <c r="CS139" s="39"/>
      <c r="CT139" s="39"/>
      <c r="CU139" s="39"/>
      <c r="CV139" s="39"/>
      <c r="CW139" s="39"/>
      <c r="CX139" s="39"/>
      <c r="CY139" s="39"/>
      <c r="CZ139" s="39"/>
      <c r="DA139" s="39"/>
      <c r="DB139" s="39"/>
      <c r="DC139" s="39"/>
      <c r="DD139" s="39"/>
      <c r="DE139" s="39"/>
      <c r="DF139" s="39"/>
      <c r="DG139" s="39"/>
      <c r="DH139" s="39"/>
      <c r="DI139" s="39"/>
      <c r="DJ139" s="39"/>
      <c r="DK139" s="39"/>
      <c r="DL139" s="39"/>
      <c r="DM139" s="39"/>
      <c r="DN139" s="39"/>
      <c r="DO139" s="39"/>
      <c r="DP139" s="39"/>
      <c r="DQ139" s="39"/>
      <c r="DR139" s="39"/>
      <c r="DS139" s="39"/>
      <c r="DT139" s="39"/>
      <c r="DU139" s="39"/>
      <c r="DV139" s="39"/>
      <c r="DW139" s="39"/>
      <c r="DX139" s="39"/>
      <c r="DY139" s="39"/>
      <c r="DZ139" s="39"/>
      <c r="EA139" s="39"/>
      <c r="EB139" s="39"/>
      <c r="EC139" s="39"/>
      <c r="ED139" s="39"/>
      <c r="EE139" s="39"/>
      <c r="EF139" s="39"/>
      <c r="EG139" s="39"/>
      <c r="EH139" s="39"/>
      <c r="EI139" s="39"/>
      <c r="EJ139" s="39"/>
      <c r="EK139" s="39"/>
      <c r="EL139" s="39"/>
      <c r="EM139" s="39"/>
      <c r="EN139" s="39"/>
      <c r="EO139" s="39"/>
      <c r="EP139" s="39"/>
      <c r="EQ139" s="39"/>
      <c r="ER139" s="39"/>
      <c r="ES139" s="39"/>
      <c r="ET139" s="39"/>
      <c r="EU139" s="39"/>
      <c r="EV139" s="39"/>
      <c r="EW139" s="39"/>
      <c r="EX139" s="39"/>
      <c r="EY139" s="39"/>
      <c r="EZ139" s="39"/>
      <c r="FA139" s="39"/>
      <c r="FB139" s="39"/>
      <c r="FC139" s="39"/>
      <c r="FD139" s="39"/>
      <c r="FE139" s="39"/>
      <c r="FF139" s="39"/>
      <c r="FG139" s="39"/>
      <c r="FH139" s="39"/>
      <c r="FI139" s="39"/>
      <c r="FJ139" s="39"/>
      <c r="FK139" s="39"/>
      <c r="FL139" s="39"/>
      <c r="FM139" s="39"/>
      <c r="FN139" s="39"/>
      <c r="FO139" s="39"/>
      <c r="FP139" s="39"/>
      <c r="FQ139" s="39"/>
      <c r="FR139" s="39"/>
      <c r="FS139" s="39"/>
      <c r="FT139" s="39"/>
      <c r="FU139" s="39"/>
      <c r="FV139" s="39"/>
      <c r="FW139" s="39"/>
      <c r="FX139" s="39"/>
      <c r="FY139" s="39"/>
      <c r="FZ139" s="39"/>
      <c r="GA139" s="39"/>
      <c r="GB139" s="39"/>
      <c r="GC139" s="39"/>
      <c r="GD139" s="39"/>
      <c r="GE139" s="39"/>
      <c r="GF139" s="39"/>
      <c r="GG139" s="39"/>
      <c r="GH139" s="39"/>
      <c r="GI139" s="39"/>
      <c r="GJ139" s="39"/>
      <c r="GK139" s="39"/>
      <c r="GL139" s="39"/>
      <c r="GM139" s="39"/>
      <c r="GN139" s="39"/>
      <c r="GO139" s="39"/>
      <c r="GP139" s="39"/>
      <c r="GQ139" s="39"/>
      <c r="GR139" s="39"/>
      <c r="GS139" s="39"/>
      <c r="GT139" s="39"/>
      <c r="GU139" s="39"/>
      <c r="GV139" s="39"/>
      <c r="GW139" s="39"/>
      <c r="GX139" s="39"/>
      <c r="GY139" s="39"/>
      <c r="GZ139" s="39"/>
      <c r="HA139" s="39"/>
      <c r="HB139" s="39"/>
      <c r="HC139" s="39"/>
      <c r="HD139" s="39"/>
      <c r="HE139" s="39"/>
      <c r="HF139" s="39"/>
      <c r="HG139" s="39"/>
      <c r="HH139" s="39"/>
      <c r="HI139" s="39"/>
      <c r="HJ139" s="39"/>
      <c r="HK139" s="39"/>
      <c r="HL139" s="39"/>
      <c r="HM139" s="39"/>
      <c r="HN139" s="39"/>
      <c r="HO139" s="39"/>
      <c r="HP139" s="39"/>
      <c r="HQ139" s="39"/>
      <c r="HR139" s="39"/>
      <c r="HS139" s="39"/>
      <c r="HT139" s="39"/>
      <c r="HU139" s="39"/>
      <c r="HV139" s="39"/>
      <c r="HW139" s="39"/>
      <c r="HX139" s="39"/>
      <c r="HY139" s="39"/>
      <c r="HZ139" s="39"/>
      <c r="IA139" s="39"/>
      <c r="IB139" s="39"/>
      <c r="IC139" s="39"/>
      <c r="ID139" s="39"/>
      <c r="IE139" s="39"/>
      <c r="IF139" s="39"/>
      <c r="IG139" s="39"/>
      <c r="IH139" s="39"/>
      <c r="II139" s="39"/>
      <c r="IJ139" s="39"/>
      <c r="IK139" s="39"/>
      <c r="IL139" s="39"/>
      <c r="IM139" s="39"/>
      <c r="IN139" s="39"/>
      <c r="IO139" s="39"/>
      <c r="IP139" s="39"/>
      <c r="IQ139" s="39"/>
      <c r="IR139" s="39"/>
      <c r="IS139" s="39"/>
      <c r="IT139" s="39"/>
      <c r="IU139" s="39"/>
      <c r="IV139" s="39"/>
      <c r="IW139" s="39"/>
    </row>
    <row r="140" spans="1:257" s="40" customFormat="1" ht="60" hidden="1">
      <c r="A140" s="32" t="s">
        <v>302</v>
      </c>
      <c r="B140" s="42" t="s">
        <v>303</v>
      </c>
      <c r="C140" s="34">
        <v>374286.5</v>
      </c>
      <c r="D140" s="35" t="s">
        <v>66</v>
      </c>
      <c r="E140" s="35" t="s">
        <v>99</v>
      </c>
      <c r="F140" s="37" t="s">
        <v>61</v>
      </c>
      <c r="G140" s="37" t="s">
        <v>61</v>
      </c>
      <c r="H140" s="37" t="s">
        <v>61</v>
      </c>
      <c r="I140" s="37" t="s">
        <v>61</v>
      </c>
      <c r="J140" s="37" t="s">
        <v>61</v>
      </c>
      <c r="K140" s="37" t="s">
        <v>61</v>
      </c>
      <c r="L140" s="37" t="s">
        <v>61</v>
      </c>
      <c r="M140" s="37" t="s">
        <v>61</v>
      </c>
      <c r="N140" s="37" t="s">
        <v>61</v>
      </c>
      <c r="O140" s="41" t="s">
        <v>263</v>
      </c>
      <c r="P140" s="37" t="s">
        <v>63</v>
      </c>
      <c r="Q140" s="37" t="s">
        <v>101</v>
      </c>
      <c r="R140" s="37" t="s">
        <v>63</v>
      </c>
      <c r="S140" s="37" t="s">
        <v>61</v>
      </c>
      <c r="T140" s="37" t="s">
        <v>61</v>
      </c>
      <c r="U140" s="37" t="s">
        <v>61</v>
      </c>
      <c r="V140" s="37" t="s">
        <v>61</v>
      </c>
      <c r="W140" s="37" t="s">
        <v>61</v>
      </c>
      <c r="X140" s="37" t="s">
        <v>61</v>
      </c>
      <c r="Y140" s="37" t="s">
        <v>61</v>
      </c>
      <c r="Z140" s="37" t="s">
        <v>61</v>
      </c>
      <c r="AA140" s="37" t="s">
        <v>61</v>
      </c>
      <c r="AB140" s="39"/>
      <c r="AC140" s="39"/>
      <c r="AD140" s="39"/>
      <c r="AE140" s="39"/>
      <c r="AF140" s="39"/>
      <c r="AG140" s="39"/>
      <c r="AH140" s="39"/>
      <c r="AI140" s="39"/>
      <c r="AJ140" s="39"/>
      <c r="AK140" s="39"/>
      <c r="AL140" s="39"/>
      <c r="AM140" s="39"/>
      <c r="AN140" s="39"/>
      <c r="AO140" s="39"/>
      <c r="AP140" s="39"/>
      <c r="AQ140" s="39"/>
      <c r="AR140" s="39"/>
      <c r="AS140" s="39"/>
      <c r="AT140" s="39"/>
      <c r="AU140" s="39"/>
      <c r="AV140" s="39"/>
      <c r="AW140" s="39"/>
      <c r="AX140" s="39"/>
      <c r="AY140" s="39"/>
      <c r="AZ140" s="39"/>
      <c r="BA140" s="39"/>
      <c r="BB140" s="39"/>
      <c r="BC140" s="39"/>
      <c r="BD140" s="39"/>
      <c r="BE140" s="39"/>
      <c r="BF140" s="39"/>
      <c r="BG140" s="39"/>
      <c r="BH140" s="39"/>
      <c r="BI140" s="39"/>
      <c r="BJ140" s="39"/>
      <c r="BK140" s="39"/>
      <c r="BL140" s="39"/>
      <c r="BM140" s="39"/>
      <c r="BN140" s="39"/>
      <c r="BO140" s="39"/>
      <c r="BP140" s="39"/>
      <c r="BQ140" s="39"/>
      <c r="BR140" s="39"/>
      <c r="BS140" s="39"/>
      <c r="BT140" s="39"/>
      <c r="BU140" s="39"/>
      <c r="BV140" s="39"/>
      <c r="BW140" s="39"/>
      <c r="BX140" s="39"/>
      <c r="BY140" s="39"/>
      <c r="BZ140" s="39"/>
      <c r="CA140" s="39"/>
      <c r="CB140" s="39"/>
      <c r="CC140" s="39"/>
      <c r="CD140" s="39"/>
      <c r="CE140" s="39"/>
      <c r="CF140" s="39"/>
      <c r="CG140" s="39"/>
      <c r="CH140" s="39"/>
      <c r="CI140" s="39"/>
      <c r="CJ140" s="39"/>
      <c r="CK140" s="39"/>
      <c r="CL140" s="39"/>
      <c r="CM140" s="39"/>
      <c r="CN140" s="39"/>
      <c r="CO140" s="39"/>
      <c r="CP140" s="39"/>
      <c r="CQ140" s="39"/>
      <c r="CR140" s="39"/>
      <c r="CS140" s="39"/>
      <c r="CT140" s="39"/>
      <c r="CU140" s="39"/>
      <c r="CV140" s="39"/>
      <c r="CW140" s="39"/>
      <c r="CX140" s="39"/>
      <c r="CY140" s="39"/>
      <c r="CZ140" s="39"/>
      <c r="DA140" s="39"/>
      <c r="DB140" s="39"/>
      <c r="DC140" s="39"/>
      <c r="DD140" s="39"/>
      <c r="DE140" s="39"/>
      <c r="DF140" s="39"/>
      <c r="DG140" s="39"/>
      <c r="DH140" s="39"/>
      <c r="DI140" s="39"/>
      <c r="DJ140" s="39"/>
      <c r="DK140" s="39"/>
      <c r="DL140" s="39"/>
      <c r="DM140" s="39"/>
      <c r="DN140" s="39"/>
      <c r="DO140" s="39"/>
      <c r="DP140" s="39"/>
      <c r="DQ140" s="39"/>
      <c r="DR140" s="39"/>
      <c r="DS140" s="39"/>
      <c r="DT140" s="39"/>
      <c r="DU140" s="39"/>
      <c r="DV140" s="39"/>
      <c r="DW140" s="39"/>
      <c r="DX140" s="39"/>
      <c r="DY140" s="39"/>
      <c r="DZ140" s="39"/>
      <c r="EA140" s="39"/>
      <c r="EB140" s="39"/>
      <c r="EC140" s="39"/>
      <c r="ED140" s="39"/>
      <c r="EE140" s="39"/>
      <c r="EF140" s="39"/>
      <c r="EG140" s="39"/>
      <c r="EH140" s="39"/>
      <c r="EI140" s="39"/>
      <c r="EJ140" s="39"/>
      <c r="EK140" s="39"/>
      <c r="EL140" s="39"/>
      <c r="EM140" s="39"/>
      <c r="EN140" s="39"/>
      <c r="EO140" s="39"/>
      <c r="EP140" s="39"/>
      <c r="EQ140" s="39"/>
      <c r="ER140" s="39"/>
      <c r="ES140" s="39"/>
      <c r="ET140" s="39"/>
      <c r="EU140" s="39"/>
      <c r="EV140" s="39"/>
      <c r="EW140" s="39"/>
      <c r="EX140" s="39"/>
      <c r="EY140" s="39"/>
      <c r="EZ140" s="39"/>
      <c r="FA140" s="39"/>
      <c r="FB140" s="39"/>
      <c r="FC140" s="39"/>
      <c r="FD140" s="39"/>
      <c r="FE140" s="39"/>
      <c r="FF140" s="39"/>
      <c r="FG140" s="39"/>
      <c r="FH140" s="39"/>
      <c r="FI140" s="39"/>
      <c r="FJ140" s="39"/>
      <c r="FK140" s="39"/>
      <c r="FL140" s="39"/>
      <c r="FM140" s="39"/>
      <c r="FN140" s="39"/>
      <c r="FO140" s="39"/>
      <c r="FP140" s="39"/>
      <c r="FQ140" s="39"/>
      <c r="FR140" s="39"/>
      <c r="FS140" s="39"/>
      <c r="FT140" s="39"/>
      <c r="FU140" s="39"/>
      <c r="FV140" s="39"/>
      <c r="FW140" s="39"/>
      <c r="FX140" s="39"/>
      <c r="FY140" s="39"/>
      <c r="FZ140" s="39"/>
      <c r="GA140" s="39"/>
      <c r="GB140" s="39"/>
      <c r="GC140" s="39"/>
      <c r="GD140" s="39"/>
      <c r="GE140" s="39"/>
      <c r="GF140" s="39"/>
      <c r="GG140" s="39"/>
      <c r="GH140" s="39"/>
      <c r="GI140" s="39"/>
      <c r="GJ140" s="39"/>
      <c r="GK140" s="39"/>
      <c r="GL140" s="39"/>
      <c r="GM140" s="39"/>
      <c r="GN140" s="39"/>
      <c r="GO140" s="39"/>
      <c r="GP140" s="39"/>
      <c r="GQ140" s="39"/>
      <c r="GR140" s="39"/>
      <c r="GS140" s="39"/>
      <c r="GT140" s="39"/>
      <c r="GU140" s="39"/>
      <c r="GV140" s="39"/>
      <c r="GW140" s="39"/>
      <c r="GX140" s="39"/>
      <c r="GY140" s="39"/>
      <c r="GZ140" s="39"/>
      <c r="HA140" s="39"/>
      <c r="HB140" s="39"/>
      <c r="HC140" s="39"/>
      <c r="HD140" s="39"/>
      <c r="HE140" s="39"/>
      <c r="HF140" s="39"/>
      <c r="HG140" s="39"/>
      <c r="HH140" s="39"/>
      <c r="HI140" s="39"/>
      <c r="HJ140" s="39"/>
      <c r="HK140" s="39"/>
      <c r="HL140" s="39"/>
      <c r="HM140" s="39"/>
      <c r="HN140" s="39"/>
      <c r="HO140" s="39"/>
      <c r="HP140" s="39"/>
      <c r="HQ140" s="39"/>
      <c r="HR140" s="39"/>
      <c r="HS140" s="39"/>
      <c r="HT140" s="39"/>
      <c r="HU140" s="39"/>
      <c r="HV140" s="39"/>
      <c r="HW140" s="39"/>
      <c r="HX140" s="39"/>
      <c r="HY140" s="39"/>
      <c r="HZ140" s="39"/>
      <c r="IA140" s="39"/>
      <c r="IB140" s="39"/>
      <c r="IC140" s="39"/>
      <c r="ID140" s="39"/>
      <c r="IE140" s="39"/>
      <c r="IF140" s="39"/>
      <c r="IG140" s="39"/>
      <c r="IH140" s="39"/>
      <c r="II140" s="39"/>
      <c r="IJ140" s="39"/>
      <c r="IK140" s="39"/>
      <c r="IL140" s="39"/>
      <c r="IM140" s="39"/>
      <c r="IN140" s="39"/>
      <c r="IO140" s="39"/>
      <c r="IP140" s="39"/>
      <c r="IQ140" s="39"/>
      <c r="IR140" s="39"/>
      <c r="IS140" s="39"/>
      <c r="IT140" s="39"/>
      <c r="IU140" s="39"/>
      <c r="IV140" s="39"/>
      <c r="IW140" s="39"/>
    </row>
    <row r="141" spans="1:257" s="40" customFormat="1" ht="60" hidden="1">
      <c r="A141" s="32" t="s">
        <v>304</v>
      </c>
      <c r="B141" s="42" t="s">
        <v>305</v>
      </c>
      <c r="C141" s="34">
        <v>1936197.16</v>
      </c>
      <c r="D141" s="35" t="s">
        <v>66</v>
      </c>
      <c r="E141" s="35" t="s">
        <v>66</v>
      </c>
      <c r="F141" s="37" t="s">
        <v>61</v>
      </c>
      <c r="G141" s="37" t="s">
        <v>61</v>
      </c>
      <c r="H141" s="37" t="s">
        <v>61</v>
      </c>
      <c r="I141" s="37" t="s">
        <v>61</v>
      </c>
      <c r="J141" s="37" t="s">
        <v>61</v>
      </c>
      <c r="K141" s="37" t="s">
        <v>61</v>
      </c>
      <c r="L141" s="37" t="s">
        <v>61</v>
      </c>
      <c r="M141" s="37" t="s">
        <v>61</v>
      </c>
      <c r="N141" s="37" t="s">
        <v>61</v>
      </c>
      <c r="O141" s="41" t="s">
        <v>263</v>
      </c>
      <c r="P141" s="37" t="s">
        <v>63</v>
      </c>
      <c r="Q141" s="37" t="s">
        <v>101</v>
      </c>
      <c r="R141" s="37" t="s">
        <v>63</v>
      </c>
      <c r="S141" s="37" t="s">
        <v>61</v>
      </c>
      <c r="T141" s="37" t="s">
        <v>61</v>
      </c>
      <c r="U141" s="37" t="s">
        <v>61</v>
      </c>
      <c r="V141" s="37" t="s">
        <v>61</v>
      </c>
      <c r="W141" s="37" t="s">
        <v>61</v>
      </c>
      <c r="X141" s="37" t="s">
        <v>61</v>
      </c>
      <c r="Y141" s="37" t="s">
        <v>61</v>
      </c>
      <c r="Z141" s="37" t="s">
        <v>61</v>
      </c>
      <c r="AA141" s="37" t="s">
        <v>61</v>
      </c>
      <c r="AB141" s="39"/>
      <c r="AC141" s="39"/>
      <c r="AD141" s="39"/>
      <c r="AE141" s="39"/>
      <c r="AF141" s="39"/>
      <c r="AG141" s="39"/>
      <c r="AH141" s="39"/>
      <c r="AI141" s="39"/>
      <c r="AJ141" s="39"/>
      <c r="AK141" s="39"/>
      <c r="AL141" s="39"/>
      <c r="AM141" s="39"/>
      <c r="AN141" s="39"/>
      <c r="AO141" s="39"/>
      <c r="AP141" s="39"/>
      <c r="AQ141" s="39"/>
      <c r="AR141" s="39"/>
      <c r="AS141" s="39"/>
      <c r="AT141" s="39"/>
      <c r="AU141" s="39"/>
      <c r="AV141" s="39"/>
      <c r="AW141" s="39"/>
      <c r="AX141" s="39"/>
      <c r="AY141" s="39"/>
      <c r="AZ141" s="39"/>
      <c r="BA141" s="39"/>
      <c r="BB141" s="39"/>
      <c r="BC141" s="39"/>
      <c r="BD141" s="39"/>
      <c r="BE141" s="39"/>
      <c r="BF141" s="39"/>
      <c r="BG141" s="39"/>
      <c r="BH141" s="39"/>
      <c r="BI141" s="39"/>
      <c r="BJ141" s="39"/>
      <c r="BK141" s="39"/>
      <c r="BL141" s="39"/>
      <c r="BM141" s="39"/>
      <c r="BN141" s="39"/>
      <c r="BO141" s="39"/>
      <c r="BP141" s="39"/>
      <c r="BQ141" s="39"/>
      <c r="BR141" s="39"/>
      <c r="BS141" s="39"/>
      <c r="BT141" s="39"/>
      <c r="BU141" s="39"/>
      <c r="BV141" s="39"/>
      <c r="BW141" s="39"/>
      <c r="BX141" s="39"/>
      <c r="BY141" s="39"/>
      <c r="BZ141" s="39"/>
      <c r="CA141" s="39"/>
      <c r="CB141" s="39"/>
      <c r="CC141" s="39"/>
      <c r="CD141" s="39"/>
      <c r="CE141" s="39"/>
      <c r="CF141" s="39"/>
      <c r="CG141" s="39"/>
      <c r="CH141" s="39"/>
      <c r="CI141" s="39"/>
      <c r="CJ141" s="39"/>
      <c r="CK141" s="39"/>
      <c r="CL141" s="39"/>
      <c r="CM141" s="39"/>
      <c r="CN141" s="39"/>
      <c r="CO141" s="39"/>
      <c r="CP141" s="39"/>
      <c r="CQ141" s="39"/>
      <c r="CR141" s="39"/>
      <c r="CS141" s="39"/>
      <c r="CT141" s="39"/>
      <c r="CU141" s="39"/>
      <c r="CV141" s="39"/>
      <c r="CW141" s="39"/>
      <c r="CX141" s="39"/>
      <c r="CY141" s="39"/>
      <c r="CZ141" s="39"/>
      <c r="DA141" s="39"/>
      <c r="DB141" s="39"/>
      <c r="DC141" s="39"/>
      <c r="DD141" s="39"/>
      <c r="DE141" s="39"/>
      <c r="DF141" s="39"/>
      <c r="DG141" s="39"/>
      <c r="DH141" s="39"/>
      <c r="DI141" s="39"/>
      <c r="DJ141" s="39"/>
      <c r="DK141" s="39"/>
      <c r="DL141" s="39"/>
      <c r="DM141" s="39"/>
      <c r="DN141" s="39"/>
      <c r="DO141" s="39"/>
      <c r="DP141" s="39"/>
      <c r="DQ141" s="39"/>
      <c r="DR141" s="39"/>
      <c r="DS141" s="39"/>
      <c r="DT141" s="39"/>
      <c r="DU141" s="39"/>
      <c r="DV141" s="39"/>
      <c r="DW141" s="39"/>
      <c r="DX141" s="39"/>
      <c r="DY141" s="39"/>
      <c r="DZ141" s="39"/>
      <c r="EA141" s="39"/>
      <c r="EB141" s="39"/>
      <c r="EC141" s="39"/>
      <c r="ED141" s="39"/>
      <c r="EE141" s="39"/>
      <c r="EF141" s="39"/>
      <c r="EG141" s="39"/>
      <c r="EH141" s="39"/>
      <c r="EI141" s="39"/>
      <c r="EJ141" s="39"/>
      <c r="EK141" s="39"/>
      <c r="EL141" s="39"/>
      <c r="EM141" s="39"/>
      <c r="EN141" s="39"/>
      <c r="EO141" s="39"/>
      <c r="EP141" s="39"/>
      <c r="EQ141" s="39"/>
      <c r="ER141" s="39"/>
      <c r="ES141" s="39"/>
      <c r="ET141" s="39"/>
      <c r="EU141" s="39"/>
      <c r="EV141" s="39"/>
      <c r="EW141" s="39"/>
      <c r="EX141" s="39"/>
      <c r="EY141" s="39"/>
      <c r="EZ141" s="39"/>
      <c r="FA141" s="39"/>
      <c r="FB141" s="39"/>
      <c r="FC141" s="39"/>
      <c r="FD141" s="39"/>
      <c r="FE141" s="39"/>
      <c r="FF141" s="39"/>
      <c r="FG141" s="39"/>
      <c r="FH141" s="39"/>
      <c r="FI141" s="39"/>
      <c r="FJ141" s="39"/>
      <c r="FK141" s="39"/>
      <c r="FL141" s="39"/>
      <c r="FM141" s="39"/>
      <c r="FN141" s="39"/>
      <c r="FO141" s="39"/>
      <c r="FP141" s="39"/>
      <c r="FQ141" s="39"/>
      <c r="FR141" s="39"/>
      <c r="FS141" s="39"/>
      <c r="FT141" s="39"/>
      <c r="FU141" s="39"/>
      <c r="FV141" s="39"/>
      <c r="FW141" s="39"/>
      <c r="FX141" s="39"/>
      <c r="FY141" s="39"/>
      <c r="FZ141" s="39"/>
      <c r="GA141" s="39"/>
      <c r="GB141" s="39"/>
      <c r="GC141" s="39"/>
      <c r="GD141" s="39"/>
      <c r="GE141" s="39"/>
      <c r="GF141" s="39"/>
      <c r="GG141" s="39"/>
      <c r="GH141" s="39"/>
      <c r="GI141" s="39"/>
      <c r="GJ141" s="39"/>
      <c r="GK141" s="39"/>
      <c r="GL141" s="39"/>
      <c r="GM141" s="39"/>
      <c r="GN141" s="39"/>
      <c r="GO141" s="39"/>
      <c r="GP141" s="39"/>
      <c r="GQ141" s="39"/>
      <c r="GR141" s="39"/>
      <c r="GS141" s="39"/>
      <c r="GT141" s="39"/>
      <c r="GU141" s="39"/>
      <c r="GV141" s="39"/>
      <c r="GW141" s="39"/>
      <c r="GX141" s="39"/>
      <c r="GY141" s="39"/>
      <c r="GZ141" s="39"/>
      <c r="HA141" s="39"/>
      <c r="HB141" s="39"/>
      <c r="HC141" s="39"/>
      <c r="HD141" s="39"/>
      <c r="HE141" s="39"/>
      <c r="HF141" s="39"/>
      <c r="HG141" s="39"/>
      <c r="HH141" s="39"/>
      <c r="HI141" s="39"/>
      <c r="HJ141" s="39"/>
      <c r="HK141" s="39"/>
      <c r="HL141" s="39"/>
      <c r="HM141" s="39"/>
      <c r="HN141" s="39"/>
      <c r="HO141" s="39"/>
      <c r="HP141" s="39"/>
      <c r="HQ141" s="39"/>
      <c r="HR141" s="39"/>
      <c r="HS141" s="39"/>
      <c r="HT141" s="39"/>
      <c r="HU141" s="39"/>
      <c r="HV141" s="39"/>
      <c r="HW141" s="39"/>
      <c r="HX141" s="39"/>
      <c r="HY141" s="39"/>
      <c r="HZ141" s="39"/>
      <c r="IA141" s="39"/>
      <c r="IB141" s="39"/>
      <c r="IC141" s="39"/>
      <c r="ID141" s="39"/>
      <c r="IE141" s="39"/>
      <c r="IF141" s="39"/>
      <c r="IG141" s="39"/>
      <c r="IH141" s="39"/>
      <c r="II141" s="39"/>
      <c r="IJ141" s="39"/>
      <c r="IK141" s="39"/>
      <c r="IL141" s="39"/>
      <c r="IM141" s="39"/>
      <c r="IN141" s="39"/>
      <c r="IO141" s="39"/>
      <c r="IP141" s="39"/>
      <c r="IQ141" s="39"/>
      <c r="IR141" s="39"/>
      <c r="IS141" s="39"/>
      <c r="IT141" s="39"/>
      <c r="IU141" s="39"/>
      <c r="IV141" s="39"/>
      <c r="IW141" s="39"/>
    </row>
    <row r="142" spans="1:257" s="40" customFormat="1" ht="60" hidden="1">
      <c r="A142" s="32" t="s">
        <v>306</v>
      </c>
      <c r="B142" s="42" t="s">
        <v>307</v>
      </c>
      <c r="C142" s="34">
        <v>828881.53</v>
      </c>
      <c r="D142" s="35" t="s">
        <v>66</v>
      </c>
      <c r="E142" s="35" t="s">
        <v>214</v>
      </c>
      <c r="F142" s="37" t="s">
        <v>61</v>
      </c>
      <c r="G142" s="37" t="s">
        <v>61</v>
      </c>
      <c r="H142" s="37" t="s">
        <v>61</v>
      </c>
      <c r="I142" s="37" t="s">
        <v>61</v>
      </c>
      <c r="J142" s="37" t="s">
        <v>61</v>
      </c>
      <c r="K142" s="37" t="s">
        <v>61</v>
      </c>
      <c r="L142" s="37" t="s">
        <v>61</v>
      </c>
      <c r="M142" s="37" t="s">
        <v>61</v>
      </c>
      <c r="N142" s="37" t="s">
        <v>61</v>
      </c>
      <c r="O142" s="41" t="s">
        <v>263</v>
      </c>
      <c r="P142" s="37" t="s">
        <v>63</v>
      </c>
      <c r="Q142" s="37" t="s">
        <v>101</v>
      </c>
      <c r="R142" s="37" t="s">
        <v>63</v>
      </c>
      <c r="S142" s="37" t="s">
        <v>61</v>
      </c>
      <c r="T142" s="37" t="s">
        <v>61</v>
      </c>
      <c r="U142" s="37" t="s">
        <v>61</v>
      </c>
      <c r="V142" s="37" t="s">
        <v>61</v>
      </c>
      <c r="W142" s="37" t="s">
        <v>61</v>
      </c>
      <c r="X142" s="37" t="s">
        <v>61</v>
      </c>
      <c r="Y142" s="37" t="s">
        <v>61</v>
      </c>
      <c r="Z142" s="37" t="s">
        <v>61</v>
      </c>
      <c r="AA142" s="37" t="s">
        <v>61</v>
      </c>
      <c r="AB142" s="39"/>
      <c r="AC142" s="39"/>
      <c r="AD142" s="39"/>
      <c r="AE142" s="39"/>
      <c r="AF142" s="39"/>
      <c r="AG142" s="39"/>
      <c r="AH142" s="39"/>
      <c r="AI142" s="39"/>
      <c r="AJ142" s="39"/>
      <c r="AK142" s="39"/>
      <c r="AL142" s="39"/>
      <c r="AM142" s="39"/>
      <c r="AN142" s="39"/>
      <c r="AO142" s="39"/>
      <c r="AP142" s="39"/>
      <c r="AQ142" s="39"/>
      <c r="AR142" s="39"/>
      <c r="AS142" s="39"/>
      <c r="AT142" s="39"/>
      <c r="AU142" s="39"/>
      <c r="AV142" s="39"/>
      <c r="AW142" s="39"/>
      <c r="AX142" s="39"/>
      <c r="AY142" s="39"/>
      <c r="AZ142" s="39"/>
      <c r="BA142" s="39"/>
      <c r="BB142" s="39"/>
      <c r="BC142" s="39"/>
      <c r="BD142" s="39"/>
      <c r="BE142" s="39"/>
      <c r="BF142" s="39"/>
      <c r="BG142" s="39"/>
      <c r="BH142" s="39"/>
      <c r="BI142" s="39"/>
      <c r="BJ142" s="39"/>
      <c r="BK142" s="39"/>
      <c r="BL142" s="39"/>
      <c r="BM142" s="39"/>
      <c r="BN142" s="39"/>
      <c r="BO142" s="39"/>
      <c r="BP142" s="39"/>
      <c r="BQ142" s="39"/>
      <c r="BR142" s="39"/>
      <c r="BS142" s="39"/>
      <c r="BT142" s="39"/>
      <c r="BU142" s="39"/>
      <c r="BV142" s="39"/>
      <c r="BW142" s="39"/>
      <c r="BX142" s="39"/>
      <c r="BY142" s="39"/>
      <c r="BZ142" s="39"/>
      <c r="CA142" s="39"/>
      <c r="CB142" s="39"/>
      <c r="CC142" s="39"/>
      <c r="CD142" s="39"/>
      <c r="CE142" s="39"/>
      <c r="CF142" s="39"/>
      <c r="CG142" s="39"/>
      <c r="CH142" s="39"/>
      <c r="CI142" s="39"/>
      <c r="CJ142" s="39"/>
      <c r="CK142" s="39"/>
      <c r="CL142" s="39"/>
      <c r="CM142" s="39"/>
      <c r="CN142" s="39"/>
      <c r="CO142" s="39"/>
      <c r="CP142" s="39"/>
      <c r="CQ142" s="39"/>
      <c r="CR142" s="39"/>
      <c r="CS142" s="39"/>
      <c r="CT142" s="39"/>
      <c r="CU142" s="39"/>
      <c r="CV142" s="39"/>
      <c r="CW142" s="39"/>
      <c r="CX142" s="39"/>
      <c r="CY142" s="39"/>
      <c r="CZ142" s="39"/>
      <c r="DA142" s="39"/>
      <c r="DB142" s="39"/>
      <c r="DC142" s="39"/>
      <c r="DD142" s="39"/>
      <c r="DE142" s="39"/>
      <c r="DF142" s="39"/>
      <c r="DG142" s="39"/>
      <c r="DH142" s="39"/>
      <c r="DI142" s="39"/>
      <c r="DJ142" s="39"/>
      <c r="DK142" s="39"/>
      <c r="DL142" s="39"/>
      <c r="DM142" s="39"/>
      <c r="DN142" s="39"/>
      <c r="DO142" s="39"/>
      <c r="DP142" s="39"/>
      <c r="DQ142" s="39"/>
      <c r="DR142" s="39"/>
      <c r="DS142" s="39"/>
      <c r="DT142" s="39"/>
      <c r="DU142" s="39"/>
      <c r="DV142" s="39"/>
      <c r="DW142" s="39"/>
      <c r="DX142" s="39"/>
      <c r="DY142" s="39"/>
      <c r="DZ142" s="39"/>
      <c r="EA142" s="39"/>
      <c r="EB142" s="39"/>
      <c r="EC142" s="39"/>
      <c r="ED142" s="39"/>
      <c r="EE142" s="39"/>
      <c r="EF142" s="39"/>
      <c r="EG142" s="39"/>
      <c r="EH142" s="39"/>
      <c r="EI142" s="39"/>
      <c r="EJ142" s="39"/>
      <c r="EK142" s="39"/>
      <c r="EL142" s="39"/>
      <c r="EM142" s="39"/>
      <c r="EN142" s="39"/>
      <c r="EO142" s="39"/>
      <c r="EP142" s="39"/>
      <c r="EQ142" s="39"/>
      <c r="ER142" s="39"/>
      <c r="ES142" s="39"/>
      <c r="ET142" s="39"/>
      <c r="EU142" s="39"/>
      <c r="EV142" s="39"/>
      <c r="EW142" s="39"/>
      <c r="EX142" s="39"/>
      <c r="EY142" s="39"/>
      <c r="EZ142" s="39"/>
      <c r="FA142" s="39"/>
      <c r="FB142" s="39"/>
      <c r="FC142" s="39"/>
      <c r="FD142" s="39"/>
      <c r="FE142" s="39"/>
      <c r="FF142" s="39"/>
      <c r="FG142" s="39"/>
      <c r="FH142" s="39"/>
      <c r="FI142" s="39"/>
      <c r="FJ142" s="39"/>
      <c r="FK142" s="39"/>
      <c r="FL142" s="39"/>
      <c r="FM142" s="39"/>
      <c r="FN142" s="39"/>
      <c r="FO142" s="39"/>
      <c r="FP142" s="39"/>
      <c r="FQ142" s="39"/>
      <c r="FR142" s="39"/>
      <c r="FS142" s="39"/>
      <c r="FT142" s="39"/>
      <c r="FU142" s="39"/>
      <c r="FV142" s="39"/>
      <c r="FW142" s="39"/>
      <c r="FX142" s="39"/>
      <c r="FY142" s="39"/>
      <c r="FZ142" s="39"/>
      <c r="GA142" s="39"/>
      <c r="GB142" s="39"/>
      <c r="GC142" s="39"/>
      <c r="GD142" s="39"/>
      <c r="GE142" s="39"/>
      <c r="GF142" s="39"/>
      <c r="GG142" s="39"/>
      <c r="GH142" s="39"/>
      <c r="GI142" s="39"/>
      <c r="GJ142" s="39"/>
      <c r="GK142" s="39"/>
      <c r="GL142" s="39"/>
      <c r="GM142" s="39"/>
      <c r="GN142" s="39"/>
      <c r="GO142" s="39"/>
      <c r="GP142" s="39"/>
      <c r="GQ142" s="39"/>
      <c r="GR142" s="39"/>
      <c r="GS142" s="39"/>
      <c r="GT142" s="39"/>
      <c r="GU142" s="39"/>
      <c r="GV142" s="39"/>
      <c r="GW142" s="39"/>
      <c r="GX142" s="39"/>
      <c r="GY142" s="39"/>
      <c r="GZ142" s="39"/>
      <c r="HA142" s="39"/>
      <c r="HB142" s="39"/>
      <c r="HC142" s="39"/>
      <c r="HD142" s="39"/>
      <c r="HE142" s="39"/>
      <c r="HF142" s="39"/>
      <c r="HG142" s="39"/>
      <c r="HH142" s="39"/>
      <c r="HI142" s="39"/>
      <c r="HJ142" s="39"/>
      <c r="HK142" s="39"/>
      <c r="HL142" s="39"/>
      <c r="HM142" s="39"/>
      <c r="HN142" s="39"/>
      <c r="HO142" s="39"/>
      <c r="HP142" s="39"/>
      <c r="HQ142" s="39"/>
      <c r="HR142" s="39"/>
      <c r="HS142" s="39"/>
      <c r="HT142" s="39"/>
      <c r="HU142" s="39"/>
      <c r="HV142" s="39"/>
      <c r="HW142" s="39"/>
      <c r="HX142" s="39"/>
      <c r="HY142" s="39"/>
      <c r="HZ142" s="39"/>
      <c r="IA142" s="39"/>
      <c r="IB142" s="39"/>
      <c r="IC142" s="39"/>
      <c r="ID142" s="39"/>
      <c r="IE142" s="39"/>
      <c r="IF142" s="39"/>
      <c r="IG142" s="39"/>
      <c r="IH142" s="39"/>
      <c r="II142" s="39"/>
      <c r="IJ142" s="39"/>
      <c r="IK142" s="39"/>
      <c r="IL142" s="39"/>
      <c r="IM142" s="39"/>
      <c r="IN142" s="39"/>
      <c r="IO142" s="39"/>
      <c r="IP142" s="39"/>
      <c r="IQ142" s="39"/>
      <c r="IR142" s="39"/>
      <c r="IS142" s="39"/>
      <c r="IT142" s="39"/>
      <c r="IU142" s="39"/>
      <c r="IV142" s="39"/>
      <c r="IW142" s="39"/>
    </row>
    <row r="143" spans="1:257" s="40" customFormat="1" ht="36" hidden="1">
      <c r="A143" s="32" t="s">
        <v>308</v>
      </c>
      <c r="B143" s="42" t="s">
        <v>309</v>
      </c>
      <c r="C143" s="34">
        <v>619338.15</v>
      </c>
      <c r="D143" s="35" t="s">
        <v>66</v>
      </c>
      <c r="E143" s="35" t="s">
        <v>100</v>
      </c>
      <c r="F143" s="37" t="s">
        <v>61</v>
      </c>
      <c r="G143" s="37" t="s">
        <v>61</v>
      </c>
      <c r="H143" s="37" t="s">
        <v>61</v>
      </c>
      <c r="I143" s="37" t="s">
        <v>61</v>
      </c>
      <c r="J143" s="37" t="s">
        <v>61</v>
      </c>
      <c r="K143" s="37" t="s">
        <v>61</v>
      </c>
      <c r="L143" s="37" t="s">
        <v>61</v>
      </c>
      <c r="M143" s="37" t="s">
        <v>61</v>
      </c>
      <c r="N143" s="37" t="s">
        <v>61</v>
      </c>
      <c r="O143" s="41" t="s">
        <v>263</v>
      </c>
      <c r="P143" s="37" t="s">
        <v>63</v>
      </c>
      <c r="Q143" s="37" t="s">
        <v>101</v>
      </c>
      <c r="R143" s="37" t="s">
        <v>63</v>
      </c>
      <c r="S143" s="37" t="s">
        <v>61</v>
      </c>
      <c r="T143" s="37" t="s">
        <v>61</v>
      </c>
      <c r="U143" s="37" t="s">
        <v>61</v>
      </c>
      <c r="V143" s="37" t="s">
        <v>61</v>
      </c>
      <c r="W143" s="37" t="s">
        <v>61</v>
      </c>
      <c r="X143" s="37" t="s">
        <v>61</v>
      </c>
      <c r="Y143" s="37" t="s">
        <v>61</v>
      </c>
      <c r="Z143" s="37" t="s">
        <v>61</v>
      </c>
      <c r="AA143" s="37" t="s">
        <v>61</v>
      </c>
      <c r="AB143" s="39"/>
      <c r="AC143" s="39"/>
      <c r="AD143" s="39"/>
      <c r="AE143" s="39"/>
      <c r="AF143" s="39"/>
      <c r="AG143" s="39"/>
      <c r="AH143" s="39"/>
      <c r="AI143" s="39"/>
      <c r="AJ143" s="39"/>
      <c r="AK143" s="39"/>
      <c r="AL143" s="39"/>
      <c r="AM143" s="39"/>
      <c r="AN143" s="39"/>
      <c r="AO143" s="39"/>
      <c r="AP143" s="39"/>
      <c r="AQ143" s="39"/>
      <c r="AR143" s="39"/>
      <c r="AS143" s="39"/>
      <c r="AT143" s="39"/>
      <c r="AU143" s="39"/>
      <c r="AV143" s="39"/>
      <c r="AW143" s="39"/>
      <c r="AX143" s="39"/>
      <c r="AY143" s="39"/>
      <c r="AZ143" s="39"/>
      <c r="BA143" s="39"/>
      <c r="BB143" s="39"/>
      <c r="BC143" s="39"/>
      <c r="BD143" s="39"/>
      <c r="BE143" s="39"/>
      <c r="BF143" s="39"/>
      <c r="BG143" s="39"/>
      <c r="BH143" s="39"/>
      <c r="BI143" s="39"/>
      <c r="BJ143" s="39"/>
      <c r="BK143" s="39"/>
      <c r="BL143" s="39"/>
      <c r="BM143" s="39"/>
      <c r="BN143" s="39"/>
      <c r="BO143" s="39"/>
      <c r="BP143" s="39"/>
      <c r="BQ143" s="39"/>
      <c r="BR143" s="39"/>
      <c r="BS143" s="39"/>
      <c r="BT143" s="39"/>
      <c r="BU143" s="39"/>
      <c r="BV143" s="39"/>
      <c r="BW143" s="39"/>
      <c r="BX143" s="39"/>
      <c r="BY143" s="39"/>
      <c r="BZ143" s="39"/>
      <c r="CA143" s="39"/>
      <c r="CB143" s="39"/>
      <c r="CC143" s="39"/>
      <c r="CD143" s="39"/>
      <c r="CE143" s="39"/>
      <c r="CF143" s="39"/>
      <c r="CG143" s="39"/>
      <c r="CH143" s="39"/>
      <c r="CI143" s="39"/>
      <c r="CJ143" s="39"/>
      <c r="CK143" s="39"/>
      <c r="CL143" s="39"/>
      <c r="CM143" s="39"/>
      <c r="CN143" s="39"/>
      <c r="CO143" s="39"/>
      <c r="CP143" s="39"/>
      <c r="CQ143" s="39"/>
      <c r="CR143" s="39"/>
      <c r="CS143" s="39"/>
      <c r="CT143" s="39"/>
      <c r="CU143" s="39"/>
      <c r="CV143" s="39"/>
      <c r="CW143" s="39"/>
      <c r="CX143" s="39"/>
      <c r="CY143" s="39"/>
      <c r="CZ143" s="39"/>
      <c r="DA143" s="39"/>
      <c r="DB143" s="39"/>
      <c r="DC143" s="39"/>
      <c r="DD143" s="39"/>
      <c r="DE143" s="39"/>
      <c r="DF143" s="39"/>
      <c r="DG143" s="39"/>
      <c r="DH143" s="39"/>
      <c r="DI143" s="39"/>
      <c r="DJ143" s="39"/>
      <c r="DK143" s="39"/>
      <c r="DL143" s="39"/>
      <c r="DM143" s="39"/>
      <c r="DN143" s="39"/>
      <c r="DO143" s="39"/>
      <c r="DP143" s="39"/>
      <c r="DQ143" s="39"/>
      <c r="DR143" s="39"/>
      <c r="DS143" s="39"/>
      <c r="DT143" s="39"/>
      <c r="DU143" s="39"/>
      <c r="DV143" s="39"/>
      <c r="DW143" s="39"/>
      <c r="DX143" s="39"/>
      <c r="DY143" s="39"/>
      <c r="DZ143" s="39"/>
      <c r="EA143" s="39"/>
      <c r="EB143" s="39"/>
      <c r="EC143" s="39"/>
      <c r="ED143" s="39"/>
      <c r="EE143" s="39"/>
      <c r="EF143" s="39"/>
      <c r="EG143" s="39"/>
      <c r="EH143" s="39"/>
      <c r="EI143" s="39"/>
      <c r="EJ143" s="39"/>
      <c r="EK143" s="39"/>
      <c r="EL143" s="39"/>
      <c r="EM143" s="39"/>
      <c r="EN143" s="39"/>
      <c r="EO143" s="39"/>
      <c r="EP143" s="39"/>
      <c r="EQ143" s="39"/>
      <c r="ER143" s="39"/>
      <c r="ES143" s="39"/>
      <c r="ET143" s="39"/>
      <c r="EU143" s="39"/>
      <c r="EV143" s="39"/>
      <c r="EW143" s="39"/>
      <c r="EX143" s="39"/>
      <c r="EY143" s="39"/>
      <c r="EZ143" s="39"/>
      <c r="FA143" s="39"/>
      <c r="FB143" s="39"/>
      <c r="FC143" s="39"/>
      <c r="FD143" s="39"/>
      <c r="FE143" s="39"/>
      <c r="FF143" s="39"/>
      <c r="FG143" s="39"/>
      <c r="FH143" s="39"/>
      <c r="FI143" s="39"/>
      <c r="FJ143" s="39"/>
      <c r="FK143" s="39"/>
      <c r="FL143" s="39"/>
      <c r="FM143" s="39"/>
      <c r="FN143" s="39"/>
      <c r="FO143" s="39"/>
      <c r="FP143" s="39"/>
      <c r="FQ143" s="39"/>
      <c r="FR143" s="39"/>
      <c r="FS143" s="39"/>
      <c r="FT143" s="39"/>
      <c r="FU143" s="39"/>
      <c r="FV143" s="39"/>
      <c r="FW143" s="39"/>
      <c r="FX143" s="39"/>
      <c r="FY143" s="39"/>
      <c r="FZ143" s="39"/>
      <c r="GA143" s="39"/>
      <c r="GB143" s="39"/>
      <c r="GC143" s="39"/>
      <c r="GD143" s="39"/>
      <c r="GE143" s="39"/>
      <c r="GF143" s="39"/>
      <c r="GG143" s="39"/>
      <c r="GH143" s="39"/>
      <c r="GI143" s="39"/>
      <c r="GJ143" s="39"/>
      <c r="GK143" s="39"/>
      <c r="GL143" s="39"/>
      <c r="GM143" s="39"/>
      <c r="GN143" s="39"/>
      <c r="GO143" s="39"/>
      <c r="GP143" s="39"/>
      <c r="GQ143" s="39"/>
      <c r="GR143" s="39"/>
      <c r="GS143" s="39"/>
      <c r="GT143" s="39"/>
      <c r="GU143" s="39"/>
      <c r="GV143" s="39"/>
      <c r="GW143" s="39"/>
      <c r="GX143" s="39"/>
      <c r="GY143" s="39"/>
      <c r="GZ143" s="39"/>
      <c r="HA143" s="39"/>
      <c r="HB143" s="39"/>
      <c r="HC143" s="39"/>
      <c r="HD143" s="39"/>
      <c r="HE143" s="39"/>
      <c r="HF143" s="39"/>
      <c r="HG143" s="39"/>
      <c r="HH143" s="39"/>
      <c r="HI143" s="39"/>
      <c r="HJ143" s="39"/>
      <c r="HK143" s="39"/>
      <c r="HL143" s="39"/>
      <c r="HM143" s="39"/>
      <c r="HN143" s="39"/>
      <c r="HO143" s="39"/>
      <c r="HP143" s="39"/>
      <c r="HQ143" s="39"/>
      <c r="HR143" s="39"/>
      <c r="HS143" s="39"/>
      <c r="HT143" s="39"/>
      <c r="HU143" s="39"/>
      <c r="HV143" s="39"/>
      <c r="HW143" s="39"/>
      <c r="HX143" s="39"/>
      <c r="HY143" s="39"/>
      <c r="HZ143" s="39"/>
      <c r="IA143" s="39"/>
      <c r="IB143" s="39"/>
      <c r="IC143" s="39"/>
      <c r="ID143" s="39"/>
      <c r="IE143" s="39"/>
      <c r="IF143" s="39"/>
      <c r="IG143" s="39"/>
      <c r="IH143" s="39"/>
      <c r="II143" s="39"/>
      <c r="IJ143" s="39"/>
      <c r="IK143" s="39"/>
      <c r="IL143" s="39"/>
      <c r="IM143" s="39"/>
      <c r="IN143" s="39"/>
      <c r="IO143" s="39"/>
      <c r="IP143" s="39"/>
      <c r="IQ143" s="39"/>
      <c r="IR143" s="39"/>
      <c r="IS143" s="39"/>
      <c r="IT143" s="39"/>
      <c r="IU143" s="39"/>
      <c r="IV143" s="39"/>
      <c r="IW143" s="39"/>
    </row>
    <row r="144" spans="1:257" s="40" customFormat="1" ht="36" hidden="1">
      <c r="A144" s="32" t="s">
        <v>310</v>
      </c>
      <c r="B144" s="42" t="s">
        <v>311</v>
      </c>
      <c r="C144" s="34">
        <v>7846268.3200000003</v>
      </c>
      <c r="D144" s="35" t="s">
        <v>66</v>
      </c>
      <c r="E144" s="35" t="s">
        <v>100</v>
      </c>
      <c r="F144" s="37" t="s">
        <v>61</v>
      </c>
      <c r="G144" s="37" t="s">
        <v>61</v>
      </c>
      <c r="H144" s="37" t="s">
        <v>61</v>
      </c>
      <c r="I144" s="37" t="s">
        <v>61</v>
      </c>
      <c r="J144" s="37" t="s">
        <v>61</v>
      </c>
      <c r="K144" s="37" t="s">
        <v>61</v>
      </c>
      <c r="L144" s="37" t="s">
        <v>61</v>
      </c>
      <c r="M144" s="37" t="s">
        <v>61</v>
      </c>
      <c r="N144" s="37" t="s">
        <v>61</v>
      </c>
      <c r="O144" s="41" t="s">
        <v>263</v>
      </c>
      <c r="P144" s="37" t="s">
        <v>63</v>
      </c>
      <c r="Q144" s="37" t="s">
        <v>101</v>
      </c>
      <c r="R144" s="37" t="s">
        <v>63</v>
      </c>
      <c r="S144" s="37" t="s">
        <v>61</v>
      </c>
      <c r="T144" s="37" t="s">
        <v>61</v>
      </c>
      <c r="U144" s="37" t="s">
        <v>61</v>
      </c>
      <c r="V144" s="37" t="s">
        <v>61</v>
      </c>
      <c r="W144" s="37" t="s">
        <v>61</v>
      </c>
      <c r="X144" s="37" t="s">
        <v>61</v>
      </c>
      <c r="Y144" s="37" t="s">
        <v>61</v>
      </c>
      <c r="Z144" s="37" t="s">
        <v>61</v>
      </c>
      <c r="AA144" s="37" t="s">
        <v>61</v>
      </c>
      <c r="AB144" s="39"/>
      <c r="AC144" s="39"/>
      <c r="AD144" s="39"/>
      <c r="AE144" s="39"/>
      <c r="AF144" s="39"/>
      <c r="AG144" s="39"/>
      <c r="AH144" s="39"/>
      <c r="AI144" s="39"/>
      <c r="AJ144" s="39"/>
      <c r="AK144" s="39"/>
      <c r="AL144" s="39"/>
      <c r="AM144" s="39"/>
      <c r="AN144" s="39"/>
      <c r="AO144" s="39"/>
      <c r="AP144" s="39"/>
      <c r="AQ144" s="39"/>
      <c r="AR144" s="39"/>
      <c r="AS144" s="39"/>
      <c r="AT144" s="39"/>
      <c r="AU144" s="39"/>
      <c r="AV144" s="39"/>
      <c r="AW144" s="39"/>
      <c r="AX144" s="39"/>
      <c r="AY144" s="39"/>
      <c r="AZ144" s="39"/>
      <c r="BA144" s="39"/>
      <c r="BB144" s="39"/>
      <c r="BC144" s="39"/>
      <c r="BD144" s="39"/>
      <c r="BE144" s="39"/>
      <c r="BF144" s="39"/>
      <c r="BG144" s="39"/>
      <c r="BH144" s="39"/>
      <c r="BI144" s="39"/>
      <c r="BJ144" s="39"/>
      <c r="BK144" s="39"/>
      <c r="BL144" s="39"/>
      <c r="BM144" s="39"/>
      <c r="BN144" s="39"/>
      <c r="BO144" s="39"/>
      <c r="BP144" s="39"/>
      <c r="BQ144" s="39"/>
      <c r="BR144" s="39"/>
      <c r="BS144" s="39"/>
      <c r="BT144" s="39"/>
      <c r="BU144" s="39"/>
      <c r="BV144" s="39"/>
      <c r="BW144" s="39"/>
      <c r="BX144" s="39"/>
      <c r="BY144" s="39"/>
      <c r="BZ144" s="39"/>
      <c r="CA144" s="39"/>
      <c r="CB144" s="39"/>
      <c r="CC144" s="39"/>
      <c r="CD144" s="39"/>
      <c r="CE144" s="39"/>
      <c r="CF144" s="39"/>
      <c r="CG144" s="39"/>
      <c r="CH144" s="39"/>
      <c r="CI144" s="39"/>
      <c r="CJ144" s="39"/>
      <c r="CK144" s="39"/>
      <c r="CL144" s="39"/>
      <c r="CM144" s="39"/>
      <c r="CN144" s="39"/>
      <c r="CO144" s="39"/>
      <c r="CP144" s="39"/>
      <c r="CQ144" s="39"/>
      <c r="CR144" s="39"/>
      <c r="CS144" s="39"/>
      <c r="CT144" s="39"/>
      <c r="CU144" s="39"/>
      <c r="CV144" s="39"/>
      <c r="CW144" s="39"/>
      <c r="CX144" s="39"/>
      <c r="CY144" s="39"/>
      <c r="CZ144" s="39"/>
      <c r="DA144" s="39"/>
      <c r="DB144" s="39"/>
      <c r="DC144" s="39"/>
      <c r="DD144" s="39"/>
      <c r="DE144" s="39"/>
      <c r="DF144" s="39"/>
      <c r="DG144" s="39"/>
      <c r="DH144" s="39"/>
      <c r="DI144" s="39"/>
      <c r="DJ144" s="39"/>
      <c r="DK144" s="39"/>
      <c r="DL144" s="39"/>
      <c r="DM144" s="39"/>
      <c r="DN144" s="39"/>
      <c r="DO144" s="39"/>
      <c r="DP144" s="39"/>
      <c r="DQ144" s="39"/>
      <c r="DR144" s="39"/>
      <c r="DS144" s="39"/>
      <c r="DT144" s="39"/>
      <c r="DU144" s="39"/>
      <c r="DV144" s="39"/>
      <c r="DW144" s="39"/>
      <c r="DX144" s="39"/>
      <c r="DY144" s="39"/>
      <c r="DZ144" s="39"/>
      <c r="EA144" s="39"/>
      <c r="EB144" s="39"/>
      <c r="EC144" s="39"/>
      <c r="ED144" s="39"/>
      <c r="EE144" s="39"/>
      <c r="EF144" s="39"/>
      <c r="EG144" s="39"/>
      <c r="EH144" s="39"/>
      <c r="EI144" s="39"/>
      <c r="EJ144" s="39"/>
      <c r="EK144" s="39"/>
      <c r="EL144" s="39"/>
      <c r="EM144" s="39"/>
      <c r="EN144" s="39"/>
      <c r="EO144" s="39"/>
      <c r="EP144" s="39"/>
      <c r="EQ144" s="39"/>
      <c r="ER144" s="39"/>
      <c r="ES144" s="39"/>
      <c r="ET144" s="39"/>
      <c r="EU144" s="39"/>
      <c r="EV144" s="39"/>
      <c r="EW144" s="39"/>
      <c r="EX144" s="39"/>
      <c r="EY144" s="39"/>
      <c r="EZ144" s="39"/>
      <c r="FA144" s="39"/>
      <c r="FB144" s="39"/>
      <c r="FC144" s="39"/>
      <c r="FD144" s="39"/>
      <c r="FE144" s="39"/>
      <c r="FF144" s="39"/>
      <c r="FG144" s="39"/>
      <c r="FH144" s="39"/>
      <c r="FI144" s="39"/>
      <c r="FJ144" s="39"/>
      <c r="FK144" s="39"/>
      <c r="FL144" s="39"/>
      <c r="FM144" s="39"/>
      <c r="FN144" s="39"/>
      <c r="FO144" s="39"/>
      <c r="FP144" s="39"/>
      <c r="FQ144" s="39"/>
      <c r="FR144" s="39"/>
      <c r="FS144" s="39"/>
      <c r="FT144" s="39"/>
      <c r="FU144" s="39"/>
      <c r="FV144" s="39"/>
      <c r="FW144" s="39"/>
      <c r="FX144" s="39"/>
      <c r="FY144" s="39"/>
      <c r="FZ144" s="39"/>
      <c r="GA144" s="39"/>
      <c r="GB144" s="39"/>
      <c r="GC144" s="39"/>
      <c r="GD144" s="39"/>
      <c r="GE144" s="39"/>
      <c r="GF144" s="39"/>
      <c r="GG144" s="39"/>
      <c r="GH144" s="39"/>
      <c r="GI144" s="39"/>
      <c r="GJ144" s="39"/>
      <c r="GK144" s="39"/>
      <c r="GL144" s="39"/>
      <c r="GM144" s="39"/>
      <c r="GN144" s="39"/>
      <c r="GO144" s="39"/>
      <c r="GP144" s="39"/>
      <c r="GQ144" s="39"/>
      <c r="GR144" s="39"/>
      <c r="GS144" s="39"/>
      <c r="GT144" s="39"/>
      <c r="GU144" s="39"/>
      <c r="GV144" s="39"/>
      <c r="GW144" s="39"/>
      <c r="GX144" s="39"/>
      <c r="GY144" s="39"/>
      <c r="GZ144" s="39"/>
      <c r="HA144" s="39"/>
      <c r="HB144" s="39"/>
      <c r="HC144" s="39"/>
      <c r="HD144" s="39"/>
      <c r="HE144" s="39"/>
      <c r="HF144" s="39"/>
      <c r="HG144" s="39"/>
      <c r="HH144" s="39"/>
      <c r="HI144" s="39"/>
      <c r="HJ144" s="39"/>
      <c r="HK144" s="39"/>
      <c r="HL144" s="39"/>
      <c r="HM144" s="39"/>
      <c r="HN144" s="39"/>
      <c r="HO144" s="39"/>
      <c r="HP144" s="39"/>
      <c r="HQ144" s="39"/>
      <c r="HR144" s="39"/>
      <c r="HS144" s="39"/>
      <c r="HT144" s="39"/>
      <c r="HU144" s="39"/>
      <c r="HV144" s="39"/>
      <c r="HW144" s="39"/>
      <c r="HX144" s="39"/>
      <c r="HY144" s="39"/>
      <c r="HZ144" s="39"/>
      <c r="IA144" s="39"/>
      <c r="IB144" s="39"/>
      <c r="IC144" s="39"/>
      <c r="ID144" s="39"/>
      <c r="IE144" s="39"/>
      <c r="IF144" s="39"/>
      <c r="IG144" s="39"/>
      <c r="IH144" s="39"/>
      <c r="II144" s="39"/>
      <c r="IJ144" s="39"/>
      <c r="IK144" s="39"/>
      <c r="IL144" s="39"/>
      <c r="IM144" s="39"/>
      <c r="IN144" s="39"/>
      <c r="IO144" s="39"/>
      <c r="IP144" s="39"/>
      <c r="IQ144" s="39"/>
      <c r="IR144" s="39"/>
      <c r="IS144" s="39"/>
      <c r="IT144" s="39"/>
      <c r="IU144" s="39"/>
      <c r="IV144" s="39"/>
      <c r="IW144" s="39"/>
    </row>
    <row r="145" spans="1:257" s="40" customFormat="1" ht="36" hidden="1">
      <c r="A145" s="32" t="s">
        <v>312</v>
      </c>
      <c r="B145" s="42" t="s">
        <v>313</v>
      </c>
      <c r="C145" s="34">
        <v>5026325.8899999997</v>
      </c>
      <c r="D145" s="35" t="s">
        <v>66</v>
      </c>
      <c r="E145" s="35" t="s">
        <v>109</v>
      </c>
      <c r="F145" s="37" t="s">
        <v>61</v>
      </c>
      <c r="G145" s="37" t="s">
        <v>61</v>
      </c>
      <c r="H145" s="37" t="s">
        <v>61</v>
      </c>
      <c r="I145" s="37" t="s">
        <v>61</v>
      </c>
      <c r="J145" s="37" t="s">
        <v>61</v>
      </c>
      <c r="K145" s="37" t="s">
        <v>61</v>
      </c>
      <c r="L145" s="37" t="s">
        <v>61</v>
      </c>
      <c r="M145" s="37" t="s">
        <v>61</v>
      </c>
      <c r="N145" s="37" t="s">
        <v>61</v>
      </c>
      <c r="O145" s="41" t="s">
        <v>263</v>
      </c>
      <c r="P145" s="37" t="s">
        <v>63</v>
      </c>
      <c r="Q145" s="37" t="s">
        <v>101</v>
      </c>
      <c r="R145" s="37" t="s">
        <v>63</v>
      </c>
      <c r="S145" s="37" t="s">
        <v>61</v>
      </c>
      <c r="T145" s="37" t="s">
        <v>61</v>
      </c>
      <c r="U145" s="37" t="s">
        <v>61</v>
      </c>
      <c r="V145" s="37" t="s">
        <v>61</v>
      </c>
      <c r="W145" s="37" t="s">
        <v>61</v>
      </c>
      <c r="X145" s="37" t="s">
        <v>61</v>
      </c>
      <c r="Y145" s="37" t="s">
        <v>61</v>
      </c>
      <c r="Z145" s="37" t="s">
        <v>61</v>
      </c>
      <c r="AA145" s="37" t="s">
        <v>61</v>
      </c>
      <c r="AB145" s="39"/>
      <c r="AC145" s="39"/>
      <c r="AD145" s="39"/>
      <c r="AE145" s="39"/>
      <c r="AF145" s="39"/>
      <c r="AG145" s="39"/>
      <c r="AH145" s="39"/>
      <c r="AI145" s="39"/>
      <c r="AJ145" s="39"/>
      <c r="AK145" s="39"/>
      <c r="AL145" s="39"/>
      <c r="AM145" s="39"/>
      <c r="AN145" s="39"/>
      <c r="AO145" s="39"/>
      <c r="AP145" s="39"/>
      <c r="AQ145" s="39"/>
      <c r="AR145" s="39"/>
      <c r="AS145" s="39"/>
      <c r="AT145" s="39"/>
      <c r="AU145" s="39"/>
      <c r="AV145" s="39"/>
      <c r="AW145" s="39"/>
      <c r="AX145" s="39"/>
      <c r="AY145" s="39"/>
      <c r="AZ145" s="39"/>
      <c r="BA145" s="39"/>
      <c r="BB145" s="39"/>
      <c r="BC145" s="39"/>
      <c r="BD145" s="39"/>
      <c r="BE145" s="39"/>
      <c r="BF145" s="39"/>
      <c r="BG145" s="39"/>
      <c r="BH145" s="39"/>
      <c r="BI145" s="39"/>
      <c r="BJ145" s="39"/>
      <c r="BK145" s="39"/>
      <c r="BL145" s="39"/>
      <c r="BM145" s="39"/>
      <c r="BN145" s="39"/>
      <c r="BO145" s="39"/>
      <c r="BP145" s="39"/>
      <c r="BQ145" s="39"/>
      <c r="BR145" s="39"/>
      <c r="BS145" s="39"/>
      <c r="BT145" s="39"/>
      <c r="BU145" s="39"/>
      <c r="BV145" s="39"/>
      <c r="BW145" s="39"/>
      <c r="BX145" s="39"/>
      <c r="BY145" s="39"/>
      <c r="BZ145" s="39"/>
      <c r="CA145" s="39"/>
      <c r="CB145" s="39"/>
      <c r="CC145" s="39"/>
      <c r="CD145" s="39"/>
      <c r="CE145" s="39"/>
      <c r="CF145" s="39"/>
      <c r="CG145" s="39"/>
      <c r="CH145" s="39"/>
      <c r="CI145" s="39"/>
      <c r="CJ145" s="39"/>
      <c r="CK145" s="39"/>
      <c r="CL145" s="39"/>
      <c r="CM145" s="39"/>
      <c r="CN145" s="39"/>
      <c r="CO145" s="39"/>
      <c r="CP145" s="39"/>
      <c r="CQ145" s="39"/>
      <c r="CR145" s="39"/>
      <c r="CS145" s="39"/>
      <c r="CT145" s="39"/>
      <c r="CU145" s="39"/>
      <c r="CV145" s="39"/>
      <c r="CW145" s="39"/>
      <c r="CX145" s="39"/>
      <c r="CY145" s="39"/>
      <c r="CZ145" s="39"/>
      <c r="DA145" s="39"/>
      <c r="DB145" s="39"/>
      <c r="DC145" s="39"/>
      <c r="DD145" s="39"/>
      <c r="DE145" s="39"/>
      <c r="DF145" s="39"/>
      <c r="DG145" s="39"/>
      <c r="DH145" s="39"/>
      <c r="DI145" s="39"/>
      <c r="DJ145" s="39"/>
      <c r="DK145" s="39"/>
      <c r="DL145" s="39"/>
      <c r="DM145" s="39"/>
      <c r="DN145" s="39"/>
      <c r="DO145" s="39"/>
      <c r="DP145" s="39"/>
      <c r="DQ145" s="39"/>
      <c r="DR145" s="39"/>
      <c r="DS145" s="39"/>
      <c r="DT145" s="39"/>
      <c r="DU145" s="39"/>
      <c r="DV145" s="39"/>
      <c r="DW145" s="39"/>
      <c r="DX145" s="39"/>
      <c r="DY145" s="39"/>
      <c r="DZ145" s="39"/>
      <c r="EA145" s="39"/>
      <c r="EB145" s="39"/>
      <c r="EC145" s="39"/>
      <c r="ED145" s="39"/>
      <c r="EE145" s="39"/>
      <c r="EF145" s="39"/>
      <c r="EG145" s="39"/>
      <c r="EH145" s="39"/>
      <c r="EI145" s="39"/>
      <c r="EJ145" s="39"/>
      <c r="EK145" s="39"/>
      <c r="EL145" s="39"/>
      <c r="EM145" s="39"/>
      <c r="EN145" s="39"/>
      <c r="EO145" s="39"/>
      <c r="EP145" s="39"/>
      <c r="EQ145" s="39"/>
      <c r="ER145" s="39"/>
      <c r="ES145" s="39"/>
      <c r="ET145" s="39"/>
      <c r="EU145" s="39"/>
      <c r="EV145" s="39"/>
      <c r="EW145" s="39"/>
      <c r="EX145" s="39"/>
      <c r="EY145" s="39"/>
      <c r="EZ145" s="39"/>
      <c r="FA145" s="39"/>
      <c r="FB145" s="39"/>
      <c r="FC145" s="39"/>
      <c r="FD145" s="39"/>
      <c r="FE145" s="39"/>
      <c r="FF145" s="39"/>
      <c r="FG145" s="39"/>
      <c r="FH145" s="39"/>
      <c r="FI145" s="39"/>
      <c r="FJ145" s="39"/>
      <c r="FK145" s="39"/>
      <c r="FL145" s="39"/>
      <c r="FM145" s="39"/>
      <c r="FN145" s="39"/>
      <c r="FO145" s="39"/>
      <c r="FP145" s="39"/>
      <c r="FQ145" s="39"/>
      <c r="FR145" s="39"/>
      <c r="FS145" s="39"/>
      <c r="FT145" s="39"/>
      <c r="FU145" s="39"/>
      <c r="FV145" s="39"/>
      <c r="FW145" s="39"/>
      <c r="FX145" s="39"/>
      <c r="FY145" s="39"/>
      <c r="FZ145" s="39"/>
      <c r="GA145" s="39"/>
      <c r="GB145" s="39"/>
      <c r="GC145" s="39"/>
      <c r="GD145" s="39"/>
      <c r="GE145" s="39"/>
      <c r="GF145" s="39"/>
      <c r="GG145" s="39"/>
      <c r="GH145" s="39"/>
      <c r="GI145" s="39"/>
      <c r="GJ145" s="39"/>
      <c r="GK145" s="39"/>
      <c r="GL145" s="39"/>
      <c r="GM145" s="39"/>
      <c r="GN145" s="39"/>
      <c r="GO145" s="39"/>
      <c r="GP145" s="39"/>
      <c r="GQ145" s="39"/>
      <c r="GR145" s="39"/>
      <c r="GS145" s="39"/>
      <c r="GT145" s="39"/>
      <c r="GU145" s="39"/>
      <c r="GV145" s="39"/>
      <c r="GW145" s="39"/>
      <c r="GX145" s="39"/>
      <c r="GY145" s="39"/>
      <c r="GZ145" s="39"/>
      <c r="HA145" s="39"/>
      <c r="HB145" s="39"/>
      <c r="HC145" s="39"/>
      <c r="HD145" s="39"/>
      <c r="HE145" s="39"/>
      <c r="HF145" s="39"/>
      <c r="HG145" s="39"/>
      <c r="HH145" s="39"/>
      <c r="HI145" s="39"/>
      <c r="HJ145" s="39"/>
      <c r="HK145" s="39"/>
      <c r="HL145" s="39"/>
      <c r="HM145" s="39"/>
      <c r="HN145" s="39"/>
      <c r="HO145" s="39"/>
      <c r="HP145" s="39"/>
      <c r="HQ145" s="39"/>
      <c r="HR145" s="39"/>
      <c r="HS145" s="39"/>
      <c r="HT145" s="39"/>
      <c r="HU145" s="39"/>
      <c r="HV145" s="39"/>
      <c r="HW145" s="39"/>
      <c r="HX145" s="39"/>
      <c r="HY145" s="39"/>
      <c r="HZ145" s="39"/>
      <c r="IA145" s="39"/>
      <c r="IB145" s="39"/>
      <c r="IC145" s="39"/>
      <c r="ID145" s="39"/>
      <c r="IE145" s="39"/>
      <c r="IF145" s="39"/>
      <c r="IG145" s="39"/>
      <c r="IH145" s="39"/>
      <c r="II145" s="39"/>
      <c r="IJ145" s="39"/>
      <c r="IK145" s="39"/>
      <c r="IL145" s="39"/>
      <c r="IM145" s="39"/>
      <c r="IN145" s="39"/>
      <c r="IO145" s="39"/>
      <c r="IP145" s="39"/>
      <c r="IQ145" s="39"/>
      <c r="IR145" s="39"/>
      <c r="IS145" s="39"/>
      <c r="IT145" s="39"/>
      <c r="IU145" s="39"/>
      <c r="IV145" s="39"/>
      <c r="IW145" s="39"/>
    </row>
    <row r="146" spans="1:257" s="40" customFormat="1" ht="72" hidden="1">
      <c r="A146" s="32" t="s">
        <v>314</v>
      </c>
      <c r="B146" s="42" t="s">
        <v>315</v>
      </c>
      <c r="C146" s="34">
        <v>179643.83</v>
      </c>
      <c r="D146" s="35" t="s">
        <v>66</v>
      </c>
      <c r="E146" s="35" t="s">
        <v>66</v>
      </c>
      <c r="F146" s="37" t="s">
        <v>61</v>
      </c>
      <c r="G146" s="37" t="s">
        <v>61</v>
      </c>
      <c r="H146" s="37" t="s">
        <v>61</v>
      </c>
      <c r="I146" s="37" t="s">
        <v>61</v>
      </c>
      <c r="J146" s="37" t="s">
        <v>61</v>
      </c>
      <c r="K146" s="37" t="s">
        <v>61</v>
      </c>
      <c r="L146" s="37" t="s">
        <v>61</v>
      </c>
      <c r="M146" s="37" t="s">
        <v>61</v>
      </c>
      <c r="N146" s="37" t="s">
        <v>61</v>
      </c>
      <c r="O146" s="41" t="s">
        <v>263</v>
      </c>
      <c r="P146" s="37" t="s">
        <v>63</v>
      </c>
      <c r="Q146" s="37" t="s">
        <v>101</v>
      </c>
      <c r="R146" s="37" t="s">
        <v>63</v>
      </c>
      <c r="S146" s="37" t="s">
        <v>61</v>
      </c>
      <c r="T146" s="37" t="s">
        <v>61</v>
      </c>
      <c r="U146" s="37" t="s">
        <v>61</v>
      </c>
      <c r="V146" s="37" t="s">
        <v>61</v>
      </c>
      <c r="W146" s="37" t="s">
        <v>61</v>
      </c>
      <c r="X146" s="37" t="s">
        <v>61</v>
      </c>
      <c r="Y146" s="37" t="s">
        <v>61</v>
      </c>
      <c r="Z146" s="37" t="s">
        <v>61</v>
      </c>
      <c r="AA146" s="37" t="s">
        <v>61</v>
      </c>
      <c r="AB146" s="39"/>
      <c r="AC146" s="39"/>
      <c r="AD146" s="39"/>
      <c r="AE146" s="39"/>
      <c r="AF146" s="39"/>
      <c r="AG146" s="39"/>
      <c r="AH146" s="39"/>
      <c r="AI146" s="39"/>
      <c r="AJ146" s="39"/>
      <c r="AK146" s="39"/>
      <c r="AL146" s="39"/>
      <c r="AM146" s="39"/>
      <c r="AN146" s="39"/>
      <c r="AO146" s="39"/>
      <c r="AP146" s="39"/>
      <c r="AQ146" s="39"/>
      <c r="AR146" s="39"/>
      <c r="AS146" s="39"/>
      <c r="AT146" s="39"/>
      <c r="AU146" s="39"/>
      <c r="AV146" s="39"/>
      <c r="AW146" s="39"/>
      <c r="AX146" s="39"/>
      <c r="AY146" s="39"/>
      <c r="AZ146" s="39"/>
      <c r="BA146" s="39"/>
      <c r="BB146" s="39"/>
      <c r="BC146" s="39"/>
      <c r="BD146" s="39"/>
      <c r="BE146" s="39"/>
      <c r="BF146" s="39"/>
      <c r="BG146" s="39"/>
      <c r="BH146" s="39"/>
      <c r="BI146" s="39"/>
      <c r="BJ146" s="39"/>
      <c r="BK146" s="39"/>
      <c r="BL146" s="39"/>
      <c r="BM146" s="39"/>
      <c r="BN146" s="39"/>
      <c r="BO146" s="39"/>
      <c r="BP146" s="39"/>
      <c r="BQ146" s="39"/>
      <c r="BR146" s="39"/>
      <c r="BS146" s="39"/>
      <c r="BT146" s="39"/>
      <c r="BU146" s="39"/>
      <c r="BV146" s="39"/>
      <c r="BW146" s="39"/>
      <c r="BX146" s="39"/>
      <c r="BY146" s="39"/>
      <c r="BZ146" s="39"/>
      <c r="CA146" s="39"/>
      <c r="CB146" s="39"/>
      <c r="CC146" s="39"/>
      <c r="CD146" s="39"/>
      <c r="CE146" s="39"/>
      <c r="CF146" s="39"/>
      <c r="CG146" s="39"/>
      <c r="CH146" s="39"/>
      <c r="CI146" s="39"/>
      <c r="CJ146" s="39"/>
      <c r="CK146" s="39"/>
      <c r="CL146" s="39"/>
      <c r="CM146" s="39"/>
      <c r="CN146" s="39"/>
      <c r="CO146" s="39"/>
      <c r="CP146" s="39"/>
      <c r="CQ146" s="39"/>
      <c r="CR146" s="39"/>
      <c r="CS146" s="39"/>
      <c r="CT146" s="39"/>
      <c r="CU146" s="39"/>
      <c r="CV146" s="39"/>
      <c r="CW146" s="39"/>
      <c r="CX146" s="39"/>
      <c r="CY146" s="39"/>
      <c r="CZ146" s="39"/>
      <c r="DA146" s="39"/>
      <c r="DB146" s="39"/>
      <c r="DC146" s="39"/>
      <c r="DD146" s="39"/>
      <c r="DE146" s="39"/>
      <c r="DF146" s="39"/>
      <c r="DG146" s="39"/>
      <c r="DH146" s="39"/>
      <c r="DI146" s="39"/>
      <c r="DJ146" s="39"/>
      <c r="DK146" s="39"/>
      <c r="DL146" s="39"/>
      <c r="DM146" s="39"/>
      <c r="DN146" s="39"/>
      <c r="DO146" s="39"/>
      <c r="DP146" s="39"/>
      <c r="DQ146" s="39"/>
      <c r="DR146" s="39"/>
      <c r="DS146" s="39"/>
      <c r="DT146" s="39"/>
      <c r="DU146" s="39"/>
      <c r="DV146" s="39"/>
      <c r="DW146" s="39"/>
      <c r="DX146" s="39"/>
      <c r="DY146" s="39"/>
      <c r="DZ146" s="39"/>
      <c r="EA146" s="39"/>
      <c r="EB146" s="39"/>
      <c r="EC146" s="39"/>
      <c r="ED146" s="39"/>
      <c r="EE146" s="39"/>
      <c r="EF146" s="39"/>
      <c r="EG146" s="39"/>
      <c r="EH146" s="39"/>
      <c r="EI146" s="39"/>
      <c r="EJ146" s="39"/>
      <c r="EK146" s="39"/>
      <c r="EL146" s="39"/>
      <c r="EM146" s="39"/>
      <c r="EN146" s="39"/>
      <c r="EO146" s="39"/>
      <c r="EP146" s="39"/>
      <c r="EQ146" s="39"/>
      <c r="ER146" s="39"/>
      <c r="ES146" s="39"/>
      <c r="ET146" s="39"/>
      <c r="EU146" s="39"/>
      <c r="EV146" s="39"/>
      <c r="EW146" s="39"/>
      <c r="EX146" s="39"/>
      <c r="EY146" s="39"/>
      <c r="EZ146" s="39"/>
      <c r="FA146" s="39"/>
      <c r="FB146" s="39"/>
      <c r="FC146" s="39"/>
      <c r="FD146" s="39"/>
      <c r="FE146" s="39"/>
      <c r="FF146" s="39"/>
      <c r="FG146" s="39"/>
      <c r="FH146" s="39"/>
      <c r="FI146" s="39"/>
      <c r="FJ146" s="39"/>
      <c r="FK146" s="39"/>
      <c r="FL146" s="39"/>
      <c r="FM146" s="39"/>
      <c r="FN146" s="39"/>
      <c r="FO146" s="39"/>
      <c r="FP146" s="39"/>
      <c r="FQ146" s="39"/>
      <c r="FR146" s="39"/>
      <c r="FS146" s="39"/>
      <c r="FT146" s="39"/>
      <c r="FU146" s="39"/>
      <c r="FV146" s="39"/>
      <c r="FW146" s="39"/>
      <c r="FX146" s="39"/>
      <c r="FY146" s="39"/>
      <c r="FZ146" s="39"/>
      <c r="GA146" s="39"/>
      <c r="GB146" s="39"/>
      <c r="GC146" s="39"/>
      <c r="GD146" s="39"/>
      <c r="GE146" s="39"/>
      <c r="GF146" s="39"/>
      <c r="GG146" s="39"/>
      <c r="GH146" s="39"/>
      <c r="GI146" s="39"/>
      <c r="GJ146" s="39"/>
      <c r="GK146" s="39"/>
      <c r="GL146" s="39"/>
      <c r="GM146" s="39"/>
      <c r="GN146" s="39"/>
      <c r="GO146" s="39"/>
      <c r="GP146" s="39"/>
      <c r="GQ146" s="39"/>
      <c r="GR146" s="39"/>
      <c r="GS146" s="39"/>
      <c r="GT146" s="39"/>
      <c r="GU146" s="39"/>
      <c r="GV146" s="39"/>
      <c r="GW146" s="39"/>
      <c r="GX146" s="39"/>
      <c r="GY146" s="39"/>
      <c r="GZ146" s="39"/>
      <c r="HA146" s="39"/>
      <c r="HB146" s="39"/>
      <c r="HC146" s="39"/>
      <c r="HD146" s="39"/>
      <c r="HE146" s="39"/>
      <c r="HF146" s="39"/>
      <c r="HG146" s="39"/>
      <c r="HH146" s="39"/>
      <c r="HI146" s="39"/>
      <c r="HJ146" s="39"/>
      <c r="HK146" s="39"/>
      <c r="HL146" s="39"/>
      <c r="HM146" s="39"/>
      <c r="HN146" s="39"/>
      <c r="HO146" s="39"/>
      <c r="HP146" s="39"/>
      <c r="HQ146" s="39"/>
      <c r="HR146" s="39"/>
      <c r="HS146" s="39"/>
      <c r="HT146" s="39"/>
      <c r="HU146" s="39"/>
      <c r="HV146" s="39"/>
      <c r="HW146" s="39"/>
      <c r="HX146" s="39"/>
      <c r="HY146" s="39"/>
      <c r="HZ146" s="39"/>
      <c r="IA146" s="39"/>
      <c r="IB146" s="39"/>
      <c r="IC146" s="39"/>
      <c r="ID146" s="39"/>
      <c r="IE146" s="39"/>
      <c r="IF146" s="39"/>
      <c r="IG146" s="39"/>
      <c r="IH146" s="39"/>
      <c r="II146" s="39"/>
      <c r="IJ146" s="39"/>
      <c r="IK146" s="39"/>
      <c r="IL146" s="39"/>
      <c r="IM146" s="39"/>
      <c r="IN146" s="39"/>
      <c r="IO146" s="39"/>
      <c r="IP146" s="39"/>
      <c r="IQ146" s="39"/>
      <c r="IR146" s="39"/>
      <c r="IS146" s="39"/>
      <c r="IT146" s="39"/>
      <c r="IU146" s="39"/>
      <c r="IV146" s="39"/>
      <c r="IW146" s="39"/>
    </row>
    <row r="147" spans="1:257" s="40" customFormat="1" ht="72" hidden="1">
      <c r="A147" s="32" t="s">
        <v>316</v>
      </c>
      <c r="B147" s="42" t="s">
        <v>317</v>
      </c>
      <c r="C147" s="34">
        <v>553040.92000000004</v>
      </c>
      <c r="D147" s="35" t="s">
        <v>66</v>
      </c>
      <c r="E147" s="35" t="s">
        <v>109</v>
      </c>
      <c r="F147" s="37" t="s">
        <v>61</v>
      </c>
      <c r="G147" s="37" t="s">
        <v>61</v>
      </c>
      <c r="H147" s="37" t="s">
        <v>61</v>
      </c>
      <c r="I147" s="37" t="s">
        <v>61</v>
      </c>
      <c r="J147" s="37" t="s">
        <v>61</v>
      </c>
      <c r="K147" s="37" t="s">
        <v>61</v>
      </c>
      <c r="L147" s="37" t="s">
        <v>61</v>
      </c>
      <c r="M147" s="37" t="s">
        <v>61</v>
      </c>
      <c r="N147" s="37" t="s">
        <v>61</v>
      </c>
      <c r="O147" s="41" t="s">
        <v>263</v>
      </c>
      <c r="P147" s="37" t="s">
        <v>63</v>
      </c>
      <c r="Q147" s="37" t="s">
        <v>101</v>
      </c>
      <c r="R147" s="37" t="s">
        <v>63</v>
      </c>
      <c r="S147" s="37" t="s">
        <v>61</v>
      </c>
      <c r="T147" s="37" t="s">
        <v>61</v>
      </c>
      <c r="U147" s="37" t="s">
        <v>61</v>
      </c>
      <c r="V147" s="37" t="s">
        <v>61</v>
      </c>
      <c r="W147" s="37" t="s">
        <v>61</v>
      </c>
      <c r="X147" s="37" t="s">
        <v>61</v>
      </c>
      <c r="Y147" s="37" t="s">
        <v>61</v>
      </c>
      <c r="Z147" s="37" t="s">
        <v>61</v>
      </c>
      <c r="AA147" s="37" t="s">
        <v>61</v>
      </c>
      <c r="AB147" s="39"/>
      <c r="AC147" s="39"/>
      <c r="AD147" s="39"/>
      <c r="AE147" s="39"/>
      <c r="AF147" s="39"/>
      <c r="AG147" s="39"/>
      <c r="AH147" s="39"/>
      <c r="AI147" s="39"/>
      <c r="AJ147" s="39"/>
      <c r="AK147" s="39"/>
      <c r="AL147" s="39"/>
      <c r="AM147" s="39"/>
      <c r="AN147" s="39"/>
      <c r="AO147" s="39"/>
      <c r="AP147" s="39"/>
      <c r="AQ147" s="39"/>
      <c r="AR147" s="39"/>
      <c r="AS147" s="39"/>
      <c r="AT147" s="39"/>
      <c r="AU147" s="39"/>
      <c r="AV147" s="39"/>
      <c r="AW147" s="39"/>
      <c r="AX147" s="39"/>
      <c r="AY147" s="39"/>
      <c r="AZ147" s="39"/>
      <c r="BA147" s="39"/>
      <c r="BB147" s="39"/>
      <c r="BC147" s="39"/>
      <c r="BD147" s="39"/>
      <c r="BE147" s="39"/>
      <c r="BF147" s="39"/>
      <c r="BG147" s="39"/>
      <c r="BH147" s="39"/>
      <c r="BI147" s="39"/>
      <c r="BJ147" s="39"/>
      <c r="BK147" s="39"/>
      <c r="BL147" s="39"/>
      <c r="BM147" s="39"/>
      <c r="BN147" s="39"/>
      <c r="BO147" s="39"/>
      <c r="BP147" s="39"/>
      <c r="BQ147" s="39"/>
      <c r="BR147" s="39"/>
      <c r="BS147" s="39"/>
      <c r="BT147" s="39"/>
      <c r="BU147" s="39"/>
      <c r="BV147" s="39"/>
      <c r="BW147" s="39"/>
      <c r="BX147" s="39"/>
      <c r="BY147" s="39"/>
      <c r="BZ147" s="39"/>
      <c r="CA147" s="39"/>
      <c r="CB147" s="39"/>
      <c r="CC147" s="39"/>
      <c r="CD147" s="39"/>
      <c r="CE147" s="39"/>
      <c r="CF147" s="39"/>
      <c r="CG147" s="39"/>
      <c r="CH147" s="39"/>
      <c r="CI147" s="39"/>
      <c r="CJ147" s="39"/>
      <c r="CK147" s="39"/>
      <c r="CL147" s="39"/>
      <c r="CM147" s="39"/>
      <c r="CN147" s="39"/>
      <c r="CO147" s="39"/>
      <c r="CP147" s="39"/>
      <c r="CQ147" s="39"/>
      <c r="CR147" s="39"/>
      <c r="CS147" s="39"/>
      <c r="CT147" s="39"/>
      <c r="CU147" s="39"/>
      <c r="CV147" s="39"/>
      <c r="CW147" s="39"/>
      <c r="CX147" s="39"/>
      <c r="CY147" s="39"/>
      <c r="CZ147" s="39"/>
      <c r="DA147" s="39"/>
      <c r="DB147" s="39"/>
      <c r="DC147" s="39"/>
      <c r="DD147" s="39"/>
      <c r="DE147" s="39"/>
      <c r="DF147" s="39"/>
      <c r="DG147" s="39"/>
      <c r="DH147" s="39"/>
      <c r="DI147" s="39"/>
      <c r="DJ147" s="39"/>
      <c r="DK147" s="39"/>
      <c r="DL147" s="39"/>
      <c r="DM147" s="39"/>
      <c r="DN147" s="39"/>
      <c r="DO147" s="39"/>
      <c r="DP147" s="39"/>
      <c r="DQ147" s="39"/>
      <c r="DR147" s="39"/>
      <c r="DS147" s="39"/>
      <c r="DT147" s="39"/>
      <c r="DU147" s="39"/>
      <c r="DV147" s="39"/>
      <c r="DW147" s="39"/>
      <c r="DX147" s="39"/>
      <c r="DY147" s="39"/>
      <c r="DZ147" s="39"/>
      <c r="EA147" s="39"/>
      <c r="EB147" s="39"/>
      <c r="EC147" s="39"/>
      <c r="ED147" s="39"/>
      <c r="EE147" s="39"/>
      <c r="EF147" s="39"/>
      <c r="EG147" s="39"/>
      <c r="EH147" s="39"/>
      <c r="EI147" s="39"/>
      <c r="EJ147" s="39"/>
      <c r="EK147" s="39"/>
      <c r="EL147" s="39"/>
      <c r="EM147" s="39"/>
      <c r="EN147" s="39"/>
      <c r="EO147" s="39"/>
      <c r="EP147" s="39"/>
      <c r="EQ147" s="39"/>
      <c r="ER147" s="39"/>
      <c r="ES147" s="39"/>
      <c r="ET147" s="39"/>
      <c r="EU147" s="39"/>
      <c r="EV147" s="39"/>
      <c r="EW147" s="39"/>
      <c r="EX147" s="39"/>
      <c r="EY147" s="39"/>
      <c r="EZ147" s="39"/>
      <c r="FA147" s="39"/>
      <c r="FB147" s="39"/>
      <c r="FC147" s="39"/>
      <c r="FD147" s="39"/>
      <c r="FE147" s="39"/>
      <c r="FF147" s="39"/>
      <c r="FG147" s="39"/>
      <c r="FH147" s="39"/>
      <c r="FI147" s="39"/>
      <c r="FJ147" s="39"/>
      <c r="FK147" s="39"/>
      <c r="FL147" s="39"/>
      <c r="FM147" s="39"/>
      <c r="FN147" s="39"/>
      <c r="FO147" s="39"/>
      <c r="FP147" s="39"/>
      <c r="FQ147" s="39"/>
      <c r="FR147" s="39"/>
      <c r="FS147" s="39"/>
      <c r="FT147" s="39"/>
      <c r="FU147" s="39"/>
      <c r="FV147" s="39"/>
      <c r="FW147" s="39"/>
      <c r="FX147" s="39"/>
      <c r="FY147" s="39"/>
      <c r="FZ147" s="39"/>
      <c r="GA147" s="39"/>
      <c r="GB147" s="39"/>
      <c r="GC147" s="39"/>
      <c r="GD147" s="39"/>
      <c r="GE147" s="39"/>
      <c r="GF147" s="39"/>
      <c r="GG147" s="39"/>
      <c r="GH147" s="39"/>
      <c r="GI147" s="39"/>
      <c r="GJ147" s="39"/>
      <c r="GK147" s="39"/>
      <c r="GL147" s="39"/>
      <c r="GM147" s="39"/>
      <c r="GN147" s="39"/>
      <c r="GO147" s="39"/>
      <c r="GP147" s="39"/>
      <c r="GQ147" s="39"/>
      <c r="GR147" s="39"/>
      <c r="GS147" s="39"/>
      <c r="GT147" s="39"/>
      <c r="GU147" s="39"/>
      <c r="GV147" s="39"/>
      <c r="GW147" s="39"/>
      <c r="GX147" s="39"/>
      <c r="GY147" s="39"/>
      <c r="GZ147" s="39"/>
      <c r="HA147" s="39"/>
      <c r="HB147" s="39"/>
      <c r="HC147" s="39"/>
      <c r="HD147" s="39"/>
      <c r="HE147" s="39"/>
      <c r="HF147" s="39"/>
      <c r="HG147" s="39"/>
      <c r="HH147" s="39"/>
      <c r="HI147" s="39"/>
      <c r="HJ147" s="39"/>
      <c r="HK147" s="39"/>
      <c r="HL147" s="39"/>
      <c r="HM147" s="39"/>
      <c r="HN147" s="39"/>
      <c r="HO147" s="39"/>
      <c r="HP147" s="39"/>
      <c r="HQ147" s="39"/>
      <c r="HR147" s="39"/>
      <c r="HS147" s="39"/>
      <c r="HT147" s="39"/>
      <c r="HU147" s="39"/>
      <c r="HV147" s="39"/>
      <c r="HW147" s="39"/>
      <c r="HX147" s="39"/>
      <c r="HY147" s="39"/>
      <c r="HZ147" s="39"/>
      <c r="IA147" s="39"/>
      <c r="IB147" s="39"/>
      <c r="IC147" s="39"/>
      <c r="ID147" s="39"/>
      <c r="IE147" s="39"/>
      <c r="IF147" s="39"/>
      <c r="IG147" s="39"/>
      <c r="IH147" s="39"/>
      <c r="II147" s="39"/>
      <c r="IJ147" s="39"/>
      <c r="IK147" s="39"/>
      <c r="IL147" s="39"/>
      <c r="IM147" s="39"/>
      <c r="IN147" s="39"/>
      <c r="IO147" s="39"/>
      <c r="IP147" s="39"/>
      <c r="IQ147" s="39"/>
      <c r="IR147" s="39"/>
      <c r="IS147" s="39"/>
      <c r="IT147" s="39"/>
      <c r="IU147" s="39"/>
      <c r="IV147" s="39"/>
      <c r="IW147" s="39"/>
    </row>
    <row r="148" spans="1:257" s="40" customFormat="1" ht="48" hidden="1">
      <c r="A148" s="32" t="s">
        <v>318</v>
      </c>
      <c r="B148" s="42" t="s">
        <v>319</v>
      </c>
      <c r="C148" s="34">
        <v>176537.71</v>
      </c>
      <c r="D148" s="35" t="s">
        <v>66</v>
      </c>
      <c r="E148" s="35" t="s">
        <v>214</v>
      </c>
      <c r="F148" s="37" t="s">
        <v>61</v>
      </c>
      <c r="G148" s="37" t="s">
        <v>61</v>
      </c>
      <c r="H148" s="37" t="s">
        <v>61</v>
      </c>
      <c r="I148" s="37" t="s">
        <v>61</v>
      </c>
      <c r="J148" s="37" t="s">
        <v>61</v>
      </c>
      <c r="K148" s="37" t="s">
        <v>61</v>
      </c>
      <c r="L148" s="37" t="s">
        <v>61</v>
      </c>
      <c r="M148" s="37" t="s">
        <v>61</v>
      </c>
      <c r="N148" s="37" t="s">
        <v>61</v>
      </c>
      <c r="O148" s="41" t="s">
        <v>263</v>
      </c>
      <c r="P148" s="37" t="s">
        <v>63</v>
      </c>
      <c r="Q148" s="37" t="s">
        <v>101</v>
      </c>
      <c r="R148" s="37" t="s">
        <v>63</v>
      </c>
      <c r="S148" s="37" t="s">
        <v>61</v>
      </c>
      <c r="T148" s="37" t="s">
        <v>61</v>
      </c>
      <c r="U148" s="37" t="s">
        <v>61</v>
      </c>
      <c r="V148" s="37" t="s">
        <v>61</v>
      </c>
      <c r="W148" s="37" t="s">
        <v>61</v>
      </c>
      <c r="X148" s="37" t="s">
        <v>61</v>
      </c>
      <c r="Y148" s="37" t="s">
        <v>61</v>
      </c>
      <c r="Z148" s="37" t="s">
        <v>61</v>
      </c>
      <c r="AA148" s="37" t="s">
        <v>61</v>
      </c>
      <c r="AB148" s="39"/>
      <c r="AC148" s="39"/>
      <c r="AD148" s="39"/>
      <c r="AE148" s="39"/>
      <c r="AF148" s="39"/>
      <c r="AG148" s="39"/>
      <c r="AH148" s="39"/>
      <c r="AI148" s="39"/>
      <c r="AJ148" s="39"/>
      <c r="AK148" s="39"/>
      <c r="AL148" s="39"/>
      <c r="AM148" s="39"/>
      <c r="AN148" s="39"/>
      <c r="AO148" s="39"/>
      <c r="AP148" s="39"/>
      <c r="AQ148" s="39"/>
      <c r="AR148" s="39"/>
      <c r="AS148" s="39"/>
      <c r="AT148" s="39"/>
      <c r="AU148" s="39"/>
      <c r="AV148" s="39"/>
      <c r="AW148" s="39"/>
      <c r="AX148" s="39"/>
      <c r="AY148" s="39"/>
      <c r="AZ148" s="39"/>
      <c r="BA148" s="39"/>
      <c r="BB148" s="39"/>
      <c r="BC148" s="39"/>
      <c r="BD148" s="39"/>
      <c r="BE148" s="39"/>
      <c r="BF148" s="39"/>
      <c r="BG148" s="39"/>
      <c r="BH148" s="39"/>
      <c r="BI148" s="39"/>
      <c r="BJ148" s="39"/>
      <c r="BK148" s="39"/>
      <c r="BL148" s="39"/>
      <c r="BM148" s="39"/>
      <c r="BN148" s="39"/>
      <c r="BO148" s="39"/>
      <c r="BP148" s="39"/>
      <c r="BQ148" s="39"/>
      <c r="BR148" s="39"/>
      <c r="BS148" s="39"/>
      <c r="BT148" s="39"/>
      <c r="BU148" s="39"/>
      <c r="BV148" s="39"/>
      <c r="BW148" s="39"/>
      <c r="BX148" s="39"/>
      <c r="BY148" s="39"/>
      <c r="BZ148" s="39"/>
      <c r="CA148" s="39"/>
      <c r="CB148" s="39"/>
      <c r="CC148" s="39"/>
      <c r="CD148" s="39"/>
      <c r="CE148" s="39"/>
      <c r="CF148" s="39"/>
      <c r="CG148" s="39"/>
      <c r="CH148" s="39"/>
      <c r="CI148" s="39"/>
      <c r="CJ148" s="39"/>
      <c r="CK148" s="39"/>
      <c r="CL148" s="39"/>
      <c r="CM148" s="39"/>
      <c r="CN148" s="39"/>
      <c r="CO148" s="39"/>
      <c r="CP148" s="39"/>
      <c r="CQ148" s="39"/>
      <c r="CR148" s="39"/>
      <c r="CS148" s="39"/>
      <c r="CT148" s="39"/>
      <c r="CU148" s="39"/>
      <c r="CV148" s="39"/>
      <c r="CW148" s="39"/>
      <c r="CX148" s="39"/>
      <c r="CY148" s="39"/>
      <c r="CZ148" s="39"/>
      <c r="DA148" s="39"/>
      <c r="DB148" s="39"/>
      <c r="DC148" s="39"/>
      <c r="DD148" s="39"/>
      <c r="DE148" s="39"/>
      <c r="DF148" s="39"/>
      <c r="DG148" s="39"/>
      <c r="DH148" s="39"/>
      <c r="DI148" s="39"/>
      <c r="DJ148" s="39"/>
      <c r="DK148" s="39"/>
      <c r="DL148" s="39"/>
      <c r="DM148" s="39"/>
      <c r="DN148" s="39"/>
      <c r="DO148" s="39"/>
      <c r="DP148" s="39"/>
      <c r="DQ148" s="39"/>
      <c r="DR148" s="39"/>
      <c r="DS148" s="39"/>
      <c r="DT148" s="39"/>
      <c r="DU148" s="39"/>
      <c r="DV148" s="39"/>
      <c r="DW148" s="39"/>
      <c r="DX148" s="39"/>
      <c r="DY148" s="39"/>
      <c r="DZ148" s="39"/>
      <c r="EA148" s="39"/>
      <c r="EB148" s="39"/>
      <c r="EC148" s="39"/>
      <c r="ED148" s="39"/>
      <c r="EE148" s="39"/>
      <c r="EF148" s="39"/>
      <c r="EG148" s="39"/>
      <c r="EH148" s="39"/>
      <c r="EI148" s="39"/>
      <c r="EJ148" s="39"/>
      <c r="EK148" s="39"/>
      <c r="EL148" s="39"/>
      <c r="EM148" s="39"/>
      <c r="EN148" s="39"/>
      <c r="EO148" s="39"/>
      <c r="EP148" s="39"/>
      <c r="EQ148" s="39"/>
      <c r="ER148" s="39"/>
      <c r="ES148" s="39"/>
      <c r="ET148" s="39"/>
      <c r="EU148" s="39"/>
      <c r="EV148" s="39"/>
      <c r="EW148" s="39"/>
      <c r="EX148" s="39"/>
      <c r="EY148" s="39"/>
      <c r="EZ148" s="39"/>
      <c r="FA148" s="39"/>
      <c r="FB148" s="39"/>
      <c r="FC148" s="39"/>
      <c r="FD148" s="39"/>
      <c r="FE148" s="39"/>
      <c r="FF148" s="39"/>
      <c r="FG148" s="39"/>
      <c r="FH148" s="39"/>
      <c r="FI148" s="39"/>
      <c r="FJ148" s="39"/>
      <c r="FK148" s="39"/>
      <c r="FL148" s="39"/>
      <c r="FM148" s="39"/>
      <c r="FN148" s="39"/>
      <c r="FO148" s="39"/>
      <c r="FP148" s="39"/>
      <c r="FQ148" s="39"/>
      <c r="FR148" s="39"/>
      <c r="FS148" s="39"/>
      <c r="FT148" s="39"/>
      <c r="FU148" s="39"/>
      <c r="FV148" s="39"/>
      <c r="FW148" s="39"/>
      <c r="FX148" s="39"/>
      <c r="FY148" s="39"/>
      <c r="FZ148" s="39"/>
      <c r="GA148" s="39"/>
      <c r="GB148" s="39"/>
      <c r="GC148" s="39"/>
      <c r="GD148" s="39"/>
      <c r="GE148" s="39"/>
      <c r="GF148" s="39"/>
      <c r="GG148" s="39"/>
      <c r="GH148" s="39"/>
      <c r="GI148" s="39"/>
      <c r="GJ148" s="39"/>
      <c r="GK148" s="39"/>
      <c r="GL148" s="39"/>
      <c r="GM148" s="39"/>
      <c r="GN148" s="39"/>
      <c r="GO148" s="39"/>
      <c r="GP148" s="39"/>
      <c r="GQ148" s="39"/>
      <c r="GR148" s="39"/>
      <c r="GS148" s="39"/>
      <c r="GT148" s="39"/>
      <c r="GU148" s="39"/>
      <c r="GV148" s="39"/>
      <c r="GW148" s="39"/>
      <c r="GX148" s="39"/>
      <c r="GY148" s="39"/>
      <c r="GZ148" s="39"/>
      <c r="HA148" s="39"/>
      <c r="HB148" s="39"/>
      <c r="HC148" s="39"/>
      <c r="HD148" s="39"/>
      <c r="HE148" s="39"/>
      <c r="HF148" s="39"/>
      <c r="HG148" s="39"/>
      <c r="HH148" s="39"/>
      <c r="HI148" s="39"/>
      <c r="HJ148" s="39"/>
      <c r="HK148" s="39"/>
      <c r="HL148" s="39"/>
      <c r="HM148" s="39"/>
      <c r="HN148" s="39"/>
      <c r="HO148" s="39"/>
      <c r="HP148" s="39"/>
      <c r="HQ148" s="39"/>
      <c r="HR148" s="39"/>
      <c r="HS148" s="39"/>
      <c r="HT148" s="39"/>
      <c r="HU148" s="39"/>
      <c r="HV148" s="39"/>
      <c r="HW148" s="39"/>
      <c r="HX148" s="39"/>
      <c r="HY148" s="39"/>
      <c r="HZ148" s="39"/>
      <c r="IA148" s="39"/>
      <c r="IB148" s="39"/>
      <c r="IC148" s="39"/>
      <c r="ID148" s="39"/>
      <c r="IE148" s="39"/>
      <c r="IF148" s="39"/>
      <c r="IG148" s="39"/>
      <c r="IH148" s="39"/>
      <c r="II148" s="39"/>
      <c r="IJ148" s="39"/>
      <c r="IK148" s="39"/>
      <c r="IL148" s="39"/>
      <c r="IM148" s="39"/>
      <c r="IN148" s="39"/>
      <c r="IO148" s="39"/>
      <c r="IP148" s="39"/>
      <c r="IQ148" s="39"/>
      <c r="IR148" s="39"/>
      <c r="IS148" s="39"/>
      <c r="IT148" s="39"/>
      <c r="IU148" s="39"/>
      <c r="IV148" s="39"/>
      <c r="IW148" s="39"/>
    </row>
    <row r="149" spans="1:257" s="40" customFormat="1" ht="48" hidden="1">
      <c r="A149" s="32" t="s">
        <v>320</v>
      </c>
      <c r="B149" s="42" t="s">
        <v>321</v>
      </c>
      <c r="C149" s="34">
        <v>553317.63</v>
      </c>
      <c r="D149" s="35" t="s">
        <v>66</v>
      </c>
      <c r="E149" s="35" t="s">
        <v>206</v>
      </c>
      <c r="F149" s="37" t="s">
        <v>61</v>
      </c>
      <c r="G149" s="37" t="s">
        <v>61</v>
      </c>
      <c r="H149" s="37" t="s">
        <v>61</v>
      </c>
      <c r="I149" s="37" t="s">
        <v>61</v>
      </c>
      <c r="J149" s="37" t="s">
        <v>61</v>
      </c>
      <c r="K149" s="37" t="s">
        <v>61</v>
      </c>
      <c r="L149" s="37" t="s">
        <v>61</v>
      </c>
      <c r="M149" s="37" t="s">
        <v>61</v>
      </c>
      <c r="N149" s="37" t="s">
        <v>61</v>
      </c>
      <c r="O149" s="41" t="s">
        <v>263</v>
      </c>
      <c r="P149" s="37" t="s">
        <v>63</v>
      </c>
      <c r="Q149" s="37" t="s">
        <v>101</v>
      </c>
      <c r="R149" s="37" t="s">
        <v>63</v>
      </c>
      <c r="S149" s="37" t="s">
        <v>61</v>
      </c>
      <c r="T149" s="37" t="s">
        <v>61</v>
      </c>
      <c r="U149" s="37" t="s">
        <v>61</v>
      </c>
      <c r="V149" s="37" t="s">
        <v>61</v>
      </c>
      <c r="W149" s="37" t="s">
        <v>61</v>
      </c>
      <c r="X149" s="37" t="s">
        <v>61</v>
      </c>
      <c r="Y149" s="37" t="s">
        <v>61</v>
      </c>
      <c r="Z149" s="37" t="s">
        <v>61</v>
      </c>
      <c r="AA149" s="37" t="s">
        <v>61</v>
      </c>
      <c r="AB149" s="39"/>
      <c r="AC149" s="39"/>
      <c r="AD149" s="39"/>
      <c r="AE149" s="39"/>
      <c r="AF149" s="39"/>
      <c r="AG149" s="39"/>
      <c r="AH149" s="39"/>
      <c r="AI149" s="39"/>
      <c r="AJ149" s="39"/>
      <c r="AK149" s="39"/>
      <c r="AL149" s="39"/>
      <c r="AM149" s="39"/>
      <c r="AN149" s="39"/>
      <c r="AO149" s="39"/>
      <c r="AP149" s="39"/>
      <c r="AQ149" s="39"/>
      <c r="AR149" s="39"/>
      <c r="AS149" s="39"/>
      <c r="AT149" s="39"/>
      <c r="AU149" s="39"/>
      <c r="AV149" s="39"/>
      <c r="AW149" s="39"/>
      <c r="AX149" s="39"/>
      <c r="AY149" s="39"/>
      <c r="AZ149" s="39"/>
      <c r="BA149" s="39"/>
      <c r="BB149" s="39"/>
      <c r="BC149" s="39"/>
      <c r="BD149" s="39"/>
      <c r="BE149" s="39"/>
      <c r="BF149" s="39"/>
      <c r="BG149" s="39"/>
      <c r="BH149" s="39"/>
      <c r="BI149" s="39"/>
      <c r="BJ149" s="39"/>
      <c r="BK149" s="39"/>
      <c r="BL149" s="39"/>
      <c r="BM149" s="39"/>
      <c r="BN149" s="39"/>
      <c r="BO149" s="39"/>
      <c r="BP149" s="39"/>
      <c r="BQ149" s="39"/>
      <c r="BR149" s="39"/>
      <c r="BS149" s="39"/>
      <c r="BT149" s="39"/>
      <c r="BU149" s="39"/>
      <c r="BV149" s="39"/>
      <c r="BW149" s="39"/>
      <c r="BX149" s="39"/>
      <c r="BY149" s="39"/>
      <c r="BZ149" s="39"/>
      <c r="CA149" s="39"/>
      <c r="CB149" s="39"/>
      <c r="CC149" s="39"/>
      <c r="CD149" s="39"/>
      <c r="CE149" s="39"/>
      <c r="CF149" s="39"/>
      <c r="CG149" s="39"/>
      <c r="CH149" s="39"/>
      <c r="CI149" s="39"/>
      <c r="CJ149" s="39"/>
      <c r="CK149" s="39"/>
      <c r="CL149" s="39"/>
      <c r="CM149" s="39"/>
      <c r="CN149" s="39"/>
      <c r="CO149" s="39"/>
      <c r="CP149" s="39"/>
      <c r="CQ149" s="39"/>
      <c r="CR149" s="39"/>
      <c r="CS149" s="39"/>
      <c r="CT149" s="39"/>
      <c r="CU149" s="39"/>
      <c r="CV149" s="39"/>
      <c r="CW149" s="39"/>
      <c r="CX149" s="39"/>
      <c r="CY149" s="39"/>
      <c r="CZ149" s="39"/>
      <c r="DA149" s="39"/>
      <c r="DB149" s="39"/>
      <c r="DC149" s="39"/>
      <c r="DD149" s="39"/>
      <c r="DE149" s="39"/>
      <c r="DF149" s="39"/>
      <c r="DG149" s="39"/>
      <c r="DH149" s="39"/>
      <c r="DI149" s="39"/>
      <c r="DJ149" s="39"/>
      <c r="DK149" s="39"/>
      <c r="DL149" s="39"/>
      <c r="DM149" s="39"/>
      <c r="DN149" s="39"/>
      <c r="DO149" s="39"/>
      <c r="DP149" s="39"/>
      <c r="DQ149" s="39"/>
      <c r="DR149" s="39"/>
      <c r="DS149" s="39"/>
      <c r="DT149" s="39"/>
      <c r="DU149" s="39"/>
      <c r="DV149" s="39"/>
      <c r="DW149" s="39"/>
      <c r="DX149" s="39"/>
      <c r="DY149" s="39"/>
      <c r="DZ149" s="39"/>
      <c r="EA149" s="39"/>
      <c r="EB149" s="39"/>
      <c r="EC149" s="39"/>
      <c r="ED149" s="39"/>
      <c r="EE149" s="39"/>
      <c r="EF149" s="39"/>
      <c r="EG149" s="39"/>
      <c r="EH149" s="39"/>
      <c r="EI149" s="39"/>
      <c r="EJ149" s="39"/>
      <c r="EK149" s="39"/>
      <c r="EL149" s="39"/>
      <c r="EM149" s="39"/>
      <c r="EN149" s="39"/>
      <c r="EO149" s="39"/>
      <c r="EP149" s="39"/>
      <c r="EQ149" s="39"/>
      <c r="ER149" s="39"/>
      <c r="ES149" s="39"/>
      <c r="ET149" s="39"/>
      <c r="EU149" s="39"/>
      <c r="EV149" s="39"/>
      <c r="EW149" s="39"/>
      <c r="EX149" s="39"/>
      <c r="EY149" s="39"/>
      <c r="EZ149" s="39"/>
      <c r="FA149" s="39"/>
      <c r="FB149" s="39"/>
      <c r="FC149" s="39"/>
      <c r="FD149" s="39"/>
      <c r="FE149" s="39"/>
      <c r="FF149" s="39"/>
      <c r="FG149" s="39"/>
      <c r="FH149" s="39"/>
      <c r="FI149" s="39"/>
      <c r="FJ149" s="39"/>
      <c r="FK149" s="39"/>
      <c r="FL149" s="39"/>
      <c r="FM149" s="39"/>
      <c r="FN149" s="39"/>
      <c r="FO149" s="39"/>
      <c r="FP149" s="39"/>
      <c r="FQ149" s="39"/>
      <c r="FR149" s="39"/>
      <c r="FS149" s="39"/>
      <c r="FT149" s="39"/>
      <c r="FU149" s="39"/>
      <c r="FV149" s="39"/>
      <c r="FW149" s="39"/>
      <c r="FX149" s="39"/>
      <c r="FY149" s="39"/>
      <c r="FZ149" s="39"/>
      <c r="GA149" s="39"/>
      <c r="GB149" s="39"/>
      <c r="GC149" s="39"/>
      <c r="GD149" s="39"/>
      <c r="GE149" s="39"/>
      <c r="GF149" s="39"/>
      <c r="GG149" s="39"/>
      <c r="GH149" s="39"/>
      <c r="GI149" s="39"/>
      <c r="GJ149" s="39"/>
      <c r="GK149" s="39"/>
      <c r="GL149" s="39"/>
      <c r="GM149" s="39"/>
      <c r="GN149" s="39"/>
      <c r="GO149" s="39"/>
      <c r="GP149" s="39"/>
      <c r="GQ149" s="39"/>
      <c r="GR149" s="39"/>
      <c r="GS149" s="39"/>
      <c r="GT149" s="39"/>
      <c r="GU149" s="39"/>
      <c r="GV149" s="39"/>
      <c r="GW149" s="39"/>
      <c r="GX149" s="39"/>
      <c r="GY149" s="39"/>
      <c r="GZ149" s="39"/>
      <c r="HA149" s="39"/>
      <c r="HB149" s="39"/>
      <c r="HC149" s="39"/>
      <c r="HD149" s="39"/>
      <c r="HE149" s="39"/>
      <c r="HF149" s="39"/>
      <c r="HG149" s="39"/>
      <c r="HH149" s="39"/>
      <c r="HI149" s="39"/>
      <c r="HJ149" s="39"/>
      <c r="HK149" s="39"/>
      <c r="HL149" s="39"/>
      <c r="HM149" s="39"/>
      <c r="HN149" s="39"/>
      <c r="HO149" s="39"/>
      <c r="HP149" s="39"/>
      <c r="HQ149" s="39"/>
      <c r="HR149" s="39"/>
      <c r="HS149" s="39"/>
      <c r="HT149" s="39"/>
      <c r="HU149" s="39"/>
      <c r="HV149" s="39"/>
      <c r="HW149" s="39"/>
      <c r="HX149" s="39"/>
      <c r="HY149" s="39"/>
      <c r="HZ149" s="39"/>
      <c r="IA149" s="39"/>
      <c r="IB149" s="39"/>
      <c r="IC149" s="39"/>
      <c r="ID149" s="39"/>
      <c r="IE149" s="39"/>
      <c r="IF149" s="39"/>
      <c r="IG149" s="39"/>
      <c r="IH149" s="39"/>
      <c r="II149" s="39"/>
      <c r="IJ149" s="39"/>
      <c r="IK149" s="39"/>
      <c r="IL149" s="39"/>
      <c r="IM149" s="39"/>
      <c r="IN149" s="39"/>
      <c r="IO149" s="39"/>
      <c r="IP149" s="39"/>
      <c r="IQ149" s="39"/>
      <c r="IR149" s="39"/>
      <c r="IS149" s="39"/>
      <c r="IT149" s="39"/>
      <c r="IU149" s="39"/>
      <c r="IV149" s="39"/>
      <c r="IW149" s="39"/>
    </row>
    <row r="150" spans="1:257" s="40" customFormat="1" ht="48" hidden="1">
      <c r="A150" s="32" t="s">
        <v>322</v>
      </c>
      <c r="B150" s="42" t="s">
        <v>323</v>
      </c>
      <c r="C150" s="34">
        <v>147707.63</v>
      </c>
      <c r="D150" s="35" t="s">
        <v>66</v>
      </c>
      <c r="E150" s="35" t="s">
        <v>109</v>
      </c>
      <c r="F150" s="37" t="s">
        <v>61</v>
      </c>
      <c r="G150" s="37" t="s">
        <v>61</v>
      </c>
      <c r="H150" s="37" t="s">
        <v>61</v>
      </c>
      <c r="I150" s="37" t="s">
        <v>61</v>
      </c>
      <c r="J150" s="37" t="s">
        <v>61</v>
      </c>
      <c r="K150" s="37" t="s">
        <v>61</v>
      </c>
      <c r="L150" s="37" t="s">
        <v>61</v>
      </c>
      <c r="M150" s="37" t="s">
        <v>61</v>
      </c>
      <c r="N150" s="37" t="s">
        <v>61</v>
      </c>
      <c r="O150" s="41" t="s">
        <v>263</v>
      </c>
      <c r="P150" s="37" t="s">
        <v>63</v>
      </c>
      <c r="Q150" s="37" t="s">
        <v>101</v>
      </c>
      <c r="R150" s="37" t="s">
        <v>63</v>
      </c>
      <c r="S150" s="37" t="s">
        <v>61</v>
      </c>
      <c r="T150" s="37" t="s">
        <v>61</v>
      </c>
      <c r="U150" s="37" t="s">
        <v>61</v>
      </c>
      <c r="V150" s="37" t="s">
        <v>61</v>
      </c>
      <c r="W150" s="37" t="s">
        <v>61</v>
      </c>
      <c r="X150" s="37" t="s">
        <v>61</v>
      </c>
      <c r="Y150" s="37" t="s">
        <v>61</v>
      </c>
      <c r="Z150" s="37" t="s">
        <v>61</v>
      </c>
      <c r="AA150" s="37" t="s">
        <v>61</v>
      </c>
      <c r="AB150" s="39"/>
      <c r="AC150" s="39"/>
      <c r="AD150" s="39"/>
      <c r="AE150" s="39"/>
      <c r="AF150" s="39"/>
      <c r="AG150" s="39"/>
      <c r="AH150" s="39"/>
      <c r="AI150" s="39"/>
      <c r="AJ150" s="39"/>
      <c r="AK150" s="39"/>
      <c r="AL150" s="39"/>
      <c r="AM150" s="39"/>
      <c r="AN150" s="39"/>
      <c r="AO150" s="39"/>
      <c r="AP150" s="39"/>
      <c r="AQ150" s="39"/>
      <c r="AR150" s="39"/>
      <c r="AS150" s="39"/>
      <c r="AT150" s="39"/>
      <c r="AU150" s="39"/>
      <c r="AV150" s="39"/>
      <c r="AW150" s="39"/>
      <c r="AX150" s="39"/>
      <c r="AY150" s="39"/>
      <c r="AZ150" s="39"/>
      <c r="BA150" s="39"/>
      <c r="BB150" s="39"/>
      <c r="BC150" s="39"/>
      <c r="BD150" s="39"/>
      <c r="BE150" s="39"/>
      <c r="BF150" s="39"/>
      <c r="BG150" s="39"/>
      <c r="BH150" s="39"/>
      <c r="BI150" s="39"/>
      <c r="BJ150" s="39"/>
      <c r="BK150" s="39"/>
      <c r="BL150" s="39"/>
      <c r="BM150" s="39"/>
      <c r="BN150" s="39"/>
      <c r="BO150" s="39"/>
      <c r="BP150" s="39"/>
      <c r="BQ150" s="39"/>
      <c r="BR150" s="39"/>
      <c r="BS150" s="39"/>
      <c r="BT150" s="39"/>
      <c r="BU150" s="39"/>
      <c r="BV150" s="39"/>
      <c r="BW150" s="39"/>
      <c r="BX150" s="39"/>
      <c r="BY150" s="39"/>
      <c r="BZ150" s="39"/>
      <c r="CA150" s="39"/>
      <c r="CB150" s="39"/>
      <c r="CC150" s="39"/>
      <c r="CD150" s="39"/>
      <c r="CE150" s="39"/>
      <c r="CF150" s="39"/>
      <c r="CG150" s="39"/>
      <c r="CH150" s="39"/>
      <c r="CI150" s="39"/>
      <c r="CJ150" s="39"/>
      <c r="CK150" s="39"/>
      <c r="CL150" s="39"/>
      <c r="CM150" s="39"/>
      <c r="CN150" s="39"/>
      <c r="CO150" s="39"/>
      <c r="CP150" s="39"/>
      <c r="CQ150" s="39"/>
      <c r="CR150" s="39"/>
      <c r="CS150" s="39"/>
      <c r="CT150" s="39"/>
      <c r="CU150" s="39"/>
      <c r="CV150" s="39"/>
      <c r="CW150" s="39"/>
      <c r="CX150" s="39"/>
      <c r="CY150" s="39"/>
      <c r="CZ150" s="39"/>
      <c r="DA150" s="39"/>
      <c r="DB150" s="39"/>
      <c r="DC150" s="39"/>
      <c r="DD150" s="39"/>
      <c r="DE150" s="39"/>
      <c r="DF150" s="39"/>
      <c r="DG150" s="39"/>
      <c r="DH150" s="39"/>
      <c r="DI150" s="39"/>
      <c r="DJ150" s="39"/>
      <c r="DK150" s="39"/>
      <c r="DL150" s="39"/>
      <c r="DM150" s="39"/>
      <c r="DN150" s="39"/>
      <c r="DO150" s="39"/>
      <c r="DP150" s="39"/>
      <c r="DQ150" s="39"/>
      <c r="DR150" s="39"/>
      <c r="DS150" s="39"/>
      <c r="DT150" s="39"/>
      <c r="DU150" s="39"/>
      <c r="DV150" s="39"/>
      <c r="DW150" s="39"/>
      <c r="DX150" s="39"/>
      <c r="DY150" s="39"/>
      <c r="DZ150" s="39"/>
      <c r="EA150" s="39"/>
      <c r="EB150" s="39"/>
      <c r="EC150" s="39"/>
      <c r="ED150" s="39"/>
      <c r="EE150" s="39"/>
      <c r="EF150" s="39"/>
      <c r="EG150" s="39"/>
      <c r="EH150" s="39"/>
      <c r="EI150" s="39"/>
      <c r="EJ150" s="39"/>
      <c r="EK150" s="39"/>
      <c r="EL150" s="39"/>
      <c r="EM150" s="39"/>
      <c r="EN150" s="39"/>
      <c r="EO150" s="39"/>
      <c r="EP150" s="39"/>
      <c r="EQ150" s="39"/>
      <c r="ER150" s="39"/>
      <c r="ES150" s="39"/>
      <c r="ET150" s="39"/>
      <c r="EU150" s="39"/>
      <c r="EV150" s="39"/>
      <c r="EW150" s="39"/>
      <c r="EX150" s="39"/>
      <c r="EY150" s="39"/>
      <c r="EZ150" s="39"/>
      <c r="FA150" s="39"/>
      <c r="FB150" s="39"/>
      <c r="FC150" s="39"/>
      <c r="FD150" s="39"/>
      <c r="FE150" s="39"/>
      <c r="FF150" s="39"/>
      <c r="FG150" s="39"/>
      <c r="FH150" s="39"/>
      <c r="FI150" s="39"/>
      <c r="FJ150" s="39"/>
      <c r="FK150" s="39"/>
      <c r="FL150" s="39"/>
      <c r="FM150" s="39"/>
      <c r="FN150" s="39"/>
      <c r="FO150" s="39"/>
      <c r="FP150" s="39"/>
      <c r="FQ150" s="39"/>
      <c r="FR150" s="39"/>
      <c r="FS150" s="39"/>
      <c r="FT150" s="39"/>
      <c r="FU150" s="39"/>
      <c r="FV150" s="39"/>
      <c r="FW150" s="39"/>
      <c r="FX150" s="39"/>
      <c r="FY150" s="39"/>
      <c r="FZ150" s="39"/>
      <c r="GA150" s="39"/>
      <c r="GB150" s="39"/>
      <c r="GC150" s="39"/>
      <c r="GD150" s="39"/>
      <c r="GE150" s="39"/>
      <c r="GF150" s="39"/>
      <c r="GG150" s="39"/>
      <c r="GH150" s="39"/>
      <c r="GI150" s="39"/>
      <c r="GJ150" s="39"/>
      <c r="GK150" s="39"/>
      <c r="GL150" s="39"/>
      <c r="GM150" s="39"/>
      <c r="GN150" s="39"/>
      <c r="GO150" s="39"/>
      <c r="GP150" s="39"/>
      <c r="GQ150" s="39"/>
      <c r="GR150" s="39"/>
      <c r="GS150" s="39"/>
      <c r="GT150" s="39"/>
      <c r="GU150" s="39"/>
      <c r="GV150" s="39"/>
      <c r="GW150" s="39"/>
      <c r="GX150" s="39"/>
      <c r="GY150" s="39"/>
      <c r="GZ150" s="39"/>
      <c r="HA150" s="39"/>
      <c r="HB150" s="39"/>
      <c r="HC150" s="39"/>
      <c r="HD150" s="39"/>
      <c r="HE150" s="39"/>
      <c r="HF150" s="39"/>
      <c r="HG150" s="39"/>
      <c r="HH150" s="39"/>
      <c r="HI150" s="39"/>
      <c r="HJ150" s="39"/>
      <c r="HK150" s="39"/>
      <c r="HL150" s="39"/>
      <c r="HM150" s="39"/>
      <c r="HN150" s="39"/>
      <c r="HO150" s="39"/>
      <c r="HP150" s="39"/>
      <c r="HQ150" s="39"/>
      <c r="HR150" s="39"/>
      <c r="HS150" s="39"/>
      <c r="HT150" s="39"/>
      <c r="HU150" s="39"/>
      <c r="HV150" s="39"/>
      <c r="HW150" s="39"/>
      <c r="HX150" s="39"/>
      <c r="HY150" s="39"/>
      <c r="HZ150" s="39"/>
      <c r="IA150" s="39"/>
      <c r="IB150" s="39"/>
      <c r="IC150" s="39"/>
      <c r="ID150" s="39"/>
      <c r="IE150" s="39"/>
      <c r="IF150" s="39"/>
      <c r="IG150" s="39"/>
      <c r="IH150" s="39"/>
      <c r="II150" s="39"/>
      <c r="IJ150" s="39"/>
      <c r="IK150" s="39"/>
      <c r="IL150" s="39"/>
      <c r="IM150" s="39"/>
      <c r="IN150" s="39"/>
      <c r="IO150" s="39"/>
      <c r="IP150" s="39"/>
      <c r="IQ150" s="39"/>
      <c r="IR150" s="39"/>
      <c r="IS150" s="39"/>
      <c r="IT150" s="39"/>
      <c r="IU150" s="39"/>
      <c r="IV150" s="39"/>
      <c r="IW150" s="39"/>
    </row>
    <row r="151" spans="1:257" s="40" customFormat="1" ht="48" hidden="1">
      <c r="A151" s="32" t="s">
        <v>324</v>
      </c>
      <c r="B151" s="42" t="s">
        <v>325</v>
      </c>
      <c r="C151" s="34">
        <v>170173.91</v>
      </c>
      <c r="D151" s="35" t="s">
        <v>66</v>
      </c>
      <c r="E151" s="35" t="s">
        <v>66</v>
      </c>
      <c r="F151" s="37" t="s">
        <v>61</v>
      </c>
      <c r="G151" s="37" t="s">
        <v>61</v>
      </c>
      <c r="H151" s="37" t="s">
        <v>61</v>
      </c>
      <c r="I151" s="37" t="s">
        <v>61</v>
      </c>
      <c r="J151" s="37" t="s">
        <v>61</v>
      </c>
      <c r="K151" s="37" t="s">
        <v>61</v>
      </c>
      <c r="L151" s="37" t="s">
        <v>61</v>
      </c>
      <c r="M151" s="37" t="s">
        <v>61</v>
      </c>
      <c r="N151" s="37" t="s">
        <v>61</v>
      </c>
      <c r="O151" s="41" t="s">
        <v>263</v>
      </c>
      <c r="P151" s="37" t="s">
        <v>63</v>
      </c>
      <c r="Q151" s="37" t="s">
        <v>101</v>
      </c>
      <c r="R151" s="37" t="s">
        <v>63</v>
      </c>
      <c r="S151" s="37" t="s">
        <v>61</v>
      </c>
      <c r="T151" s="37" t="s">
        <v>61</v>
      </c>
      <c r="U151" s="37" t="s">
        <v>61</v>
      </c>
      <c r="V151" s="37" t="s">
        <v>61</v>
      </c>
      <c r="W151" s="37" t="s">
        <v>61</v>
      </c>
      <c r="X151" s="37" t="s">
        <v>61</v>
      </c>
      <c r="Y151" s="37" t="s">
        <v>61</v>
      </c>
      <c r="Z151" s="37" t="s">
        <v>61</v>
      </c>
      <c r="AA151" s="37" t="s">
        <v>61</v>
      </c>
      <c r="AB151" s="39"/>
      <c r="AC151" s="39"/>
      <c r="AD151" s="39"/>
      <c r="AE151" s="39"/>
      <c r="AF151" s="39"/>
      <c r="AG151" s="39"/>
      <c r="AH151" s="39"/>
      <c r="AI151" s="39"/>
      <c r="AJ151" s="39"/>
      <c r="AK151" s="39"/>
      <c r="AL151" s="39"/>
      <c r="AM151" s="39"/>
      <c r="AN151" s="39"/>
      <c r="AO151" s="39"/>
      <c r="AP151" s="39"/>
      <c r="AQ151" s="39"/>
      <c r="AR151" s="39"/>
      <c r="AS151" s="39"/>
      <c r="AT151" s="39"/>
      <c r="AU151" s="39"/>
      <c r="AV151" s="39"/>
      <c r="AW151" s="39"/>
      <c r="AX151" s="39"/>
      <c r="AY151" s="39"/>
      <c r="AZ151" s="39"/>
      <c r="BA151" s="39"/>
      <c r="BB151" s="39"/>
      <c r="BC151" s="39"/>
      <c r="BD151" s="39"/>
      <c r="BE151" s="39"/>
      <c r="BF151" s="39"/>
      <c r="BG151" s="39"/>
      <c r="BH151" s="39"/>
      <c r="BI151" s="39"/>
      <c r="BJ151" s="39"/>
      <c r="BK151" s="39"/>
      <c r="BL151" s="39"/>
      <c r="BM151" s="39"/>
      <c r="BN151" s="39"/>
      <c r="BO151" s="39"/>
      <c r="BP151" s="39"/>
      <c r="BQ151" s="39"/>
      <c r="BR151" s="39"/>
      <c r="BS151" s="39"/>
      <c r="BT151" s="39"/>
      <c r="BU151" s="39"/>
      <c r="BV151" s="39"/>
      <c r="BW151" s="39"/>
      <c r="BX151" s="39"/>
      <c r="BY151" s="39"/>
      <c r="BZ151" s="39"/>
      <c r="CA151" s="39"/>
      <c r="CB151" s="39"/>
      <c r="CC151" s="39"/>
      <c r="CD151" s="39"/>
      <c r="CE151" s="39"/>
      <c r="CF151" s="39"/>
      <c r="CG151" s="39"/>
      <c r="CH151" s="39"/>
      <c r="CI151" s="39"/>
      <c r="CJ151" s="39"/>
      <c r="CK151" s="39"/>
      <c r="CL151" s="39"/>
      <c r="CM151" s="39"/>
      <c r="CN151" s="39"/>
      <c r="CO151" s="39"/>
      <c r="CP151" s="39"/>
      <c r="CQ151" s="39"/>
      <c r="CR151" s="39"/>
      <c r="CS151" s="39"/>
      <c r="CT151" s="39"/>
      <c r="CU151" s="39"/>
      <c r="CV151" s="39"/>
      <c r="CW151" s="39"/>
      <c r="CX151" s="39"/>
      <c r="CY151" s="39"/>
      <c r="CZ151" s="39"/>
      <c r="DA151" s="39"/>
      <c r="DB151" s="39"/>
      <c r="DC151" s="39"/>
      <c r="DD151" s="39"/>
      <c r="DE151" s="39"/>
      <c r="DF151" s="39"/>
      <c r="DG151" s="39"/>
      <c r="DH151" s="39"/>
      <c r="DI151" s="39"/>
      <c r="DJ151" s="39"/>
      <c r="DK151" s="39"/>
      <c r="DL151" s="39"/>
      <c r="DM151" s="39"/>
      <c r="DN151" s="39"/>
      <c r="DO151" s="39"/>
      <c r="DP151" s="39"/>
      <c r="DQ151" s="39"/>
      <c r="DR151" s="39"/>
      <c r="DS151" s="39"/>
      <c r="DT151" s="39"/>
      <c r="DU151" s="39"/>
      <c r="DV151" s="39"/>
      <c r="DW151" s="39"/>
      <c r="DX151" s="39"/>
      <c r="DY151" s="39"/>
      <c r="DZ151" s="39"/>
      <c r="EA151" s="39"/>
      <c r="EB151" s="39"/>
      <c r="EC151" s="39"/>
      <c r="ED151" s="39"/>
      <c r="EE151" s="39"/>
      <c r="EF151" s="39"/>
      <c r="EG151" s="39"/>
      <c r="EH151" s="39"/>
      <c r="EI151" s="39"/>
      <c r="EJ151" s="39"/>
      <c r="EK151" s="39"/>
      <c r="EL151" s="39"/>
      <c r="EM151" s="39"/>
      <c r="EN151" s="39"/>
      <c r="EO151" s="39"/>
      <c r="EP151" s="39"/>
      <c r="EQ151" s="39"/>
      <c r="ER151" s="39"/>
      <c r="ES151" s="39"/>
      <c r="ET151" s="39"/>
      <c r="EU151" s="39"/>
      <c r="EV151" s="39"/>
      <c r="EW151" s="39"/>
      <c r="EX151" s="39"/>
      <c r="EY151" s="39"/>
      <c r="EZ151" s="39"/>
      <c r="FA151" s="39"/>
      <c r="FB151" s="39"/>
      <c r="FC151" s="39"/>
      <c r="FD151" s="39"/>
      <c r="FE151" s="39"/>
      <c r="FF151" s="39"/>
      <c r="FG151" s="39"/>
      <c r="FH151" s="39"/>
      <c r="FI151" s="39"/>
      <c r="FJ151" s="39"/>
      <c r="FK151" s="39"/>
      <c r="FL151" s="39"/>
      <c r="FM151" s="39"/>
      <c r="FN151" s="39"/>
      <c r="FO151" s="39"/>
      <c r="FP151" s="39"/>
      <c r="FQ151" s="39"/>
      <c r="FR151" s="39"/>
      <c r="FS151" s="39"/>
      <c r="FT151" s="39"/>
      <c r="FU151" s="39"/>
      <c r="FV151" s="39"/>
      <c r="FW151" s="39"/>
      <c r="FX151" s="39"/>
      <c r="FY151" s="39"/>
      <c r="FZ151" s="39"/>
      <c r="GA151" s="39"/>
      <c r="GB151" s="39"/>
      <c r="GC151" s="39"/>
      <c r="GD151" s="39"/>
      <c r="GE151" s="39"/>
      <c r="GF151" s="39"/>
      <c r="GG151" s="39"/>
      <c r="GH151" s="39"/>
      <c r="GI151" s="39"/>
      <c r="GJ151" s="39"/>
      <c r="GK151" s="39"/>
      <c r="GL151" s="39"/>
      <c r="GM151" s="39"/>
      <c r="GN151" s="39"/>
      <c r="GO151" s="39"/>
      <c r="GP151" s="39"/>
      <c r="GQ151" s="39"/>
      <c r="GR151" s="39"/>
      <c r="GS151" s="39"/>
      <c r="GT151" s="39"/>
      <c r="GU151" s="39"/>
      <c r="GV151" s="39"/>
      <c r="GW151" s="39"/>
      <c r="GX151" s="39"/>
      <c r="GY151" s="39"/>
      <c r="GZ151" s="39"/>
      <c r="HA151" s="39"/>
      <c r="HB151" s="39"/>
      <c r="HC151" s="39"/>
      <c r="HD151" s="39"/>
      <c r="HE151" s="39"/>
      <c r="HF151" s="39"/>
      <c r="HG151" s="39"/>
      <c r="HH151" s="39"/>
      <c r="HI151" s="39"/>
      <c r="HJ151" s="39"/>
      <c r="HK151" s="39"/>
      <c r="HL151" s="39"/>
      <c r="HM151" s="39"/>
      <c r="HN151" s="39"/>
      <c r="HO151" s="39"/>
      <c r="HP151" s="39"/>
      <c r="HQ151" s="39"/>
      <c r="HR151" s="39"/>
      <c r="HS151" s="39"/>
      <c r="HT151" s="39"/>
      <c r="HU151" s="39"/>
      <c r="HV151" s="39"/>
      <c r="HW151" s="39"/>
      <c r="HX151" s="39"/>
      <c r="HY151" s="39"/>
      <c r="HZ151" s="39"/>
      <c r="IA151" s="39"/>
      <c r="IB151" s="39"/>
      <c r="IC151" s="39"/>
      <c r="ID151" s="39"/>
      <c r="IE151" s="39"/>
      <c r="IF151" s="39"/>
      <c r="IG151" s="39"/>
      <c r="IH151" s="39"/>
      <c r="II151" s="39"/>
      <c r="IJ151" s="39"/>
      <c r="IK151" s="39"/>
      <c r="IL151" s="39"/>
      <c r="IM151" s="39"/>
      <c r="IN151" s="39"/>
      <c r="IO151" s="39"/>
      <c r="IP151" s="39"/>
      <c r="IQ151" s="39"/>
      <c r="IR151" s="39"/>
      <c r="IS151" s="39"/>
      <c r="IT151" s="39"/>
      <c r="IU151" s="39"/>
      <c r="IV151" s="39"/>
      <c r="IW151" s="39"/>
    </row>
    <row r="152" spans="1:257" s="40" customFormat="1" ht="60" hidden="1">
      <c r="A152" s="32" t="s">
        <v>326</v>
      </c>
      <c r="B152" s="42" t="s">
        <v>327</v>
      </c>
      <c r="C152" s="34">
        <v>278750.98</v>
      </c>
      <c r="D152" s="35" t="s">
        <v>66</v>
      </c>
      <c r="E152" s="35" t="s">
        <v>66</v>
      </c>
      <c r="F152" s="37" t="s">
        <v>61</v>
      </c>
      <c r="G152" s="37" t="s">
        <v>61</v>
      </c>
      <c r="H152" s="37" t="s">
        <v>61</v>
      </c>
      <c r="I152" s="37" t="s">
        <v>61</v>
      </c>
      <c r="J152" s="37" t="s">
        <v>61</v>
      </c>
      <c r="K152" s="37" t="s">
        <v>61</v>
      </c>
      <c r="L152" s="37" t="s">
        <v>61</v>
      </c>
      <c r="M152" s="37" t="s">
        <v>61</v>
      </c>
      <c r="N152" s="37" t="s">
        <v>61</v>
      </c>
      <c r="O152" s="41" t="s">
        <v>263</v>
      </c>
      <c r="P152" s="37" t="s">
        <v>63</v>
      </c>
      <c r="Q152" s="37" t="s">
        <v>101</v>
      </c>
      <c r="R152" s="37" t="s">
        <v>63</v>
      </c>
      <c r="S152" s="37" t="s">
        <v>61</v>
      </c>
      <c r="T152" s="37" t="s">
        <v>61</v>
      </c>
      <c r="U152" s="37" t="s">
        <v>61</v>
      </c>
      <c r="V152" s="37" t="s">
        <v>61</v>
      </c>
      <c r="W152" s="37" t="s">
        <v>61</v>
      </c>
      <c r="X152" s="37" t="s">
        <v>61</v>
      </c>
      <c r="Y152" s="37" t="s">
        <v>61</v>
      </c>
      <c r="Z152" s="37" t="s">
        <v>61</v>
      </c>
      <c r="AA152" s="37" t="s">
        <v>61</v>
      </c>
      <c r="AB152" s="39"/>
      <c r="AC152" s="39"/>
      <c r="AD152" s="39"/>
      <c r="AE152" s="39"/>
      <c r="AF152" s="39"/>
      <c r="AG152" s="39"/>
      <c r="AH152" s="39"/>
      <c r="AI152" s="39"/>
      <c r="AJ152" s="39"/>
      <c r="AK152" s="39"/>
      <c r="AL152" s="39"/>
      <c r="AM152" s="39"/>
      <c r="AN152" s="39"/>
      <c r="AO152" s="39"/>
      <c r="AP152" s="39"/>
      <c r="AQ152" s="39"/>
      <c r="AR152" s="39"/>
      <c r="AS152" s="39"/>
      <c r="AT152" s="39"/>
      <c r="AU152" s="39"/>
      <c r="AV152" s="39"/>
      <c r="AW152" s="39"/>
      <c r="AX152" s="39"/>
      <c r="AY152" s="39"/>
      <c r="AZ152" s="39"/>
      <c r="BA152" s="39"/>
      <c r="BB152" s="39"/>
      <c r="BC152" s="39"/>
      <c r="BD152" s="39"/>
      <c r="BE152" s="39"/>
      <c r="BF152" s="39"/>
      <c r="BG152" s="39"/>
      <c r="BH152" s="39"/>
      <c r="BI152" s="39"/>
      <c r="BJ152" s="39"/>
      <c r="BK152" s="39"/>
      <c r="BL152" s="39"/>
      <c r="BM152" s="39"/>
      <c r="BN152" s="39"/>
      <c r="BO152" s="39"/>
      <c r="BP152" s="39"/>
      <c r="BQ152" s="39"/>
      <c r="BR152" s="39"/>
      <c r="BS152" s="39"/>
      <c r="BT152" s="39"/>
      <c r="BU152" s="39"/>
      <c r="BV152" s="39"/>
      <c r="BW152" s="39"/>
      <c r="BX152" s="39"/>
      <c r="BY152" s="39"/>
      <c r="BZ152" s="39"/>
      <c r="CA152" s="39"/>
      <c r="CB152" s="39"/>
      <c r="CC152" s="39"/>
      <c r="CD152" s="39"/>
      <c r="CE152" s="39"/>
      <c r="CF152" s="39"/>
      <c r="CG152" s="39"/>
      <c r="CH152" s="39"/>
      <c r="CI152" s="39"/>
      <c r="CJ152" s="39"/>
      <c r="CK152" s="39"/>
      <c r="CL152" s="39"/>
      <c r="CM152" s="39"/>
      <c r="CN152" s="39"/>
      <c r="CO152" s="39"/>
      <c r="CP152" s="39"/>
      <c r="CQ152" s="39"/>
      <c r="CR152" s="39"/>
      <c r="CS152" s="39"/>
      <c r="CT152" s="39"/>
      <c r="CU152" s="39"/>
      <c r="CV152" s="39"/>
      <c r="CW152" s="39"/>
      <c r="CX152" s="39"/>
      <c r="CY152" s="39"/>
      <c r="CZ152" s="39"/>
      <c r="DA152" s="39"/>
      <c r="DB152" s="39"/>
      <c r="DC152" s="39"/>
      <c r="DD152" s="39"/>
      <c r="DE152" s="39"/>
      <c r="DF152" s="39"/>
      <c r="DG152" s="39"/>
      <c r="DH152" s="39"/>
      <c r="DI152" s="39"/>
      <c r="DJ152" s="39"/>
      <c r="DK152" s="39"/>
      <c r="DL152" s="39"/>
      <c r="DM152" s="39"/>
      <c r="DN152" s="39"/>
      <c r="DO152" s="39"/>
      <c r="DP152" s="39"/>
      <c r="DQ152" s="39"/>
      <c r="DR152" s="39"/>
      <c r="DS152" s="39"/>
      <c r="DT152" s="39"/>
      <c r="DU152" s="39"/>
      <c r="DV152" s="39"/>
      <c r="DW152" s="39"/>
      <c r="DX152" s="39"/>
      <c r="DY152" s="39"/>
      <c r="DZ152" s="39"/>
      <c r="EA152" s="39"/>
      <c r="EB152" s="39"/>
      <c r="EC152" s="39"/>
      <c r="ED152" s="39"/>
      <c r="EE152" s="39"/>
      <c r="EF152" s="39"/>
      <c r="EG152" s="39"/>
      <c r="EH152" s="39"/>
      <c r="EI152" s="39"/>
      <c r="EJ152" s="39"/>
      <c r="EK152" s="39"/>
      <c r="EL152" s="39"/>
      <c r="EM152" s="39"/>
      <c r="EN152" s="39"/>
      <c r="EO152" s="39"/>
      <c r="EP152" s="39"/>
      <c r="EQ152" s="39"/>
      <c r="ER152" s="39"/>
      <c r="ES152" s="39"/>
      <c r="ET152" s="39"/>
      <c r="EU152" s="39"/>
      <c r="EV152" s="39"/>
      <c r="EW152" s="39"/>
      <c r="EX152" s="39"/>
      <c r="EY152" s="39"/>
      <c r="EZ152" s="39"/>
      <c r="FA152" s="39"/>
      <c r="FB152" s="39"/>
      <c r="FC152" s="39"/>
      <c r="FD152" s="39"/>
      <c r="FE152" s="39"/>
      <c r="FF152" s="39"/>
      <c r="FG152" s="39"/>
      <c r="FH152" s="39"/>
      <c r="FI152" s="39"/>
      <c r="FJ152" s="39"/>
      <c r="FK152" s="39"/>
      <c r="FL152" s="39"/>
      <c r="FM152" s="39"/>
      <c r="FN152" s="39"/>
      <c r="FO152" s="39"/>
      <c r="FP152" s="39"/>
      <c r="FQ152" s="39"/>
      <c r="FR152" s="39"/>
      <c r="FS152" s="39"/>
      <c r="FT152" s="39"/>
      <c r="FU152" s="39"/>
      <c r="FV152" s="39"/>
      <c r="FW152" s="39"/>
      <c r="FX152" s="39"/>
      <c r="FY152" s="39"/>
      <c r="FZ152" s="39"/>
      <c r="GA152" s="39"/>
      <c r="GB152" s="39"/>
      <c r="GC152" s="39"/>
      <c r="GD152" s="39"/>
      <c r="GE152" s="39"/>
      <c r="GF152" s="39"/>
      <c r="GG152" s="39"/>
      <c r="GH152" s="39"/>
      <c r="GI152" s="39"/>
      <c r="GJ152" s="39"/>
      <c r="GK152" s="39"/>
      <c r="GL152" s="39"/>
      <c r="GM152" s="39"/>
      <c r="GN152" s="39"/>
      <c r="GO152" s="39"/>
      <c r="GP152" s="39"/>
      <c r="GQ152" s="39"/>
      <c r="GR152" s="39"/>
      <c r="GS152" s="39"/>
      <c r="GT152" s="39"/>
      <c r="GU152" s="39"/>
      <c r="GV152" s="39"/>
      <c r="GW152" s="39"/>
      <c r="GX152" s="39"/>
      <c r="GY152" s="39"/>
      <c r="GZ152" s="39"/>
      <c r="HA152" s="39"/>
      <c r="HB152" s="39"/>
      <c r="HC152" s="39"/>
      <c r="HD152" s="39"/>
      <c r="HE152" s="39"/>
      <c r="HF152" s="39"/>
      <c r="HG152" s="39"/>
      <c r="HH152" s="39"/>
      <c r="HI152" s="39"/>
      <c r="HJ152" s="39"/>
      <c r="HK152" s="39"/>
      <c r="HL152" s="39"/>
      <c r="HM152" s="39"/>
      <c r="HN152" s="39"/>
      <c r="HO152" s="39"/>
      <c r="HP152" s="39"/>
      <c r="HQ152" s="39"/>
      <c r="HR152" s="39"/>
      <c r="HS152" s="39"/>
      <c r="HT152" s="39"/>
      <c r="HU152" s="39"/>
      <c r="HV152" s="39"/>
      <c r="HW152" s="39"/>
      <c r="HX152" s="39"/>
      <c r="HY152" s="39"/>
      <c r="HZ152" s="39"/>
      <c r="IA152" s="39"/>
      <c r="IB152" s="39"/>
      <c r="IC152" s="39"/>
      <c r="ID152" s="39"/>
      <c r="IE152" s="39"/>
      <c r="IF152" s="39"/>
      <c r="IG152" s="39"/>
      <c r="IH152" s="39"/>
      <c r="II152" s="39"/>
      <c r="IJ152" s="39"/>
      <c r="IK152" s="39"/>
      <c r="IL152" s="39"/>
      <c r="IM152" s="39"/>
      <c r="IN152" s="39"/>
      <c r="IO152" s="39"/>
      <c r="IP152" s="39"/>
      <c r="IQ152" s="39"/>
      <c r="IR152" s="39"/>
      <c r="IS152" s="39"/>
      <c r="IT152" s="39"/>
      <c r="IU152" s="39"/>
      <c r="IV152" s="39"/>
      <c r="IW152" s="39"/>
    </row>
    <row r="153" spans="1:257" s="81" customFormat="1" ht="60" hidden="1">
      <c r="A153" s="32" t="s">
        <v>328</v>
      </c>
      <c r="B153" s="42" t="s">
        <v>329</v>
      </c>
      <c r="C153" s="34">
        <v>103615.7</v>
      </c>
      <c r="D153" s="35" t="s">
        <v>66</v>
      </c>
      <c r="E153" s="35" t="s">
        <v>100</v>
      </c>
      <c r="F153" s="37" t="s">
        <v>61</v>
      </c>
      <c r="G153" s="37" t="s">
        <v>61</v>
      </c>
      <c r="H153" s="37" t="s">
        <v>61</v>
      </c>
      <c r="I153" s="37" t="s">
        <v>61</v>
      </c>
      <c r="J153" s="37" t="s">
        <v>61</v>
      </c>
      <c r="K153" s="37" t="s">
        <v>61</v>
      </c>
      <c r="L153" s="37" t="s">
        <v>61</v>
      </c>
      <c r="M153" s="37" t="s">
        <v>61</v>
      </c>
      <c r="N153" s="37" t="s">
        <v>61</v>
      </c>
      <c r="O153" s="41" t="s">
        <v>263</v>
      </c>
      <c r="P153" s="37" t="s">
        <v>63</v>
      </c>
      <c r="Q153" s="37" t="s">
        <v>101</v>
      </c>
      <c r="R153" s="37" t="s">
        <v>63</v>
      </c>
      <c r="S153" s="37" t="s">
        <v>61</v>
      </c>
      <c r="T153" s="37" t="s">
        <v>61</v>
      </c>
      <c r="U153" s="37" t="s">
        <v>61</v>
      </c>
      <c r="V153" s="37" t="s">
        <v>61</v>
      </c>
      <c r="W153" s="37" t="s">
        <v>61</v>
      </c>
      <c r="X153" s="37" t="s">
        <v>61</v>
      </c>
      <c r="Y153" s="37" t="s">
        <v>61</v>
      </c>
      <c r="Z153" s="37" t="s">
        <v>61</v>
      </c>
      <c r="AA153" s="37" t="s">
        <v>61</v>
      </c>
      <c r="AB153" s="39"/>
      <c r="AC153" s="39"/>
      <c r="AD153" s="39"/>
      <c r="AE153" s="39"/>
      <c r="AF153" s="39"/>
      <c r="AG153" s="39"/>
      <c r="AH153" s="39"/>
      <c r="AI153" s="39"/>
      <c r="AJ153" s="39"/>
      <c r="AK153" s="39"/>
      <c r="AL153" s="39"/>
      <c r="AM153" s="39"/>
      <c r="AN153" s="39"/>
      <c r="AO153" s="39"/>
      <c r="AP153" s="39"/>
      <c r="AQ153" s="39"/>
      <c r="AR153" s="39"/>
      <c r="AS153" s="39"/>
      <c r="AT153" s="39"/>
      <c r="AU153" s="39"/>
      <c r="AV153" s="39"/>
      <c r="AW153" s="39"/>
      <c r="AX153" s="39"/>
      <c r="AY153" s="39"/>
      <c r="AZ153" s="39"/>
      <c r="BA153" s="39"/>
      <c r="BB153" s="39"/>
      <c r="BC153" s="39"/>
      <c r="BD153" s="39"/>
      <c r="BE153" s="39"/>
      <c r="BF153" s="39"/>
      <c r="BG153" s="39"/>
      <c r="BH153" s="39"/>
      <c r="BI153" s="39"/>
      <c r="BJ153" s="39"/>
      <c r="BK153" s="39"/>
      <c r="BL153" s="39"/>
      <c r="BM153" s="39"/>
      <c r="BN153" s="39"/>
      <c r="BO153" s="39"/>
      <c r="BP153" s="39"/>
      <c r="BQ153" s="39"/>
      <c r="BR153" s="39"/>
      <c r="BS153" s="39"/>
      <c r="BT153" s="39"/>
      <c r="BU153" s="39"/>
      <c r="BV153" s="39"/>
      <c r="BW153" s="39"/>
      <c r="BX153" s="39"/>
      <c r="BY153" s="39"/>
      <c r="BZ153" s="39"/>
      <c r="CA153" s="39"/>
      <c r="CB153" s="39"/>
      <c r="CC153" s="39"/>
      <c r="CD153" s="39"/>
      <c r="CE153" s="39"/>
      <c r="CF153" s="39"/>
      <c r="CG153" s="39"/>
      <c r="CH153" s="39"/>
      <c r="CI153" s="39"/>
      <c r="CJ153" s="39"/>
      <c r="CK153" s="39"/>
      <c r="CL153" s="39"/>
      <c r="CM153" s="39"/>
      <c r="CN153" s="39"/>
      <c r="CO153" s="39"/>
      <c r="CP153" s="39"/>
      <c r="CQ153" s="39"/>
      <c r="CR153" s="39"/>
      <c r="CS153" s="39"/>
      <c r="CT153" s="39"/>
      <c r="CU153" s="39"/>
      <c r="CV153" s="39"/>
      <c r="CW153" s="39"/>
      <c r="CX153" s="39"/>
      <c r="CY153" s="39"/>
      <c r="CZ153" s="39"/>
      <c r="DA153" s="39"/>
      <c r="DB153" s="39"/>
      <c r="DC153" s="39"/>
      <c r="DD153" s="39"/>
      <c r="DE153" s="39"/>
      <c r="DF153" s="39"/>
      <c r="DG153" s="39"/>
      <c r="DH153" s="39"/>
      <c r="DI153" s="39"/>
      <c r="DJ153" s="39"/>
      <c r="DK153" s="39"/>
      <c r="DL153" s="39"/>
      <c r="DM153" s="39"/>
      <c r="DN153" s="39"/>
      <c r="DO153" s="39"/>
      <c r="DP153" s="39"/>
      <c r="DQ153" s="39"/>
      <c r="DR153" s="39"/>
      <c r="DS153" s="39"/>
      <c r="DT153" s="39"/>
      <c r="DU153" s="39"/>
      <c r="DV153" s="39"/>
      <c r="DW153" s="39"/>
      <c r="DX153" s="39"/>
      <c r="DY153" s="39"/>
      <c r="DZ153" s="39"/>
      <c r="EA153" s="39"/>
      <c r="EB153" s="39"/>
      <c r="EC153" s="39"/>
      <c r="ED153" s="39"/>
      <c r="EE153" s="39"/>
      <c r="EF153" s="39"/>
      <c r="EG153" s="39"/>
      <c r="EH153" s="39"/>
      <c r="EI153" s="39"/>
      <c r="EJ153" s="39"/>
      <c r="EK153" s="39"/>
      <c r="EL153" s="39"/>
      <c r="EM153" s="39"/>
      <c r="EN153" s="39"/>
      <c r="EO153" s="39"/>
      <c r="EP153" s="39"/>
      <c r="EQ153" s="39"/>
      <c r="ER153" s="39"/>
      <c r="ES153" s="39"/>
      <c r="ET153" s="39"/>
      <c r="EU153" s="39"/>
      <c r="EV153" s="39"/>
      <c r="EW153" s="39"/>
      <c r="EX153" s="39"/>
      <c r="EY153" s="39"/>
      <c r="EZ153" s="39"/>
      <c r="FA153" s="39"/>
      <c r="FB153" s="39"/>
      <c r="FC153" s="39"/>
      <c r="FD153" s="39"/>
      <c r="FE153" s="39"/>
      <c r="FF153" s="39"/>
      <c r="FG153" s="39"/>
      <c r="FH153" s="39"/>
      <c r="FI153" s="39"/>
      <c r="FJ153" s="39"/>
      <c r="FK153" s="39"/>
      <c r="FL153" s="39"/>
      <c r="FM153" s="39"/>
      <c r="FN153" s="39"/>
      <c r="FO153" s="39"/>
      <c r="FP153" s="39"/>
      <c r="FQ153" s="39"/>
      <c r="FR153" s="39"/>
      <c r="FS153" s="39"/>
      <c r="FT153" s="39"/>
      <c r="FU153" s="39"/>
      <c r="FV153" s="39"/>
      <c r="FW153" s="39"/>
      <c r="FX153" s="39"/>
      <c r="FY153" s="39"/>
      <c r="FZ153" s="39"/>
      <c r="GA153" s="39"/>
      <c r="GB153" s="39"/>
      <c r="GC153" s="39"/>
      <c r="GD153" s="39"/>
      <c r="GE153" s="39"/>
      <c r="GF153" s="39"/>
      <c r="GG153" s="39"/>
      <c r="GH153" s="39"/>
      <c r="GI153" s="39"/>
      <c r="GJ153" s="39"/>
      <c r="GK153" s="39"/>
      <c r="GL153" s="39"/>
      <c r="GM153" s="39"/>
      <c r="GN153" s="39"/>
      <c r="GO153" s="39"/>
      <c r="GP153" s="39"/>
      <c r="GQ153" s="39"/>
      <c r="GR153" s="39"/>
      <c r="GS153" s="39"/>
      <c r="GT153" s="39"/>
      <c r="GU153" s="39"/>
      <c r="GV153" s="39"/>
      <c r="GW153" s="39"/>
      <c r="GX153" s="39"/>
      <c r="GY153" s="39"/>
      <c r="GZ153" s="39"/>
      <c r="HA153" s="39"/>
      <c r="HB153" s="39"/>
      <c r="HC153" s="39"/>
      <c r="HD153" s="39"/>
      <c r="HE153" s="39"/>
      <c r="HF153" s="39"/>
      <c r="HG153" s="39"/>
      <c r="HH153" s="39"/>
      <c r="HI153" s="39"/>
      <c r="HJ153" s="39"/>
      <c r="HK153" s="39"/>
      <c r="HL153" s="39"/>
      <c r="HM153" s="39"/>
      <c r="HN153" s="39"/>
      <c r="HO153" s="39"/>
      <c r="HP153" s="39"/>
      <c r="HQ153" s="39"/>
      <c r="HR153" s="39"/>
      <c r="HS153" s="39"/>
      <c r="HT153" s="39"/>
      <c r="HU153" s="39"/>
      <c r="HV153" s="39"/>
      <c r="HW153" s="39"/>
      <c r="HX153" s="39"/>
      <c r="HY153" s="39"/>
      <c r="HZ153" s="39"/>
      <c r="IA153" s="39"/>
      <c r="IB153" s="39"/>
      <c r="IC153" s="39"/>
      <c r="ID153" s="39"/>
      <c r="IE153" s="39"/>
      <c r="IF153" s="39"/>
      <c r="IG153" s="39"/>
      <c r="IH153" s="39"/>
      <c r="II153" s="39"/>
      <c r="IJ153" s="39"/>
      <c r="IK153" s="39"/>
      <c r="IL153" s="39"/>
      <c r="IM153" s="39"/>
      <c r="IN153" s="39"/>
      <c r="IO153" s="39"/>
      <c r="IP153" s="39"/>
      <c r="IQ153" s="39"/>
      <c r="IR153" s="39"/>
      <c r="IS153" s="39"/>
      <c r="IT153" s="39"/>
      <c r="IU153" s="39"/>
      <c r="IV153" s="39"/>
      <c r="IW153" s="39"/>
    </row>
    <row r="154" spans="1:257" s="81" customFormat="1" ht="96" hidden="1">
      <c r="A154" s="32" t="s">
        <v>330</v>
      </c>
      <c r="B154" s="42" t="s">
        <v>331</v>
      </c>
      <c r="C154" s="34">
        <v>5226495.24</v>
      </c>
      <c r="D154" s="35" t="s">
        <v>66</v>
      </c>
      <c r="E154" s="35" t="s">
        <v>214</v>
      </c>
      <c r="F154" s="37" t="s">
        <v>61</v>
      </c>
      <c r="G154" s="37" t="s">
        <v>61</v>
      </c>
      <c r="H154" s="37" t="s">
        <v>61</v>
      </c>
      <c r="I154" s="37" t="s">
        <v>61</v>
      </c>
      <c r="J154" s="37" t="s">
        <v>61</v>
      </c>
      <c r="K154" s="37" t="s">
        <v>61</v>
      </c>
      <c r="L154" s="37" t="s">
        <v>61</v>
      </c>
      <c r="M154" s="37" t="s">
        <v>61</v>
      </c>
      <c r="N154" s="37" t="s">
        <v>61</v>
      </c>
      <c r="O154" s="41" t="s">
        <v>263</v>
      </c>
      <c r="P154" s="37" t="s">
        <v>63</v>
      </c>
      <c r="Q154" s="37" t="s">
        <v>101</v>
      </c>
      <c r="R154" s="37" t="s">
        <v>63</v>
      </c>
      <c r="S154" s="37" t="s">
        <v>61</v>
      </c>
      <c r="T154" s="37" t="s">
        <v>61</v>
      </c>
      <c r="U154" s="37" t="s">
        <v>61</v>
      </c>
      <c r="V154" s="37" t="s">
        <v>61</v>
      </c>
      <c r="W154" s="37" t="s">
        <v>61</v>
      </c>
      <c r="X154" s="37" t="s">
        <v>61</v>
      </c>
      <c r="Y154" s="37" t="s">
        <v>61</v>
      </c>
      <c r="Z154" s="37" t="s">
        <v>61</v>
      </c>
      <c r="AA154" s="37" t="s">
        <v>61</v>
      </c>
      <c r="AB154" s="39"/>
      <c r="AC154" s="39"/>
      <c r="AD154" s="39"/>
      <c r="AE154" s="39"/>
      <c r="AF154" s="39"/>
      <c r="AG154" s="39"/>
      <c r="AH154" s="39"/>
      <c r="AI154" s="39"/>
      <c r="AJ154" s="39"/>
      <c r="AK154" s="39"/>
      <c r="AL154" s="39"/>
      <c r="AM154" s="39"/>
      <c r="AN154" s="39"/>
      <c r="AO154" s="39"/>
      <c r="AP154" s="39"/>
      <c r="AQ154" s="39"/>
      <c r="AR154" s="39"/>
      <c r="AS154" s="39"/>
      <c r="AT154" s="39"/>
      <c r="AU154" s="39"/>
      <c r="AV154" s="39"/>
      <c r="AW154" s="39"/>
      <c r="AX154" s="39"/>
      <c r="AY154" s="39"/>
      <c r="AZ154" s="39"/>
      <c r="BA154" s="39"/>
      <c r="BB154" s="39"/>
      <c r="BC154" s="39"/>
      <c r="BD154" s="39"/>
      <c r="BE154" s="39"/>
      <c r="BF154" s="39"/>
      <c r="BG154" s="39"/>
      <c r="BH154" s="39"/>
      <c r="BI154" s="39"/>
      <c r="BJ154" s="39"/>
      <c r="BK154" s="39"/>
      <c r="BL154" s="39"/>
      <c r="BM154" s="39"/>
      <c r="BN154" s="39"/>
      <c r="BO154" s="39"/>
      <c r="BP154" s="39"/>
      <c r="BQ154" s="39"/>
      <c r="BR154" s="39"/>
      <c r="BS154" s="39"/>
      <c r="BT154" s="39"/>
      <c r="BU154" s="39"/>
      <c r="BV154" s="39"/>
      <c r="BW154" s="39"/>
      <c r="BX154" s="39"/>
      <c r="BY154" s="39"/>
      <c r="BZ154" s="39"/>
      <c r="CA154" s="39"/>
      <c r="CB154" s="39"/>
      <c r="CC154" s="39"/>
      <c r="CD154" s="39"/>
      <c r="CE154" s="39"/>
      <c r="CF154" s="39"/>
      <c r="CG154" s="39"/>
      <c r="CH154" s="39"/>
      <c r="CI154" s="39"/>
      <c r="CJ154" s="39"/>
      <c r="CK154" s="39"/>
      <c r="CL154" s="39"/>
      <c r="CM154" s="39"/>
      <c r="CN154" s="39"/>
      <c r="CO154" s="39"/>
      <c r="CP154" s="39"/>
      <c r="CQ154" s="39"/>
      <c r="CR154" s="39"/>
      <c r="CS154" s="39"/>
      <c r="CT154" s="39"/>
      <c r="CU154" s="39"/>
      <c r="CV154" s="39"/>
      <c r="CW154" s="39"/>
      <c r="CX154" s="39"/>
      <c r="CY154" s="39"/>
      <c r="CZ154" s="39"/>
      <c r="DA154" s="39"/>
      <c r="DB154" s="39"/>
      <c r="DC154" s="39"/>
      <c r="DD154" s="39"/>
      <c r="DE154" s="39"/>
      <c r="DF154" s="39"/>
      <c r="DG154" s="39"/>
      <c r="DH154" s="39"/>
      <c r="DI154" s="39"/>
      <c r="DJ154" s="39"/>
      <c r="DK154" s="39"/>
      <c r="DL154" s="39"/>
      <c r="DM154" s="39"/>
      <c r="DN154" s="39"/>
      <c r="DO154" s="39"/>
      <c r="DP154" s="39"/>
      <c r="DQ154" s="39"/>
      <c r="DR154" s="39"/>
      <c r="DS154" s="39"/>
      <c r="DT154" s="39"/>
      <c r="DU154" s="39"/>
      <c r="DV154" s="39"/>
      <c r="DW154" s="39"/>
      <c r="DX154" s="39"/>
      <c r="DY154" s="39"/>
      <c r="DZ154" s="39"/>
      <c r="EA154" s="39"/>
      <c r="EB154" s="39"/>
      <c r="EC154" s="39"/>
      <c r="ED154" s="39"/>
      <c r="EE154" s="39"/>
      <c r="EF154" s="39"/>
      <c r="EG154" s="39"/>
      <c r="EH154" s="39"/>
      <c r="EI154" s="39"/>
      <c r="EJ154" s="39"/>
      <c r="EK154" s="39"/>
      <c r="EL154" s="39"/>
      <c r="EM154" s="39"/>
      <c r="EN154" s="39"/>
      <c r="EO154" s="39"/>
      <c r="EP154" s="39"/>
      <c r="EQ154" s="39"/>
      <c r="ER154" s="39"/>
      <c r="ES154" s="39"/>
      <c r="ET154" s="39"/>
      <c r="EU154" s="39"/>
      <c r="EV154" s="39"/>
      <c r="EW154" s="39"/>
      <c r="EX154" s="39"/>
      <c r="EY154" s="39"/>
      <c r="EZ154" s="39"/>
      <c r="FA154" s="39"/>
      <c r="FB154" s="39"/>
      <c r="FC154" s="39"/>
      <c r="FD154" s="39"/>
      <c r="FE154" s="39"/>
      <c r="FF154" s="39"/>
      <c r="FG154" s="39"/>
      <c r="FH154" s="39"/>
      <c r="FI154" s="39"/>
      <c r="FJ154" s="39"/>
      <c r="FK154" s="39"/>
      <c r="FL154" s="39"/>
      <c r="FM154" s="39"/>
      <c r="FN154" s="39"/>
      <c r="FO154" s="39"/>
      <c r="FP154" s="39"/>
      <c r="FQ154" s="39"/>
      <c r="FR154" s="39"/>
      <c r="FS154" s="39"/>
      <c r="FT154" s="39"/>
      <c r="FU154" s="39"/>
      <c r="FV154" s="39"/>
      <c r="FW154" s="39"/>
      <c r="FX154" s="39"/>
      <c r="FY154" s="39"/>
      <c r="FZ154" s="39"/>
      <c r="GA154" s="39"/>
      <c r="GB154" s="39"/>
      <c r="GC154" s="39"/>
      <c r="GD154" s="39"/>
      <c r="GE154" s="39"/>
      <c r="GF154" s="39"/>
      <c r="GG154" s="39"/>
      <c r="GH154" s="39"/>
      <c r="GI154" s="39"/>
      <c r="GJ154" s="39"/>
      <c r="GK154" s="39"/>
      <c r="GL154" s="39"/>
      <c r="GM154" s="39"/>
      <c r="GN154" s="39"/>
      <c r="GO154" s="39"/>
      <c r="GP154" s="39"/>
      <c r="GQ154" s="39"/>
      <c r="GR154" s="39"/>
      <c r="GS154" s="39"/>
      <c r="GT154" s="39"/>
      <c r="GU154" s="39"/>
      <c r="GV154" s="39"/>
      <c r="GW154" s="39"/>
      <c r="GX154" s="39"/>
      <c r="GY154" s="39"/>
      <c r="GZ154" s="39"/>
      <c r="HA154" s="39"/>
      <c r="HB154" s="39"/>
      <c r="HC154" s="39"/>
      <c r="HD154" s="39"/>
      <c r="HE154" s="39"/>
      <c r="HF154" s="39"/>
      <c r="HG154" s="39"/>
      <c r="HH154" s="39"/>
      <c r="HI154" s="39"/>
      <c r="HJ154" s="39"/>
      <c r="HK154" s="39"/>
      <c r="HL154" s="39"/>
      <c r="HM154" s="39"/>
      <c r="HN154" s="39"/>
      <c r="HO154" s="39"/>
      <c r="HP154" s="39"/>
      <c r="HQ154" s="39"/>
      <c r="HR154" s="39"/>
      <c r="HS154" s="39"/>
      <c r="HT154" s="39"/>
      <c r="HU154" s="39"/>
      <c r="HV154" s="39"/>
      <c r="HW154" s="39"/>
      <c r="HX154" s="39"/>
      <c r="HY154" s="39"/>
      <c r="HZ154" s="39"/>
      <c r="IA154" s="39"/>
      <c r="IB154" s="39"/>
      <c r="IC154" s="39"/>
      <c r="ID154" s="39"/>
      <c r="IE154" s="39"/>
      <c r="IF154" s="39"/>
      <c r="IG154" s="39"/>
      <c r="IH154" s="39"/>
      <c r="II154" s="39"/>
      <c r="IJ154" s="39"/>
      <c r="IK154" s="39"/>
      <c r="IL154" s="39"/>
      <c r="IM154" s="39"/>
      <c r="IN154" s="39"/>
      <c r="IO154" s="39"/>
      <c r="IP154" s="39"/>
      <c r="IQ154" s="39"/>
      <c r="IR154" s="39"/>
      <c r="IS154" s="39"/>
      <c r="IT154" s="39"/>
      <c r="IU154" s="39"/>
      <c r="IV154" s="39"/>
      <c r="IW154" s="39"/>
    </row>
    <row r="155" spans="1:257" s="81" customFormat="1" ht="48" hidden="1">
      <c r="A155" s="32" t="s">
        <v>332</v>
      </c>
      <c r="B155" s="42" t="s">
        <v>333</v>
      </c>
      <c r="C155" s="34">
        <v>114786.09</v>
      </c>
      <c r="D155" s="35" t="s">
        <v>66</v>
      </c>
      <c r="E155" s="35" t="s">
        <v>206</v>
      </c>
      <c r="F155" s="37" t="s">
        <v>61</v>
      </c>
      <c r="G155" s="37" t="s">
        <v>61</v>
      </c>
      <c r="H155" s="37" t="s">
        <v>61</v>
      </c>
      <c r="I155" s="37" t="s">
        <v>61</v>
      </c>
      <c r="J155" s="37" t="s">
        <v>61</v>
      </c>
      <c r="K155" s="37" t="s">
        <v>61</v>
      </c>
      <c r="L155" s="37" t="s">
        <v>61</v>
      </c>
      <c r="M155" s="37" t="s">
        <v>61</v>
      </c>
      <c r="N155" s="37" t="s">
        <v>61</v>
      </c>
      <c r="O155" s="41" t="s">
        <v>263</v>
      </c>
      <c r="P155" s="37" t="s">
        <v>63</v>
      </c>
      <c r="Q155" s="37" t="s">
        <v>101</v>
      </c>
      <c r="R155" s="37" t="s">
        <v>63</v>
      </c>
      <c r="S155" s="37" t="s">
        <v>61</v>
      </c>
      <c r="T155" s="37" t="s">
        <v>61</v>
      </c>
      <c r="U155" s="37" t="s">
        <v>61</v>
      </c>
      <c r="V155" s="37" t="s">
        <v>61</v>
      </c>
      <c r="W155" s="37" t="s">
        <v>61</v>
      </c>
      <c r="X155" s="37" t="s">
        <v>61</v>
      </c>
      <c r="Y155" s="37" t="s">
        <v>61</v>
      </c>
      <c r="Z155" s="37" t="s">
        <v>61</v>
      </c>
      <c r="AA155" s="37" t="s">
        <v>61</v>
      </c>
      <c r="AB155" s="39"/>
      <c r="AC155" s="39"/>
      <c r="AD155" s="39"/>
      <c r="AE155" s="39"/>
      <c r="AF155" s="39"/>
      <c r="AG155" s="39"/>
      <c r="AH155" s="39"/>
      <c r="AI155" s="39"/>
      <c r="AJ155" s="39"/>
      <c r="AK155" s="39"/>
      <c r="AL155" s="39"/>
      <c r="AM155" s="39"/>
      <c r="AN155" s="39"/>
      <c r="AO155" s="39"/>
      <c r="AP155" s="39"/>
      <c r="AQ155" s="39"/>
      <c r="AR155" s="39"/>
      <c r="AS155" s="39"/>
      <c r="AT155" s="39"/>
      <c r="AU155" s="39"/>
      <c r="AV155" s="39"/>
      <c r="AW155" s="39"/>
      <c r="AX155" s="39"/>
      <c r="AY155" s="39"/>
      <c r="AZ155" s="39"/>
      <c r="BA155" s="39"/>
      <c r="BB155" s="39"/>
      <c r="BC155" s="39"/>
      <c r="BD155" s="39"/>
      <c r="BE155" s="39"/>
      <c r="BF155" s="39"/>
      <c r="BG155" s="39"/>
      <c r="BH155" s="39"/>
      <c r="BI155" s="39"/>
      <c r="BJ155" s="39"/>
      <c r="BK155" s="39"/>
      <c r="BL155" s="39"/>
      <c r="BM155" s="39"/>
      <c r="BN155" s="39"/>
      <c r="BO155" s="39"/>
      <c r="BP155" s="39"/>
      <c r="BQ155" s="39"/>
      <c r="BR155" s="39"/>
      <c r="BS155" s="39"/>
      <c r="BT155" s="39"/>
      <c r="BU155" s="39"/>
      <c r="BV155" s="39"/>
      <c r="BW155" s="39"/>
      <c r="BX155" s="39"/>
      <c r="BY155" s="39"/>
      <c r="BZ155" s="39"/>
      <c r="CA155" s="39"/>
      <c r="CB155" s="39"/>
      <c r="CC155" s="39"/>
      <c r="CD155" s="39"/>
      <c r="CE155" s="39"/>
      <c r="CF155" s="39"/>
      <c r="CG155" s="39"/>
      <c r="CH155" s="39"/>
      <c r="CI155" s="39"/>
      <c r="CJ155" s="39"/>
      <c r="CK155" s="39"/>
      <c r="CL155" s="39"/>
      <c r="CM155" s="39"/>
      <c r="CN155" s="39"/>
      <c r="CO155" s="39"/>
      <c r="CP155" s="39"/>
      <c r="CQ155" s="39"/>
      <c r="CR155" s="39"/>
      <c r="CS155" s="39"/>
      <c r="CT155" s="39"/>
      <c r="CU155" s="39"/>
      <c r="CV155" s="39"/>
      <c r="CW155" s="39"/>
      <c r="CX155" s="39"/>
      <c r="CY155" s="39"/>
      <c r="CZ155" s="39"/>
      <c r="DA155" s="39"/>
      <c r="DB155" s="39"/>
      <c r="DC155" s="39"/>
      <c r="DD155" s="39"/>
      <c r="DE155" s="39"/>
      <c r="DF155" s="39"/>
      <c r="DG155" s="39"/>
      <c r="DH155" s="39"/>
      <c r="DI155" s="39"/>
      <c r="DJ155" s="39"/>
      <c r="DK155" s="39"/>
      <c r="DL155" s="39"/>
      <c r="DM155" s="39"/>
      <c r="DN155" s="39"/>
      <c r="DO155" s="39"/>
      <c r="DP155" s="39"/>
      <c r="DQ155" s="39"/>
      <c r="DR155" s="39"/>
      <c r="DS155" s="39"/>
      <c r="DT155" s="39"/>
      <c r="DU155" s="39"/>
      <c r="DV155" s="39"/>
      <c r="DW155" s="39"/>
      <c r="DX155" s="39"/>
      <c r="DY155" s="39"/>
      <c r="DZ155" s="39"/>
      <c r="EA155" s="39"/>
      <c r="EB155" s="39"/>
      <c r="EC155" s="39"/>
      <c r="ED155" s="39"/>
      <c r="EE155" s="39"/>
      <c r="EF155" s="39"/>
      <c r="EG155" s="39"/>
      <c r="EH155" s="39"/>
      <c r="EI155" s="39"/>
      <c r="EJ155" s="39"/>
      <c r="EK155" s="39"/>
      <c r="EL155" s="39"/>
      <c r="EM155" s="39"/>
      <c r="EN155" s="39"/>
      <c r="EO155" s="39"/>
      <c r="EP155" s="39"/>
      <c r="EQ155" s="39"/>
      <c r="ER155" s="39"/>
      <c r="ES155" s="39"/>
      <c r="ET155" s="39"/>
      <c r="EU155" s="39"/>
      <c r="EV155" s="39"/>
      <c r="EW155" s="39"/>
      <c r="EX155" s="39"/>
      <c r="EY155" s="39"/>
      <c r="EZ155" s="39"/>
      <c r="FA155" s="39"/>
      <c r="FB155" s="39"/>
      <c r="FC155" s="39"/>
      <c r="FD155" s="39"/>
      <c r="FE155" s="39"/>
      <c r="FF155" s="39"/>
      <c r="FG155" s="39"/>
      <c r="FH155" s="39"/>
      <c r="FI155" s="39"/>
      <c r="FJ155" s="39"/>
      <c r="FK155" s="39"/>
      <c r="FL155" s="39"/>
      <c r="FM155" s="39"/>
      <c r="FN155" s="39"/>
      <c r="FO155" s="39"/>
      <c r="FP155" s="39"/>
      <c r="FQ155" s="39"/>
      <c r="FR155" s="39"/>
      <c r="FS155" s="39"/>
      <c r="FT155" s="39"/>
      <c r="FU155" s="39"/>
      <c r="FV155" s="39"/>
      <c r="FW155" s="39"/>
      <c r="FX155" s="39"/>
      <c r="FY155" s="39"/>
      <c r="FZ155" s="39"/>
      <c r="GA155" s="39"/>
      <c r="GB155" s="39"/>
      <c r="GC155" s="39"/>
      <c r="GD155" s="39"/>
      <c r="GE155" s="39"/>
      <c r="GF155" s="39"/>
      <c r="GG155" s="39"/>
      <c r="GH155" s="39"/>
      <c r="GI155" s="39"/>
      <c r="GJ155" s="39"/>
      <c r="GK155" s="39"/>
      <c r="GL155" s="39"/>
      <c r="GM155" s="39"/>
      <c r="GN155" s="39"/>
      <c r="GO155" s="39"/>
      <c r="GP155" s="39"/>
      <c r="GQ155" s="39"/>
      <c r="GR155" s="39"/>
      <c r="GS155" s="39"/>
      <c r="GT155" s="39"/>
      <c r="GU155" s="39"/>
      <c r="GV155" s="39"/>
      <c r="GW155" s="39"/>
      <c r="GX155" s="39"/>
      <c r="GY155" s="39"/>
      <c r="GZ155" s="39"/>
      <c r="HA155" s="39"/>
      <c r="HB155" s="39"/>
      <c r="HC155" s="39"/>
      <c r="HD155" s="39"/>
      <c r="HE155" s="39"/>
      <c r="HF155" s="39"/>
      <c r="HG155" s="39"/>
      <c r="HH155" s="39"/>
      <c r="HI155" s="39"/>
      <c r="HJ155" s="39"/>
      <c r="HK155" s="39"/>
      <c r="HL155" s="39"/>
      <c r="HM155" s="39"/>
      <c r="HN155" s="39"/>
      <c r="HO155" s="39"/>
      <c r="HP155" s="39"/>
      <c r="HQ155" s="39"/>
      <c r="HR155" s="39"/>
      <c r="HS155" s="39"/>
      <c r="HT155" s="39"/>
      <c r="HU155" s="39"/>
      <c r="HV155" s="39"/>
      <c r="HW155" s="39"/>
      <c r="HX155" s="39"/>
      <c r="HY155" s="39"/>
      <c r="HZ155" s="39"/>
      <c r="IA155" s="39"/>
      <c r="IB155" s="39"/>
      <c r="IC155" s="39"/>
      <c r="ID155" s="39"/>
      <c r="IE155" s="39"/>
      <c r="IF155" s="39"/>
      <c r="IG155" s="39"/>
      <c r="IH155" s="39"/>
      <c r="II155" s="39"/>
      <c r="IJ155" s="39"/>
      <c r="IK155" s="39"/>
      <c r="IL155" s="39"/>
      <c r="IM155" s="39"/>
      <c r="IN155" s="39"/>
      <c r="IO155" s="39"/>
      <c r="IP155" s="39"/>
      <c r="IQ155" s="39"/>
      <c r="IR155" s="39"/>
      <c r="IS155" s="39"/>
      <c r="IT155" s="39"/>
      <c r="IU155" s="39"/>
      <c r="IV155" s="39"/>
      <c r="IW155" s="39"/>
    </row>
    <row r="156" spans="1:257" s="81" customFormat="1" ht="48" hidden="1">
      <c r="A156" s="32" t="s">
        <v>334</v>
      </c>
      <c r="B156" s="42" t="s">
        <v>335</v>
      </c>
      <c r="C156" s="34">
        <v>117916.28</v>
      </c>
      <c r="D156" s="35" t="s">
        <v>99</v>
      </c>
      <c r="E156" s="35" t="s">
        <v>109</v>
      </c>
      <c r="F156" s="37" t="s">
        <v>61</v>
      </c>
      <c r="G156" s="37" t="s">
        <v>61</v>
      </c>
      <c r="H156" s="37" t="s">
        <v>61</v>
      </c>
      <c r="I156" s="37" t="s">
        <v>61</v>
      </c>
      <c r="J156" s="37" t="s">
        <v>61</v>
      </c>
      <c r="K156" s="37" t="s">
        <v>61</v>
      </c>
      <c r="L156" s="37" t="s">
        <v>61</v>
      </c>
      <c r="M156" s="37" t="s">
        <v>61</v>
      </c>
      <c r="N156" s="37" t="s">
        <v>61</v>
      </c>
      <c r="O156" s="41" t="s">
        <v>263</v>
      </c>
      <c r="P156" s="37" t="s">
        <v>63</v>
      </c>
      <c r="Q156" s="37" t="s">
        <v>101</v>
      </c>
      <c r="R156" s="37" t="s">
        <v>63</v>
      </c>
      <c r="S156" s="37" t="s">
        <v>61</v>
      </c>
      <c r="T156" s="37" t="s">
        <v>61</v>
      </c>
      <c r="U156" s="37" t="s">
        <v>61</v>
      </c>
      <c r="V156" s="37" t="s">
        <v>61</v>
      </c>
      <c r="W156" s="37" t="s">
        <v>61</v>
      </c>
      <c r="X156" s="37" t="s">
        <v>61</v>
      </c>
      <c r="Y156" s="37" t="s">
        <v>61</v>
      </c>
      <c r="Z156" s="37" t="s">
        <v>61</v>
      </c>
      <c r="AA156" s="37" t="s">
        <v>61</v>
      </c>
      <c r="AB156" s="39"/>
      <c r="AC156" s="39"/>
      <c r="AD156" s="39"/>
      <c r="AE156" s="39"/>
      <c r="AF156" s="39"/>
      <c r="AG156" s="39"/>
      <c r="AH156" s="39"/>
      <c r="AI156" s="39"/>
      <c r="AJ156" s="39"/>
      <c r="AK156" s="39"/>
      <c r="AL156" s="39"/>
      <c r="AM156" s="39"/>
      <c r="AN156" s="39"/>
      <c r="AO156" s="39"/>
      <c r="AP156" s="39"/>
      <c r="AQ156" s="39"/>
      <c r="AR156" s="39"/>
      <c r="AS156" s="39"/>
      <c r="AT156" s="39"/>
      <c r="AU156" s="39"/>
      <c r="AV156" s="39"/>
      <c r="AW156" s="39"/>
      <c r="AX156" s="39"/>
      <c r="AY156" s="39"/>
      <c r="AZ156" s="39"/>
      <c r="BA156" s="39"/>
      <c r="BB156" s="39"/>
      <c r="BC156" s="39"/>
      <c r="BD156" s="39"/>
      <c r="BE156" s="39"/>
      <c r="BF156" s="39"/>
      <c r="BG156" s="39"/>
      <c r="BH156" s="39"/>
      <c r="BI156" s="39"/>
      <c r="BJ156" s="39"/>
      <c r="BK156" s="39"/>
      <c r="BL156" s="39"/>
      <c r="BM156" s="39"/>
      <c r="BN156" s="39"/>
      <c r="BO156" s="39"/>
      <c r="BP156" s="39"/>
      <c r="BQ156" s="39"/>
      <c r="BR156" s="39"/>
      <c r="BS156" s="39"/>
      <c r="BT156" s="39"/>
      <c r="BU156" s="39"/>
      <c r="BV156" s="39"/>
      <c r="BW156" s="39"/>
      <c r="BX156" s="39"/>
      <c r="BY156" s="39"/>
      <c r="BZ156" s="39"/>
      <c r="CA156" s="39"/>
      <c r="CB156" s="39"/>
      <c r="CC156" s="39"/>
      <c r="CD156" s="39"/>
      <c r="CE156" s="39"/>
      <c r="CF156" s="39"/>
      <c r="CG156" s="39"/>
      <c r="CH156" s="39"/>
      <c r="CI156" s="39"/>
      <c r="CJ156" s="39"/>
      <c r="CK156" s="39"/>
      <c r="CL156" s="39"/>
      <c r="CM156" s="39"/>
      <c r="CN156" s="39"/>
      <c r="CO156" s="39"/>
      <c r="CP156" s="39"/>
      <c r="CQ156" s="39"/>
      <c r="CR156" s="39"/>
      <c r="CS156" s="39"/>
      <c r="CT156" s="39"/>
      <c r="CU156" s="39"/>
      <c r="CV156" s="39"/>
      <c r="CW156" s="39"/>
      <c r="CX156" s="39"/>
      <c r="CY156" s="39"/>
      <c r="CZ156" s="39"/>
      <c r="DA156" s="39"/>
      <c r="DB156" s="39"/>
      <c r="DC156" s="39"/>
      <c r="DD156" s="39"/>
      <c r="DE156" s="39"/>
      <c r="DF156" s="39"/>
      <c r="DG156" s="39"/>
      <c r="DH156" s="39"/>
      <c r="DI156" s="39"/>
      <c r="DJ156" s="39"/>
      <c r="DK156" s="39"/>
      <c r="DL156" s="39"/>
      <c r="DM156" s="39"/>
      <c r="DN156" s="39"/>
      <c r="DO156" s="39"/>
      <c r="DP156" s="39"/>
      <c r="DQ156" s="39"/>
      <c r="DR156" s="39"/>
      <c r="DS156" s="39"/>
      <c r="DT156" s="39"/>
      <c r="DU156" s="39"/>
      <c r="DV156" s="39"/>
      <c r="DW156" s="39"/>
      <c r="DX156" s="39"/>
      <c r="DY156" s="39"/>
      <c r="DZ156" s="39"/>
      <c r="EA156" s="39"/>
      <c r="EB156" s="39"/>
      <c r="EC156" s="39"/>
      <c r="ED156" s="39"/>
      <c r="EE156" s="39"/>
      <c r="EF156" s="39"/>
      <c r="EG156" s="39"/>
      <c r="EH156" s="39"/>
      <c r="EI156" s="39"/>
      <c r="EJ156" s="39"/>
      <c r="EK156" s="39"/>
      <c r="EL156" s="39"/>
      <c r="EM156" s="39"/>
      <c r="EN156" s="39"/>
      <c r="EO156" s="39"/>
      <c r="EP156" s="39"/>
      <c r="EQ156" s="39"/>
      <c r="ER156" s="39"/>
      <c r="ES156" s="39"/>
      <c r="ET156" s="39"/>
      <c r="EU156" s="39"/>
      <c r="EV156" s="39"/>
      <c r="EW156" s="39"/>
      <c r="EX156" s="39"/>
      <c r="EY156" s="39"/>
      <c r="EZ156" s="39"/>
      <c r="FA156" s="39"/>
      <c r="FB156" s="39"/>
      <c r="FC156" s="39"/>
      <c r="FD156" s="39"/>
      <c r="FE156" s="39"/>
      <c r="FF156" s="39"/>
      <c r="FG156" s="39"/>
      <c r="FH156" s="39"/>
      <c r="FI156" s="39"/>
      <c r="FJ156" s="39"/>
      <c r="FK156" s="39"/>
      <c r="FL156" s="39"/>
      <c r="FM156" s="39"/>
      <c r="FN156" s="39"/>
      <c r="FO156" s="39"/>
      <c r="FP156" s="39"/>
      <c r="FQ156" s="39"/>
      <c r="FR156" s="39"/>
      <c r="FS156" s="39"/>
      <c r="FT156" s="39"/>
      <c r="FU156" s="39"/>
      <c r="FV156" s="39"/>
      <c r="FW156" s="39"/>
      <c r="FX156" s="39"/>
      <c r="FY156" s="39"/>
      <c r="FZ156" s="39"/>
      <c r="GA156" s="39"/>
      <c r="GB156" s="39"/>
      <c r="GC156" s="39"/>
      <c r="GD156" s="39"/>
      <c r="GE156" s="39"/>
      <c r="GF156" s="39"/>
      <c r="GG156" s="39"/>
      <c r="GH156" s="39"/>
      <c r="GI156" s="39"/>
      <c r="GJ156" s="39"/>
      <c r="GK156" s="39"/>
      <c r="GL156" s="39"/>
      <c r="GM156" s="39"/>
      <c r="GN156" s="39"/>
      <c r="GO156" s="39"/>
      <c r="GP156" s="39"/>
      <c r="GQ156" s="39"/>
      <c r="GR156" s="39"/>
      <c r="GS156" s="39"/>
      <c r="GT156" s="39"/>
      <c r="GU156" s="39"/>
      <c r="GV156" s="39"/>
      <c r="GW156" s="39"/>
      <c r="GX156" s="39"/>
      <c r="GY156" s="39"/>
      <c r="GZ156" s="39"/>
      <c r="HA156" s="39"/>
      <c r="HB156" s="39"/>
      <c r="HC156" s="39"/>
      <c r="HD156" s="39"/>
      <c r="HE156" s="39"/>
      <c r="HF156" s="39"/>
      <c r="HG156" s="39"/>
      <c r="HH156" s="39"/>
      <c r="HI156" s="39"/>
      <c r="HJ156" s="39"/>
      <c r="HK156" s="39"/>
      <c r="HL156" s="39"/>
      <c r="HM156" s="39"/>
      <c r="HN156" s="39"/>
      <c r="HO156" s="39"/>
      <c r="HP156" s="39"/>
      <c r="HQ156" s="39"/>
      <c r="HR156" s="39"/>
      <c r="HS156" s="39"/>
      <c r="HT156" s="39"/>
      <c r="HU156" s="39"/>
      <c r="HV156" s="39"/>
      <c r="HW156" s="39"/>
      <c r="HX156" s="39"/>
      <c r="HY156" s="39"/>
      <c r="HZ156" s="39"/>
      <c r="IA156" s="39"/>
      <c r="IB156" s="39"/>
      <c r="IC156" s="39"/>
      <c r="ID156" s="39"/>
      <c r="IE156" s="39"/>
      <c r="IF156" s="39"/>
      <c r="IG156" s="39"/>
      <c r="IH156" s="39"/>
      <c r="II156" s="39"/>
      <c r="IJ156" s="39"/>
      <c r="IK156" s="39"/>
      <c r="IL156" s="39"/>
      <c r="IM156" s="39"/>
      <c r="IN156" s="39"/>
      <c r="IO156" s="39"/>
      <c r="IP156" s="39"/>
      <c r="IQ156" s="39"/>
      <c r="IR156" s="39"/>
      <c r="IS156" s="39"/>
      <c r="IT156" s="39"/>
      <c r="IU156" s="39"/>
      <c r="IV156" s="39"/>
      <c r="IW156" s="39"/>
    </row>
    <row r="157" spans="1:257" s="81" customFormat="1" ht="48" hidden="1">
      <c r="A157" s="32" t="s">
        <v>336</v>
      </c>
      <c r="B157" s="42" t="s">
        <v>337</v>
      </c>
      <c r="C157" s="34">
        <v>165331.92000000001</v>
      </c>
      <c r="D157" s="35" t="s">
        <v>99</v>
      </c>
      <c r="E157" s="35" t="s">
        <v>99</v>
      </c>
      <c r="F157" s="37" t="s">
        <v>61</v>
      </c>
      <c r="G157" s="37" t="s">
        <v>61</v>
      </c>
      <c r="H157" s="37" t="s">
        <v>61</v>
      </c>
      <c r="I157" s="37" t="s">
        <v>61</v>
      </c>
      <c r="J157" s="37" t="s">
        <v>61</v>
      </c>
      <c r="K157" s="37" t="s">
        <v>61</v>
      </c>
      <c r="L157" s="37" t="s">
        <v>61</v>
      </c>
      <c r="M157" s="37" t="s">
        <v>61</v>
      </c>
      <c r="N157" s="37" t="s">
        <v>61</v>
      </c>
      <c r="O157" s="41" t="s">
        <v>263</v>
      </c>
      <c r="P157" s="37" t="s">
        <v>63</v>
      </c>
      <c r="Q157" s="37" t="s">
        <v>101</v>
      </c>
      <c r="R157" s="37" t="s">
        <v>63</v>
      </c>
      <c r="S157" s="37" t="s">
        <v>61</v>
      </c>
      <c r="T157" s="37" t="s">
        <v>61</v>
      </c>
      <c r="U157" s="37" t="s">
        <v>61</v>
      </c>
      <c r="V157" s="37" t="s">
        <v>61</v>
      </c>
      <c r="W157" s="37" t="s">
        <v>61</v>
      </c>
      <c r="X157" s="37" t="s">
        <v>61</v>
      </c>
      <c r="Y157" s="37" t="s">
        <v>61</v>
      </c>
      <c r="Z157" s="37" t="s">
        <v>61</v>
      </c>
      <c r="AA157" s="37" t="s">
        <v>61</v>
      </c>
      <c r="AB157" s="39"/>
      <c r="AC157" s="39"/>
      <c r="AD157" s="39"/>
      <c r="AE157" s="39"/>
      <c r="AF157" s="39"/>
      <c r="AG157" s="39"/>
      <c r="AH157" s="39"/>
      <c r="AI157" s="39"/>
      <c r="AJ157" s="39"/>
      <c r="AK157" s="39"/>
      <c r="AL157" s="39"/>
      <c r="AM157" s="39"/>
      <c r="AN157" s="39"/>
      <c r="AO157" s="39"/>
      <c r="AP157" s="39"/>
      <c r="AQ157" s="39"/>
      <c r="AR157" s="39"/>
      <c r="AS157" s="39"/>
      <c r="AT157" s="39"/>
      <c r="AU157" s="39"/>
      <c r="AV157" s="39"/>
      <c r="AW157" s="39"/>
      <c r="AX157" s="39"/>
      <c r="AY157" s="39"/>
      <c r="AZ157" s="39"/>
      <c r="BA157" s="39"/>
      <c r="BB157" s="39"/>
      <c r="BC157" s="39"/>
      <c r="BD157" s="39"/>
      <c r="BE157" s="39"/>
      <c r="BF157" s="39"/>
      <c r="BG157" s="39"/>
      <c r="BH157" s="39"/>
      <c r="BI157" s="39"/>
      <c r="BJ157" s="39"/>
      <c r="BK157" s="39"/>
      <c r="BL157" s="39"/>
      <c r="BM157" s="39"/>
      <c r="BN157" s="39"/>
      <c r="BO157" s="39"/>
      <c r="BP157" s="39"/>
      <c r="BQ157" s="39"/>
      <c r="BR157" s="39"/>
      <c r="BS157" s="39"/>
      <c r="BT157" s="39"/>
      <c r="BU157" s="39"/>
      <c r="BV157" s="39"/>
      <c r="BW157" s="39"/>
      <c r="BX157" s="39"/>
      <c r="BY157" s="39"/>
      <c r="BZ157" s="39"/>
      <c r="CA157" s="39"/>
      <c r="CB157" s="39"/>
      <c r="CC157" s="39"/>
      <c r="CD157" s="39"/>
      <c r="CE157" s="39"/>
      <c r="CF157" s="39"/>
      <c r="CG157" s="39"/>
      <c r="CH157" s="39"/>
      <c r="CI157" s="39"/>
      <c r="CJ157" s="39"/>
      <c r="CK157" s="39"/>
      <c r="CL157" s="39"/>
      <c r="CM157" s="39"/>
      <c r="CN157" s="39"/>
      <c r="CO157" s="39"/>
      <c r="CP157" s="39"/>
      <c r="CQ157" s="39"/>
      <c r="CR157" s="39"/>
      <c r="CS157" s="39"/>
      <c r="CT157" s="39"/>
      <c r="CU157" s="39"/>
      <c r="CV157" s="39"/>
      <c r="CW157" s="39"/>
      <c r="CX157" s="39"/>
      <c r="CY157" s="39"/>
      <c r="CZ157" s="39"/>
      <c r="DA157" s="39"/>
      <c r="DB157" s="39"/>
      <c r="DC157" s="39"/>
      <c r="DD157" s="39"/>
      <c r="DE157" s="39"/>
      <c r="DF157" s="39"/>
      <c r="DG157" s="39"/>
      <c r="DH157" s="39"/>
      <c r="DI157" s="39"/>
      <c r="DJ157" s="39"/>
      <c r="DK157" s="39"/>
      <c r="DL157" s="39"/>
      <c r="DM157" s="39"/>
      <c r="DN157" s="39"/>
      <c r="DO157" s="39"/>
      <c r="DP157" s="39"/>
      <c r="DQ157" s="39"/>
      <c r="DR157" s="39"/>
      <c r="DS157" s="39"/>
      <c r="DT157" s="39"/>
      <c r="DU157" s="39"/>
      <c r="DV157" s="39"/>
      <c r="DW157" s="39"/>
      <c r="DX157" s="39"/>
      <c r="DY157" s="39"/>
      <c r="DZ157" s="39"/>
      <c r="EA157" s="39"/>
      <c r="EB157" s="39"/>
      <c r="EC157" s="39"/>
      <c r="ED157" s="39"/>
      <c r="EE157" s="39"/>
      <c r="EF157" s="39"/>
      <c r="EG157" s="39"/>
      <c r="EH157" s="39"/>
      <c r="EI157" s="39"/>
      <c r="EJ157" s="39"/>
      <c r="EK157" s="39"/>
      <c r="EL157" s="39"/>
      <c r="EM157" s="39"/>
      <c r="EN157" s="39"/>
      <c r="EO157" s="39"/>
      <c r="EP157" s="39"/>
      <c r="EQ157" s="39"/>
      <c r="ER157" s="39"/>
      <c r="ES157" s="39"/>
      <c r="ET157" s="39"/>
      <c r="EU157" s="39"/>
      <c r="EV157" s="39"/>
      <c r="EW157" s="39"/>
      <c r="EX157" s="39"/>
      <c r="EY157" s="39"/>
      <c r="EZ157" s="39"/>
      <c r="FA157" s="39"/>
      <c r="FB157" s="39"/>
      <c r="FC157" s="39"/>
      <c r="FD157" s="39"/>
      <c r="FE157" s="39"/>
      <c r="FF157" s="39"/>
      <c r="FG157" s="39"/>
      <c r="FH157" s="39"/>
      <c r="FI157" s="39"/>
      <c r="FJ157" s="39"/>
      <c r="FK157" s="39"/>
      <c r="FL157" s="39"/>
      <c r="FM157" s="39"/>
      <c r="FN157" s="39"/>
      <c r="FO157" s="39"/>
      <c r="FP157" s="39"/>
      <c r="FQ157" s="39"/>
      <c r="FR157" s="39"/>
      <c r="FS157" s="39"/>
      <c r="FT157" s="39"/>
      <c r="FU157" s="39"/>
      <c r="FV157" s="39"/>
      <c r="FW157" s="39"/>
      <c r="FX157" s="39"/>
      <c r="FY157" s="39"/>
      <c r="FZ157" s="39"/>
      <c r="GA157" s="39"/>
      <c r="GB157" s="39"/>
      <c r="GC157" s="39"/>
      <c r="GD157" s="39"/>
      <c r="GE157" s="39"/>
      <c r="GF157" s="39"/>
      <c r="GG157" s="39"/>
      <c r="GH157" s="39"/>
      <c r="GI157" s="39"/>
      <c r="GJ157" s="39"/>
      <c r="GK157" s="39"/>
      <c r="GL157" s="39"/>
      <c r="GM157" s="39"/>
      <c r="GN157" s="39"/>
      <c r="GO157" s="39"/>
      <c r="GP157" s="39"/>
      <c r="GQ157" s="39"/>
      <c r="GR157" s="39"/>
      <c r="GS157" s="39"/>
      <c r="GT157" s="39"/>
      <c r="GU157" s="39"/>
      <c r="GV157" s="39"/>
      <c r="GW157" s="39"/>
      <c r="GX157" s="39"/>
      <c r="GY157" s="39"/>
      <c r="GZ157" s="39"/>
      <c r="HA157" s="39"/>
      <c r="HB157" s="39"/>
      <c r="HC157" s="39"/>
      <c r="HD157" s="39"/>
      <c r="HE157" s="39"/>
      <c r="HF157" s="39"/>
      <c r="HG157" s="39"/>
      <c r="HH157" s="39"/>
      <c r="HI157" s="39"/>
      <c r="HJ157" s="39"/>
      <c r="HK157" s="39"/>
      <c r="HL157" s="39"/>
      <c r="HM157" s="39"/>
      <c r="HN157" s="39"/>
      <c r="HO157" s="39"/>
      <c r="HP157" s="39"/>
      <c r="HQ157" s="39"/>
      <c r="HR157" s="39"/>
      <c r="HS157" s="39"/>
      <c r="HT157" s="39"/>
      <c r="HU157" s="39"/>
      <c r="HV157" s="39"/>
      <c r="HW157" s="39"/>
      <c r="HX157" s="39"/>
      <c r="HY157" s="39"/>
      <c r="HZ157" s="39"/>
      <c r="IA157" s="39"/>
      <c r="IB157" s="39"/>
      <c r="IC157" s="39"/>
      <c r="ID157" s="39"/>
      <c r="IE157" s="39"/>
      <c r="IF157" s="39"/>
      <c r="IG157" s="39"/>
      <c r="IH157" s="39"/>
      <c r="II157" s="39"/>
      <c r="IJ157" s="39"/>
      <c r="IK157" s="39"/>
      <c r="IL157" s="39"/>
      <c r="IM157" s="39"/>
      <c r="IN157" s="39"/>
      <c r="IO157" s="39"/>
      <c r="IP157" s="39"/>
      <c r="IQ157" s="39"/>
      <c r="IR157" s="39"/>
      <c r="IS157" s="39"/>
      <c r="IT157" s="39"/>
      <c r="IU157" s="39"/>
      <c r="IV157" s="39"/>
      <c r="IW157" s="39"/>
    </row>
    <row r="158" spans="1:257" s="81" customFormat="1" ht="84" hidden="1">
      <c r="A158" s="32" t="s">
        <v>338</v>
      </c>
      <c r="B158" s="42" t="s">
        <v>339</v>
      </c>
      <c r="C158" s="34">
        <v>477721.11</v>
      </c>
      <c r="D158" s="35" t="s">
        <v>99</v>
      </c>
      <c r="E158" s="35" t="s">
        <v>214</v>
      </c>
      <c r="F158" s="37" t="s">
        <v>61</v>
      </c>
      <c r="G158" s="37" t="s">
        <v>61</v>
      </c>
      <c r="H158" s="37" t="s">
        <v>61</v>
      </c>
      <c r="I158" s="37" t="s">
        <v>61</v>
      </c>
      <c r="J158" s="37" t="s">
        <v>61</v>
      </c>
      <c r="K158" s="37" t="s">
        <v>61</v>
      </c>
      <c r="L158" s="37" t="s">
        <v>61</v>
      </c>
      <c r="M158" s="37" t="s">
        <v>61</v>
      </c>
      <c r="N158" s="37" t="s">
        <v>61</v>
      </c>
      <c r="O158" s="41" t="s">
        <v>263</v>
      </c>
      <c r="P158" s="37" t="s">
        <v>63</v>
      </c>
      <c r="Q158" s="37" t="s">
        <v>101</v>
      </c>
      <c r="R158" s="37" t="s">
        <v>63</v>
      </c>
      <c r="S158" s="37" t="s">
        <v>61</v>
      </c>
      <c r="T158" s="37" t="s">
        <v>61</v>
      </c>
      <c r="U158" s="37" t="s">
        <v>61</v>
      </c>
      <c r="V158" s="37" t="s">
        <v>61</v>
      </c>
      <c r="W158" s="37" t="s">
        <v>61</v>
      </c>
      <c r="X158" s="37" t="s">
        <v>61</v>
      </c>
      <c r="Y158" s="37" t="s">
        <v>61</v>
      </c>
      <c r="Z158" s="37" t="s">
        <v>61</v>
      </c>
      <c r="AA158" s="37" t="s">
        <v>61</v>
      </c>
      <c r="AB158" s="39"/>
      <c r="AC158" s="39"/>
      <c r="AD158" s="39"/>
      <c r="AE158" s="39"/>
      <c r="AF158" s="39"/>
      <c r="AG158" s="39"/>
      <c r="AH158" s="39"/>
      <c r="AI158" s="39"/>
      <c r="AJ158" s="39"/>
      <c r="AK158" s="39"/>
      <c r="AL158" s="39"/>
      <c r="AM158" s="39"/>
      <c r="AN158" s="39"/>
      <c r="AO158" s="39"/>
      <c r="AP158" s="39"/>
      <c r="AQ158" s="39"/>
      <c r="AR158" s="39"/>
      <c r="AS158" s="39"/>
      <c r="AT158" s="39"/>
      <c r="AU158" s="39"/>
      <c r="AV158" s="39"/>
      <c r="AW158" s="39"/>
      <c r="AX158" s="39"/>
      <c r="AY158" s="39"/>
      <c r="AZ158" s="39"/>
      <c r="BA158" s="39"/>
      <c r="BB158" s="39"/>
      <c r="BC158" s="39"/>
      <c r="BD158" s="39"/>
      <c r="BE158" s="39"/>
      <c r="BF158" s="39"/>
      <c r="BG158" s="39"/>
      <c r="BH158" s="39"/>
      <c r="BI158" s="39"/>
      <c r="BJ158" s="39"/>
      <c r="BK158" s="39"/>
      <c r="BL158" s="39"/>
      <c r="BM158" s="39"/>
      <c r="BN158" s="39"/>
      <c r="BO158" s="39"/>
      <c r="BP158" s="39"/>
      <c r="BQ158" s="39"/>
      <c r="BR158" s="39"/>
      <c r="BS158" s="39"/>
      <c r="BT158" s="39"/>
      <c r="BU158" s="39"/>
      <c r="BV158" s="39"/>
      <c r="BW158" s="39"/>
      <c r="BX158" s="39"/>
      <c r="BY158" s="39"/>
      <c r="BZ158" s="39"/>
      <c r="CA158" s="39"/>
      <c r="CB158" s="39"/>
      <c r="CC158" s="39"/>
      <c r="CD158" s="39"/>
      <c r="CE158" s="39"/>
      <c r="CF158" s="39"/>
      <c r="CG158" s="39"/>
      <c r="CH158" s="39"/>
      <c r="CI158" s="39"/>
      <c r="CJ158" s="39"/>
      <c r="CK158" s="39"/>
      <c r="CL158" s="39"/>
      <c r="CM158" s="39"/>
      <c r="CN158" s="39"/>
      <c r="CO158" s="39"/>
      <c r="CP158" s="39"/>
      <c r="CQ158" s="39"/>
      <c r="CR158" s="39"/>
      <c r="CS158" s="39"/>
      <c r="CT158" s="39"/>
      <c r="CU158" s="39"/>
      <c r="CV158" s="39"/>
      <c r="CW158" s="39"/>
      <c r="CX158" s="39"/>
      <c r="CY158" s="39"/>
      <c r="CZ158" s="39"/>
      <c r="DA158" s="39"/>
      <c r="DB158" s="39"/>
      <c r="DC158" s="39"/>
      <c r="DD158" s="39"/>
      <c r="DE158" s="39"/>
      <c r="DF158" s="39"/>
      <c r="DG158" s="39"/>
      <c r="DH158" s="39"/>
      <c r="DI158" s="39"/>
      <c r="DJ158" s="39"/>
      <c r="DK158" s="39"/>
      <c r="DL158" s="39"/>
      <c r="DM158" s="39"/>
      <c r="DN158" s="39"/>
      <c r="DO158" s="39"/>
      <c r="DP158" s="39"/>
      <c r="DQ158" s="39"/>
      <c r="DR158" s="39"/>
      <c r="DS158" s="39"/>
      <c r="DT158" s="39"/>
      <c r="DU158" s="39"/>
      <c r="DV158" s="39"/>
      <c r="DW158" s="39"/>
      <c r="DX158" s="39"/>
      <c r="DY158" s="39"/>
      <c r="DZ158" s="39"/>
      <c r="EA158" s="39"/>
      <c r="EB158" s="39"/>
      <c r="EC158" s="39"/>
      <c r="ED158" s="39"/>
      <c r="EE158" s="39"/>
      <c r="EF158" s="39"/>
      <c r="EG158" s="39"/>
      <c r="EH158" s="39"/>
      <c r="EI158" s="39"/>
      <c r="EJ158" s="39"/>
      <c r="EK158" s="39"/>
      <c r="EL158" s="39"/>
      <c r="EM158" s="39"/>
      <c r="EN158" s="39"/>
      <c r="EO158" s="39"/>
      <c r="EP158" s="39"/>
      <c r="EQ158" s="39"/>
      <c r="ER158" s="39"/>
      <c r="ES158" s="39"/>
      <c r="ET158" s="39"/>
      <c r="EU158" s="39"/>
      <c r="EV158" s="39"/>
      <c r="EW158" s="39"/>
      <c r="EX158" s="39"/>
      <c r="EY158" s="39"/>
      <c r="EZ158" s="39"/>
      <c r="FA158" s="39"/>
      <c r="FB158" s="39"/>
      <c r="FC158" s="39"/>
      <c r="FD158" s="39"/>
      <c r="FE158" s="39"/>
      <c r="FF158" s="39"/>
      <c r="FG158" s="39"/>
      <c r="FH158" s="39"/>
      <c r="FI158" s="39"/>
      <c r="FJ158" s="39"/>
      <c r="FK158" s="39"/>
      <c r="FL158" s="39"/>
      <c r="FM158" s="39"/>
      <c r="FN158" s="39"/>
      <c r="FO158" s="39"/>
      <c r="FP158" s="39"/>
      <c r="FQ158" s="39"/>
      <c r="FR158" s="39"/>
      <c r="FS158" s="39"/>
      <c r="FT158" s="39"/>
      <c r="FU158" s="39"/>
      <c r="FV158" s="39"/>
      <c r="FW158" s="39"/>
      <c r="FX158" s="39"/>
      <c r="FY158" s="39"/>
      <c r="FZ158" s="39"/>
      <c r="GA158" s="39"/>
      <c r="GB158" s="39"/>
      <c r="GC158" s="39"/>
      <c r="GD158" s="39"/>
      <c r="GE158" s="39"/>
      <c r="GF158" s="39"/>
      <c r="GG158" s="39"/>
      <c r="GH158" s="39"/>
      <c r="GI158" s="39"/>
      <c r="GJ158" s="39"/>
      <c r="GK158" s="39"/>
      <c r="GL158" s="39"/>
      <c r="GM158" s="39"/>
      <c r="GN158" s="39"/>
      <c r="GO158" s="39"/>
      <c r="GP158" s="39"/>
      <c r="GQ158" s="39"/>
      <c r="GR158" s="39"/>
      <c r="GS158" s="39"/>
      <c r="GT158" s="39"/>
      <c r="GU158" s="39"/>
      <c r="GV158" s="39"/>
      <c r="GW158" s="39"/>
      <c r="GX158" s="39"/>
      <c r="GY158" s="39"/>
      <c r="GZ158" s="39"/>
      <c r="HA158" s="39"/>
      <c r="HB158" s="39"/>
      <c r="HC158" s="39"/>
      <c r="HD158" s="39"/>
      <c r="HE158" s="39"/>
      <c r="HF158" s="39"/>
      <c r="HG158" s="39"/>
      <c r="HH158" s="39"/>
      <c r="HI158" s="39"/>
      <c r="HJ158" s="39"/>
      <c r="HK158" s="39"/>
      <c r="HL158" s="39"/>
      <c r="HM158" s="39"/>
      <c r="HN158" s="39"/>
      <c r="HO158" s="39"/>
      <c r="HP158" s="39"/>
      <c r="HQ158" s="39"/>
      <c r="HR158" s="39"/>
      <c r="HS158" s="39"/>
      <c r="HT158" s="39"/>
      <c r="HU158" s="39"/>
      <c r="HV158" s="39"/>
      <c r="HW158" s="39"/>
      <c r="HX158" s="39"/>
      <c r="HY158" s="39"/>
      <c r="HZ158" s="39"/>
      <c r="IA158" s="39"/>
      <c r="IB158" s="39"/>
      <c r="IC158" s="39"/>
      <c r="ID158" s="39"/>
      <c r="IE158" s="39"/>
      <c r="IF158" s="39"/>
      <c r="IG158" s="39"/>
      <c r="IH158" s="39"/>
      <c r="II158" s="39"/>
      <c r="IJ158" s="39"/>
      <c r="IK158" s="39"/>
      <c r="IL158" s="39"/>
      <c r="IM158" s="39"/>
      <c r="IN158" s="39"/>
      <c r="IO158" s="39"/>
      <c r="IP158" s="39"/>
      <c r="IQ158" s="39"/>
      <c r="IR158" s="39"/>
      <c r="IS158" s="39"/>
      <c r="IT158" s="39"/>
      <c r="IU158" s="39"/>
      <c r="IV158" s="39"/>
      <c r="IW158" s="39"/>
    </row>
    <row r="159" spans="1:257" s="81" customFormat="1" ht="60" hidden="1">
      <c r="A159" s="32" t="s">
        <v>340</v>
      </c>
      <c r="B159" s="42" t="s">
        <v>341</v>
      </c>
      <c r="C159" s="34">
        <v>7888414.8799999999</v>
      </c>
      <c r="D159" s="35" t="s">
        <v>99</v>
      </c>
      <c r="E159" s="35" t="s">
        <v>100</v>
      </c>
      <c r="F159" s="37" t="s">
        <v>61</v>
      </c>
      <c r="G159" s="37" t="s">
        <v>61</v>
      </c>
      <c r="H159" s="37" t="s">
        <v>61</v>
      </c>
      <c r="I159" s="37" t="s">
        <v>61</v>
      </c>
      <c r="J159" s="37" t="s">
        <v>61</v>
      </c>
      <c r="K159" s="37" t="s">
        <v>61</v>
      </c>
      <c r="L159" s="37" t="s">
        <v>61</v>
      </c>
      <c r="M159" s="37" t="s">
        <v>61</v>
      </c>
      <c r="N159" s="37" t="s">
        <v>61</v>
      </c>
      <c r="O159" s="41" t="s">
        <v>263</v>
      </c>
      <c r="P159" s="37" t="s">
        <v>63</v>
      </c>
      <c r="Q159" s="37" t="s">
        <v>101</v>
      </c>
      <c r="R159" s="37" t="s">
        <v>63</v>
      </c>
      <c r="S159" s="37" t="s">
        <v>61</v>
      </c>
      <c r="T159" s="37" t="s">
        <v>61</v>
      </c>
      <c r="U159" s="37" t="s">
        <v>61</v>
      </c>
      <c r="V159" s="37" t="s">
        <v>61</v>
      </c>
      <c r="W159" s="37" t="s">
        <v>61</v>
      </c>
      <c r="X159" s="37" t="s">
        <v>61</v>
      </c>
      <c r="Y159" s="37" t="s">
        <v>61</v>
      </c>
      <c r="Z159" s="37" t="s">
        <v>61</v>
      </c>
      <c r="AA159" s="37" t="s">
        <v>61</v>
      </c>
      <c r="AB159" s="39"/>
      <c r="AC159" s="39"/>
      <c r="AD159" s="39"/>
      <c r="AE159" s="39"/>
      <c r="AF159" s="39"/>
      <c r="AG159" s="39"/>
      <c r="AH159" s="39"/>
      <c r="AI159" s="39"/>
      <c r="AJ159" s="39"/>
      <c r="AK159" s="39"/>
      <c r="AL159" s="39"/>
      <c r="AM159" s="39"/>
      <c r="AN159" s="39"/>
      <c r="AO159" s="39"/>
      <c r="AP159" s="39"/>
      <c r="AQ159" s="39"/>
      <c r="AR159" s="39"/>
      <c r="AS159" s="39"/>
      <c r="AT159" s="39"/>
      <c r="AU159" s="39"/>
      <c r="AV159" s="39"/>
      <c r="AW159" s="39"/>
      <c r="AX159" s="39"/>
      <c r="AY159" s="39"/>
      <c r="AZ159" s="39"/>
      <c r="BA159" s="39"/>
      <c r="BB159" s="39"/>
      <c r="BC159" s="39"/>
      <c r="BD159" s="39"/>
      <c r="BE159" s="39"/>
      <c r="BF159" s="39"/>
      <c r="BG159" s="39"/>
      <c r="BH159" s="39"/>
      <c r="BI159" s="39"/>
      <c r="BJ159" s="39"/>
      <c r="BK159" s="39"/>
      <c r="BL159" s="39"/>
      <c r="BM159" s="39"/>
      <c r="BN159" s="39"/>
      <c r="BO159" s="39"/>
      <c r="BP159" s="39"/>
      <c r="BQ159" s="39"/>
      <c r="BR159" s="39"/>
      <c r="BS159" s="39"/>
      <c r="BT159" s="39"/>
      <c r="BU159" s="39"/>
      <c r="BV159" s="39"/>
      <c r="BW159" s="39"/>
      <c r="BX159" s="39"/>
      <c r="BY159" s="39"/>
      <c r="BZ159" s="39"/>
      <c r="CA159" s="39"/>
      <c r="CB159" s="39"/>
      <c r="CC159" s="39"/>
      <c r="CD159" s="39"/>
      <c r="CE159" s="39"/>
      <c r="CF159" s="39"/>
      <c r="CG159" s="39"/>
      <c r="CH159" s="39"/>
      <c r="CI159" s="39"/>
      <c r="CJ159" s="39"/>
      <c r="CK159" s="39"/>
      <c r="CL159" s="39"/>
      <c r="CM159" s="39"/>
      <c r="CN159" s="39"/>
      <c r="CO159" s="39"/>
      <c r="CP159" s="39"/>
      <c r="CQ159" s="39"/>
      <c r="CR159" s="39"/>
      <c r="CS159" s="39"/>
      <c r="CT159" s="39"/>
      <c r="CU159" s="39"/>
      <c r="CV159" s="39"/>
      <c r="CW159" s="39"/>
      <c r="CX159" s="39"/>
      <c r="CY159" s="39"/>
      <c r="CZ159" s="39"/>
      <c r="DA159" s="39"/>
      <c r="DB159" s="39"/>
      <c r="DC159" s="39"/>
      <c r="DD159" s="39"/>
      <c r="DE159" s="39"/>
      <c r="DF159" s="39"/>
      <c r="DG159" s="39"/>
      <c r="DH159" s="39"/>
      <c r="DI159" s="39"/>
      <c r="DJ159" s="39"/>
      <c r="DK159" s="39"/>
      <c r="DL159" s="39"/>
      <c r="DM159" s="39"/>
      <c r="DN159" s="39"/>
      <c r="DO159" s="39"/>
      <c r="DP159" s="39"/>
      <c r="DQ159" s="39"/>
      <c r="DR159" s="39"/>
      <c r="DS159" s="39"/>
      <c r="DT159" s="39"/>
      <c r="DU159" s="39"/>
      <c r="DV159" s="39"/>
      <c r="DW159" s="39"/>
      <c r="DX159" s="39"/>
      <c r="DY159" s="39"/>
      <c r="DZ159" s="39"/>
      <c r="EA159" s="39"/>
      <c r="EB159" s="39"/>
      <c r="EC159" s="39"/>
      <c r="ED159" s="39"/>
      <c r="EE159" s="39"/>
      <c r="EF159" s="39"/>
      <c r="EG159" s="39"/>
      <c r="EH159" s="39"/>
      <c r="EI159" s="39"/>
      <c r="EJ159" s="39"/>
      <c r="EK159" s="39"/>
      <c r="EL159" s="39"/>
      <c r="EM159" s="39"/>
      <c r="EN159" s="39"/>
      <c r="EO159" s="39"/>
      <c r="EP159" s="39"/>
      <c r="EQ159" s="39"/>
      <c r="ER159" s="39"/>
      <c r="ES159" s="39"/>
      <c r="ET159" s="39"/>
      <c r="EU159" s="39"/>
      <c r="EV159" s="39"/>
      <c r="EW159" s="39"/>
      <c r="EX159" s="39"/>
      <c r="EY159" s="39"/>
      <c r="EZ159" s="39"/>
      <c r="FA159" s="39"/>
      <c r="FB159" s="39"/>
      <c r="FC159" s="39"/>
      <c r="FD159" s="39"/>
      <c r="FE159" s="39"/>
      <c r="FF159" s="39"/>
      <c r="FG159" s="39"/>
      <c r="FH159" s="39"/>
      <c r="FI159" s="39"/>
      <c r="FJ159" s="39"/>
      <c r="FK159" s="39"/>
      <c r="FL159" s="39"/>
      <c r="FM159" s="39"/>
      <c r="FN159" s="39"/>
      <c r="FO159" s="39"/>
      <c r="FP159" s="39"/>
      <c r="FQ159" s="39"/>
      <c r="FR159" s="39"/>
      <c r="FS159" s="39"/>
      <c r="FT159" s="39"/>
      <c r="FU159" s="39"/>
      <c r="FV159" s="39"/>
      <c r="FW159" s="39"/>
      <c r="FX159" s="39"/>
      <c r="FY159" s="39"/>
      <c r="FZ159" s="39"/>
      <c r="GA159" s="39"/>
      <c r="GB159" s="39"/>
      <c r="GC159" s="39"/>
      <c r="GD159" s="39"/>
      <c r="GE159" s="39"/>
      <c r="GF159" s="39"/>
      <c r="GG159" s="39"/>
      <c r="GH159" s="39"/>
      <c r="GI159" s="39"/>
      <c r="GJ159" s="39"/>
      <c r="GK159" s="39"/>
      <c r="GL159" s="39"/>
      <c r="GM159" s="39"/>
      <c r="GN159" s="39"/>
      <c r="GO159" s="39"/>
      <c r="GP159" s="39"/>
      <c r="GQ159" s="39"/>
      <c r="GR159" s="39"/>
      <c r="GS159" s="39"/>
      <c r="GT159" s="39"/>
      <c r="GU159" s="39"/>
      <c r="GV159" s="39"/>
      <c r="GW159" s="39"/>
      <c r="GX159" s="39"/>
      <c r="GY159" s="39"/>
      <c r="GZ159" s="39"/>
      <c r="HA159" s="39"/>
      <c r="HB159" s="39"/>
      <c r="HC159" s="39"/>
      <c r="HD159" s="39"/>
      <c r="HE159" s="39"/>
      <c r="HF159" s="39"/>
      <c r="HG159" s="39"/>
      <c r="HH159" s="39"/>
      <c r="HI159" s="39"/>
      <c r="HJ159" s="39"/>
      <c r="HK159" s="39"/>
      <c r="HL159" s="39"/>
      <c r="HM159" s="39"/>
      <c r="HN159" s="39"/>
      <c r="HO159" s="39"/>
      <c r="HP159" s="39"/>
      <c r="HQ159" s="39"/>
      <c r="HR159" s="39"/>
      <c r="HS159" s="39"/>
      <c r="HT159" s="39"/>
      <c r="HU159" s="39"/>
      <c r="HV159" s="39"/>
      <c r="HW159" s="39"/>
      <c r="HX159" s="39"/>
      <c r="HY159" s="39"/>
      <c r="HZ159" s="39"/>
      <c r="IA159" s="39"/>
      <c r="IB159" s="39"/>
      <c r="IC159" s="39"/>
      <c r="ID159" s="39"/>
      <c r="IE159" s="39"/>
      <c r="IF159" s="39"/>
      <c r="IG159" s="39"/>
      <c r="IH159" s="39"/>
      <c r="II159" s="39"/>
      <c r="IJ159" s="39"/>
      <c r="IK159" s="39"/>
      <c r="IL159" s="39"/>
      <c r="IM159" s="39"/>
      <c r="IN159" s="39"/>
      <c r="IO159" s="39"/>
      <c r="IP159" s="39"/>
      <c r="IQ159" s="39"/>
      <c r="IR159" s="39"/>
      <c r="IS159" s="39"/>
      <c r="IT159" s="39"/>
      <c r="IU159" s="39"/>
      <c r="IV159" s="39"/>
      <c r="IW159" s="39"/>
    </row>
    <row r="160" spans="1:257" s="81" customFormat="1" ht="36" hidden="1">
      <c r="A160" s="32" t="s">
        <v>342</v>
      </c>
      <c r="B160" s="42" t="s">
        <v>343</v>
      </c>
      <c r="C160" s="34">
        <v>2916369.72</v>
      </c>
      <c r="D160" s="35" t="s">
        <v>99</v>
      </c>
      <c r="E160" s="35" t="s">
        <v>100</v>
      </c>
      <c r="F160" s="37" t="s">
        <v>61</v>
      </c>
      <c r="G160" s="37" t="s">
        <v>61</v>
      </c>
      <c r="H160" s="37" t="s">
        <v>61</v>
      </c>
      <c r="I160" s="37" t="s">
        <v>61</v>
      </c>
      <c r="J160" s="37" t="s">
        <v>61</v>
      </c>
      <c r="K160" s="37" t="s">
        <v>61</v>
      </c>
      <c r="L160" s="37" t="s">
        <v>61</v>
      </c>
      <c r="M160" s="37" t="s">
        <v>61</v>
      </c>
      <c r="N160" s="37" t="s">
        <v>61</v>
      </c>
      <c r="O160" s="41" t="s">
        <v>263</v>
      </c>
      <c r="P160" s="37" t="s">
        <v>63</v>
      </c>
      <c r="Q160" s="37" t="s">
        <v>101</v>
      </c>
      <c r="R160" s="37" t="s">
        <v>63</v>
      </c>
      <c r="S160" s="37" t="s">
        <v>61</v>
      </c>
      <c r="T160" s="37" t="s">
        <v>61</v>
      </c>
      <c r="U160" s="37" t="s">
        <v>61</v>
      </c>
      <c r="V160" s="37" t="s">
        <v>61</v>
      </c>
      <c r="W160" s="37" t="s">
        <v>61</v>
      </c>
      <c r="X160" s="37" t="s">
        <v>61</v>
      </c>
      <c r="Y160" s="37" t="s">
        <v>61</v>
      </c>
      <c r="Z160" s="37" t="s">
        <v>61</v>
      </c>
      <c r="AA160" s="37" t="s">
        <v>61</v>
      </c>
      <c r="AB160" s="39"/>
      <c r="AC160" s="39"/>
      <c r="AD160" s="39"/>
      <c r="AE160" s="39"/>
      <c r="AF160" s="39"/>
      <c r="AG160" s="39"/>
      <c r="AH160" s="39"/>
      <c r="AI160" s="39"/>
      <c r="AJ160" s="39"/>
      <c r="AK160" s="39"/>
      <c r="AL160" s="39"/>
      <c r="AM160" s="39"/>
      <c r="AN160" s="39"/>
      <c r="AO160" s="39"/>
      <c r="AP160" s="39"/>
      <c r="AQ160" s="39"/>
      <c r="AR160" s="39"/>
      <c r="AS160" s="39"/>
      <c r="AT160" s="39"/>
      <c r="AU160" s="39"/>
      <c r="AV160" s="39"/>
      <c r="AW160" s="39"/>
      <c r="AX160" s="39"/>
      <c r="AY160" s="39"/>
      <c r="AZ160" s="39"/>
      <c r="BA160" s="39"/>
      <c r="BB160" s="39"/>
      <c r="BC160" s="39"/>
      <c r="BD160" s="39"/>
      <c r="BE160" s="39"/>
      <c r="BF160" s="39"/>
      <c r="BG160" s="39"/>
      <c r="BH160" s="39"/>
      <c r="BI160" s="39"/>
      <c r="BJ160" s="39"/>
      <c r="BK160" s="39"/>
      <c r="BL160" s="39"/>
      <c r="BM160" s="39"/>
      <c r="BN160" s="39"/>
      <c r="BO160" s="39"/>
      <c r="BP160" s="39"/>
      <c r="BQ160" s="39"/>
      <c r="BR160" s="39"/>
      <c r="BS160" s="39"/>
      <c r="BT160" s="39"/>
      <c r="BU160" s="39"/>
      <c r="BV160" s="39"/>
      <c r="BW160" s="39"/>
      <c r="BX160" s="39"/>
      <c r="BY160" s="39"/>
      <c r="BZ160" s="39"/>
      <c r="CA160" s="39"/>
      <c r="CB160" s="39"/>
      <c r="CC160" s="39"/>
      <c r="CD160" s="39"/>
      <c r="CE160" s="39"/>
      <c r="CF160" s="39"/>
      <c r="CG160" s="39"/>
      <c r="CH160" s="39"/>
      <c r="CI160" s="39"/>
      <c r="CJ160" s="39"/>
      <c r="CK160" s="39"/>
      <c r="CL160" s="39"/>
      <c r="CM160" s="39"/>
      <c r="CN160" s="39"/>
      <c r="CO160" s="39"/>
      <c r="CP160" s="39"/>
      <c r="CQ160" s="39"/>
      <c r="CR160" s="39"/>
      <c r="CS160" s="39"/>
      <c r="CT160" s="39"/>
      <c r="CU160" s="39"/>
      <c r="CV160" s="39"/>
      <c r="CW160" s="39"/>
      <c r="CX160" s="39"/>
      <c r="CY160" s="39"/>
      <c r="CZ160" s="39"/>
      <c r="DA160" s="39"/>
      <c r="DB160" s="39"/>
      <c r="DC160" s="39"/>
      <c r="DD160" s="39"/>
      <c r="DE160" s="39"/>
      <c r="DF160" s="39"/>
      <c r="DG160" s="39"/>
      <c r="DH160" s="39"/>
      <c r="DI160" s="39"/>
      <c r="DJ160" s="39"/>
      <c r="DK160" s="39"/>
      <c r="DL160" s="39"/>
      <c r="DM160" s="39"/>
      <c r="DN160" s="39"/>
      <c r="DO160" s="39"/>
      <c r="DP160" s="39"/>
      <c r="DQ160" s="39"/>
      <c r="DR160" s="39"/>
      <c r="DS160" s="39"/>
      <c r="DT160" s="39"/>
      <c r="DU160" s="39"/>
      <c r="DV160" s="39"/>
      <c r="DW160" s="39"/>
      <c r="DX160" s="39"/>
      <c r="DY160" s="39"/>
      <c r="DZ160" s="39"/>
      <c r="EA160" s="39"/>
      <c r="EB160" s="39"/>
      <c r="EC160" s="39"/>
      <c r="ED160" s="39"/>
      <c r="EE160" s="39"/>
      <c r="EF160" s="39"/>
      <c r="EG160" s="39"/>
      <c r="EH160" s="39"/>
      <c r="EI160" s="39"/>
      <c r="EJ160" s="39"/>
      <c r="EK160" s="39"/>
      <c r="EL160" s="39"/>
      <c r="EM160" s="39"/>
      <c r="EN160" s="39"/>
      <c r="EO160" s="39"/>
      <c r="EP160" s="39"/>
      <c r="EQ160" s="39"/>
      <c r="ER160" s="39"/>
      <c r="ES160" s="39"/>
      <c r="ET160" s="39"/>
      <c r="EU160" s="39"/>
      <c r="EV160" s="39"/>
      <c r="EW160" s="39"/>
      <c r="EX160" s="39"/>
      <c r="EY160" s="39"/>
      <c r="EZ160" s="39"/>
      <c r="FA160" s="39"/>
      <c r="FB160" s="39"/>
      <c r="FC160" s="39"/>
      <c r="FD160" s="39"/>
      <c r="FE160" s="39"/>
      <c r="FF160" s="39"/>
      <c r="FG160" s="39"/>
      <c r="FH160" s="39"/>
      <c r="FI160" s="39"/>
      <c r="FJ160" s="39"/>
      <c r="FK160" s="39"/>
      <c r="FL160" s="39"/>
      <c r="FM160" s="39"/>
      <c r="FN160" s="39"/>
      <c r="FO160" s="39"/>
      <c r="FP160" s="39"/>
      <c r="FQ160" s="39"/>
      <c r="FR160" s="39"/>
      <c r="FS160" s="39"/>
      <c r="FT160" s="39"/>
      <c r="FU160" s="39"/>
      <c r="FV160" s="39"/>
      <c r="FW160" s="39"/>
      <c r="FX160" s="39"/>
      <c r="FY160" s="39"/>
      <c r="FZ160" s="39"/>
      <c r="GA160" s="39"/>
      <c r="GB160" s="39"/>
      <c r="GC160" s="39"/>
      <c r="GD160" s="39"/>
      <c r="GE160" s="39"/>
      <c r="GF160" s="39"/>
      <c r="GG160" s="39"/>
      <c r="GH160" s="39"/>
      <c r="GI160" s="39"/>
      <c r="GJ160" s="39"/>
      <c r="GK160" s="39"/>
      <c r="GL160" s="39"/>
      <c r="GM160" s="39"/>
      <c r="GN160" s="39"/>
      <c r="GO160" s="39"/>
      <c r="GP160" s="39"/>
      <c r="GQ160" s="39"/>
      <c r="GR160" s="39"/>
      <c r="GS160" s="39"/>
      <c r="GT160" s="39"/>
      <c r="GU160" s="39"/>
      <c r="GV160" s="39"/>
      <c r="GW160" s="39"/>
      <c r="GX160" s="39"/>
      <c r="GY160" s="39"/>
      <c r="GZ160" s="39"/>
      <c r="HA160" s="39"/>
      <c r="HB160" s="39"/>
      <c r="HC160" s="39"/>
      <c r="HD160" s="39"/>
      <c r="HE160" s="39"/>
      <c r="HF160" s="39"/>
      <c r="HG160" s="39"/>
      <c r="HH160" s="39"/>
      <c r="HI160" s="39"/>
      <c r="HJ160" s="39"/>
      <c r="HK160" s="39"/>
      <c r="HL160" s="39"/>
      <c r="HM160" s="39"/>
      <c r="HN160" s="39"/>
      <c r="HO160" s="39"/>
      <c r="HP160" s="39"/>
      <c r="HQ160" s="39"/>
      <c r="HR160" s="39"/>
      <c r="HS160" s="39"/>
      <c r="HT160" s="39"/>
      <c r="HU160" s="39"/>
      <c r="HV160" s="39"/>
      <c r="HW160" s="39"/>
      <c r="HX160" s="39"/>
      <c r="HY160" s="39"/>
      <c r="HZ160" s="39"/>
      <c r="IA160" s="39"/>
      <c r="IB160" s="39"/>
      <c r="IC160" s="39"/>
      <c r="ID160" s="39"/>
      <c r="IE160" s="39"/>
      <c r="IF160" s="39"/>
      <c r="IG160" s="39"/>
      <c r="IH160" s="39"/>
      <c r="II160" s="39"/>
      <c r="IJ160" s="39"/>
      <c r="IK160" s="39"/>
      <c r="IL160" s="39"/>
      <c r="IM160" s="39"/>
      <c r="IN160" s="39"/>
      <c r="IO160" s="39"/>
      <c r="IP160" s="39"/>
      <c r="IQ160" s="39"/>
      <c r="IR160" s="39"/>
      <c r="IS160" s="39"/>
      <c r="IT160" s="39"/>
      <c r="IU160" s="39"/>
      <c r="IV160" s="39"/>
      <c r="IW160" s="39"/>
    </row>
    <row r="161" spans="1:257" s="81" customFormat="1" ht="48" hidden="1">
      <c r="A161" s="32" t="s">
        <v>344</v>
      </c>
      <c r="B161" s="42" t="s">
        <v>345</v>
      </c>
      <c r="C161" s="34">
        <v>230252.66</v>
      </c>
      <c r="D161" s="35" t="s">
        <v>99</v>
      </c>
      <c r="E161" s="35" t="s">
        <v>99</v>
      </c>
      <c r="F161" s="37" t="s">
        <v>61</v>
      </c>
      <c r="G161" s="37" t="s">
        <v>61</v>
      </c>
      <c r="H161" s="37" t="s">
        <v>61</v>
      </c>
      <c r="I161" s="37" t="s">
        <v>61</v>
      </c>
      <c r="J161" s="37" t="s">
        <v>61</v>
      </c>
      <c r="K161" s="37" t="s">
        <v>61</v>
      </c>
      <c r="L161" s="37" t="s">
        <v>61</v>
      </c>
      <c r="M161" s="37" t="s">
        <v>61</v>
      </c>
      <c r="N161" s="37" t="s">
        <v>61</v>
      </c>
      <c r="O161" s="41" t="s">
        <v>263</v>
      </c>
      <c r="P161" s="37" t="s">
        <v>63</v>
      </c>
      <c r="Q161" s="37" t="s">
        <v>101</v>
      </c>
      <c r="R161" s="37" t="s">
        <v>63</v>
      </c>
      <c r="S161" s="37" t="s">
        <v>61</v>
      </c>
      <c r="T161" s="37" t="s">
        <v>61</v>
      </c>
      <c r="U161" s="37" t="s">
        <v>61</v>
      </c>
      <c r="V161" s="37" t="s">
        <v>61</v>
      </c>
      <c r="W161" s="37" t="s">
        <v>61</v>
      </c>
      <c r="X161" s="37" t="s">
        <v>61</v>
      </c>
      <c r="Y161" s="37" t="s">
        <v>61</v>
      </c>
      <c r="Z161" s="37" t="s">
        <v>61</v>
      </c>
      <c r="AA161" s="37" t="s">
        <v>61</v>
      </c>
      <c r="AB161" s="39"/>
      <c r="AC161" s="39"/>
      <c r="AD161" s="39"/>
      <c r="AE161" s="39"/>
      <c r="AF161" s="39"/>
      <c r="AG161" s="39"/>
      <c r="AH161" s="39"/>
      <c r="AI161" s="39"/>
      <c r="AJ161" s="39"/>
      <c r="AK161" s="39"/>
      <c r="AL161" s="39"/>
      <c r="AM161" s="39"/>
      <c r="AN161" s="39"/>
      <c r="AO161" s="39"/>
      <c r="AP161" s="39"/>
      <c r="AQ161" s="39"/>
      <c r="AR161" s="39"/>
      <c r="AS161" s="39"/>
      <c r="AT161" s="39"/>
      <c r="AU161" s="39"/>
      <c r="AV161" s="39"/>
      <c r="AW161" s="39"/>
      <c r="AX161" s="39"/>
      <c r="AY161" s="39"/>
      <c r="AZ161" s="39"/>
      <c r="BA161" s="39"/>
      <c r="BB161" s="39"/>
      <c r="BC161" s="39"/>
      <c r="BD161" s="39"/>
      <c r="BE161" s="39"/>
      <c r="BF161" s="39"/>
      <c r="BG161" s="39"/>
      <c r="BH161" s="39"/>
      <c r="BI161" s="39"/>
      <c r="BJ161" s="39"/>
      <c r="BK161" s="39"/>
      <c r="BL161" s="39"/>
      <c r="BM161" s="39"/>
      <c r="BN161" s="39"/>
      <c r="BO161" s="39"/>
      <c r="BP161" s="39"/>
      <c r="BQ161" s="39"/>
      <c r="BR161" s="39"/>
      <c r="BS161" s="39"/>
      <c r="BT161" s="39"/>
      <c r="BU161" s="39"/>
      <c r="BV161" s="39"/>
      <c r="BW161" s="39"/>
      <c r="BX161" s="39"/>
      <c r="BY161" s="39"/>
      <c r="BZ161" s="39"/>
      <c r="CA161" s="39"/>
      <c r="CB161" s="39"/>
      <c r="CC161" s="39"/>
      <c r="CD161" s="39"/>
      <c r="CE161" s="39"/>
      <c r="CF161" s="39"/>
      <c r="CG161" s="39"/>
      <c r="CH161" s="39"/>
      <c r="CI161" s="39"/>
      <c r="CJ161" s="39"/>
      <c r="CK161" s="39"/>
      <c r="CL161" s="39"/>
      <c r="CM161" s="39"/>
      <c r="CN161" s="39"/>
      <c r="CO161" s="39"/>
      <c r="CP161" s="39"/>
      <c r="CQ161" s="39"/>
      <c r="CR161" s="39"/>
      <c r="CS161" s="39"/>
      <c r="CT161" s="39"/>
      <c r="CU161" s="39"/>
      <c r="CV161" s="39"/>
      <c r="CW161" s="39"/>
      <c r="CX161" s="39"/>
      <c r="CY161" s="39"/>
      <c r="CZ161" s="39"/>
      <c r="DA161" s="39"/>
      <c r="DB161" s="39"/>
      <c r="DC161" s="39"/>
      <c r="DD161" s="39"/>
      <c r="DE161" s="39"/>
      <c r="DF161" s="39"/>
      <c r="DG161" s="39"/>
      <c r="DH161" s="39"/>
      <c r="DI161" s="39"/>
      <c r="DJ161" s="39"/>
      <c r="DK161" s="39"/>
      <c r="DL161" s="39"/>
      <c r="DM161" s="39"/>
      <c r="DN161" s="39"/>
      <c r="DO161" s="39"/>
      <c r="DP161" s="39"/>
      <c r="DQ161" s="39"/>
      <c r="DR161" s="39"/>
      <c r="DS161" s="39"/>
      <c r="DT161" s="39"/>
      <c r="DU161" s="39"/>
      <c r="DV161" s="39"/>
      <c r="DW161" s="39"/>
      <c r="DX161" s="39"/>
      <c r="DY161" s="39"/>
      <c r="DZ161" s="39"/>
      <c r="EA161" s="39"/>
      <c r="EB161" s="39"/>
      <c r="EC161" s="39"/>
      <c r="ED161" s="39"/>
      <c r="EE161" s="39"/>
      <c r="EF161" s="39"/>
      <c r="EG161" s="39"/>
      <c r="EH161" s="39"/>
      <c r="EI161" s="39"/>
      <c r="EJ161" s="39"/>
      <c r="EK161" s="39"/>
      <c r="EL161" s="39"/>
      <c r="EM161" s="39"/>
      <c r="EN161" s="39"/>
      <c r="EO161" s="39"/>
      <c r="EP161" s="39"/>
      <c r="EQ161" s="39"/>
      <c r="ER161" s="39"/>
      <c r="ES161" s="39"/>
      <c r="ET161" s="39"/>
      <c r="EU161" s="39"/>
      <c r="EV161" s="39"/>
      <c r="EW161" s="39"/>
      <c r="EX161" s="39"/>
      <c r="EY161" s="39"/>
      <c r="EZ161" s="39"/>
      <c r="FA161" s="39"/>
      <c r="FB161" s="39"/>
      <c r="FC161" s="39"/>
      <c r="FD161" s="39"/>
      <c r="FE161" s="39"/>
      <c r="FF161" s="39"/>
      <c r="FG161" s="39"/>
      <c r="FH161" s="39"/>
      <c r="FI161" s="39"/>
      <c r="FJ161" s="39"/>
      <c r="FK161" s="39"/>
      <c r="FL161" s="39"/>
      <c r="FM161" s="39"/>
      <c r="FN161" s="39"/>
      <c r="FO161" s="39"/>
      <c r="FP161" s="39"/>
      <c r="FQ161" s="39"/>
      <c r="FR161" s="39"/>
      <c r="FS161" s="39"/>
      <c r="FT161" s="39"/>
      <c r="FU161" s="39"/>
      <c r="FV161" s="39"/>
      <c r="FW161" s="39"/>
      <c r="FX161" s="39"/>
      <c r="FY161" s="39"/>
      <c r="FZ161" s="39"/>
      <c r="GA161" s="39"/>
      <c r="GB161" s="39"/>
      <c r="GC161" s="39"/>
      <c r="GD161" s="39"/>
      <c r="GE161" s="39"/>
      <c r="GF161" s="39"/>
      <c r="GG161" s="39"/>
      <c r="GH161" s="39"/>
      <c r="GI161" s="39"/>
      <c r="GJ161" s="39"/>
      <c r="GK161" s="39"/>
      <c r="GL161" s="39"/>
      <c r="GM161" s="39"/>
      <c r="GN161" s="39"/>
      <c r="GO161" s="39"/>
      <c r="GP161" s="39"/>
      <c r="GQ161" s="39"/>
      <c r="GR161" s="39"/>
      <c r="GS161" s="39"/>
      <c r="GT161" s="39"/>
      <c r="GU161" s="39"/>
      <c r="GV161" s="39"/>
      <c r="GW161" s="39"/>
      <c r="GX161" s="39"/>
      <c r="GY161" s="39"/>
      <c r="GZ161" s="39"/>
      <c r="HA161" s="39"/>
      <c r="HB161" s="39"/>
      <c r="HC161" s="39"/>
      <c r="HD161" s="39"/>
      <c r="HE161" s="39"/>
      <c r="HF161" s="39"/>
      <c r="HG161" s="39"/>
      <c r="HH161" s="39"/>
      <c r="HI161" s="39"/>
      <c r="HJ161" s="39"/>
      <c r="HK161" s="39"/>
      <c r="HL161" s="39"/>
      <c r="HM161" s="39"/>
      <c r="HN161" s="39"/>
      <c r="HO161" s="39"/>
      <c r="HP161" s="39"/>
      <c r="HQ161" s="39"/>
      <c r="HR161" s="39"/>
      <c r="HS161" s="39"/>
      <c r="HT161" s="39"/>
      <c r="HU161" s="39"/>
      <c r="HV161" s="39"/>
      <c r="HW161" s="39"/>
      <c r="HX161" s="39"/>
      <c r="HY161" s="39"/>
      <c r="HZ161" s="39"/>
      <c r="IA161" s="39"/>
      <c r="IB161" s="39"/>
      <c r="IC161" s="39"/>
      <c r="ID161" s="39"/>
      <c r="IE161" s="39"/>
      <c r="IF161" s="39"/>
      <c r="IG161" s="39"/>
      <c r="IH161" s="39"/>
      <c r="II161" s="39"/>
      <c r="IJ161" s="39"/>
      <c r="IK161" s="39"/>
      <c r="IL161" s="39"/>
      <c r="IM161" s="39"/>
      <c r="IN161" s="39"/>
      <c r="IO161" s="39"/>
      <c r="IP161" s="39"/>
      <c r="IQ161" s="39"/>
      <c r="IR161" s="39"/>
      <c r="IS161" s="39"/>
      <c r="IT161" s="39"/>
      <c r="IU161" s="39"/>
      <c r="IV161" s="39"/>
      <c r="IW161" s="39"/>
    </row>
    <row r="162" spans="1:257" s="81" customFormat="1" ht="96" hidden="1">
      <c r="A162" s="32" t="s">
        <v>346</v>
      </c>
      <c r="B162" s="42" t="s">
        <v>347</v>
      </c>
      <c r="C162" s="34">
        <v>756059.03</v>
      </c>
      <c r="D162" s="35" t="s">
        <v>99</v>
      </c>
      <c r="E162" s="35" t="s">
        <v>99</v>
      </c>
      <c r="F162" s="37" t="s">
        <v>61</v>
      </c>
      <c r="G162" s="37" t="s">
        <v>61</v>
      </c>
      <c r="H162" s="37" t="s">
        <v>61</v>
      </c>
      <c r="I162" s="37" t="s">
        <v>61</v>
      </c>
      <c r="J162" s="37" t="s">
        <v>61</v>
      </c>
      <c r="K162" s="37" t="s">
        <v>61</v>
      </c>
      <c r="L162" s="37" t="s">
        <v>61</v>
      </c>
      <c r="M162" s="37" t="s">
        <v>61</v>
      </c>
      <c r="N162" s="37" t="s">
        <v>61</v>
      </c>
      <c r="O162" s="41" t="s">
        <v>263</v>
      </c>
      <c r="P162" s="37" t="s">
        <v>63</v>
      </c>
      <c r="Q162" s="37" t="s">
        <v>101</v>
      </c>
      <c r="R162" s="37" t="s">
        <v>63</v>
      </c>
      <c r="S162" s="37" t="s">
        <v>61</v>
      </c>
      <c r="T162" s="37" t="s">
        <v>61</v>
      </c>
      <c r="U162" s="37" t="s">
        <v>61</v>
      </c>
      <c r="V162" s="37" t="s">
        <v>61</v>
      </c>
      <c r="W162" s="37" t="s">
        <v>61</v>
      </c>
      <c r="X162" s="37" t="s">
        <v>61</v>
      </c>
      <c r="Y162" s="37" t="s">
        <v>61</v>
      </c>
      <c r="Z162" s="37" t="s">
        <v>61</v>
      </c>
      <c r="AA162" s="37" t="s">
        <v>61</v>
      </c>
      <c r="AB162" s="39"/>
      <c r="AC162" s="39"/>
      <c r="AD162" s="39"/>
      <c r="AE162" s="39"/>
      <c r="AF162" s="39"/>
      <c r="AG162" s="39"/>
      <c r="AH162" s="39"/>
      <c r="AI162" s="39"/>
      <c r="AJ162" s="39"/>
      <c r="AK162" s="39"/>
      <c r="AL162" s="39"/>
      <c r="AM162" s="39"/>
      <c r="AN162" s="39"/>
      <c r="AO162" s="39"/>
      <c r="AP162" s="39"/>
      <c r="AQ162" s="39"/>
      <c r="AR162" s="39"/>
      <c r="AS162" s="39"/>
      <c r="AT162" s="39"/>
      <c r="AU162" s="39"/>
      <c r="AV162" s="39"/>
      <c r="AW162" s="39"/>
      <c r="AX162" s="39"/>
      <c r="AY162" s="39"/>
      <c r="AZ162" s="39"/>
      <c r="BA162" s="39"/>
      <c r="BB162" s="39"/>
      <c r="BC162" s="39"/>
      <c r="BD162" s="39"/>
      <c r="BE162" s="39"/>
      <c r="BF162" s="39"/>
      <c r="BG162" s="39"/>
      <c r="BH162" s="39"/>
      <c r="BI162" s="39"/>
      <c r="BJ162" s="39"/>
      <c r="BK162" s="39"/>
      <c r="BL162" s="39"/>
      <c r="BM162" s="39"/>
      <c r="BN162" s="39"/>
      <c r="BO162" s="39"/>
      <c r="BP162" s="39"/>
      <c r="BQ162" s="39"/>
      <c r="BR162" s="39"/>
      <c r="BS162" s="39"/>
      <c r="BT162" s="39"/>
      <c r="BU162" s="39"/>
      <c r="BV162" s="39"/>
      <c r="BW162" s="39"/>
      <c r="BX162" s="39"/>
      <c r="BY162" s="39"/>
      <c r="BZ162" s="39"/>
      <c r="CA162" s="39"/>
      <c r="CB162" s="39"/>
      <c r="CC162" s="39"/>
      <c r="CD162" s="39"/>
      <c r="CE162" s="39"/>
      <c r="CF162" s="39"/>
      <c r="CG162" s="39"/>
      <c r="CH162" s="39"/>
      <c r="CI162" s="39"/>
      <c r="CJ162" s="39"/>
      <c r="CK162" s="39"/>
      <c r="CL162" s="39"/>
      <c r="CM162" s="39"/>
      <c r="CN162" s="39"/>
      <c r="CO162" s="39"/>
      <c r="CP162" s="39"/>
      <c r="CQ162" s="39"/>
      <c r="CR162" s="39"/>
      <c r="CS162" s="39"/>
      <c r="CT162" s="39"/>
      <c r="CU162" s="39"/>
      <c r="CV162" s="39"/>
      <c r="CW162" s="39"/>
      <c r="CX162" s="39"/>
      <c r="CY162" s="39"/>
      <c r="CZ162" s="39"/>
      <c r="DA162" s="39"/>
      <c r="DB162" s="39"/>
      <c r="DC162" s="39"/>
      <c r="DD162" s="39"/>
      <c r="DE162" s="39"/>
      <c r="DF162" s="39"/>
      <c r="DG162" s="39"/>
      <c r="DH162" s="39"/>
      <c r="DI162" s="39"/>
      <c r="DJ162" s="39"/>
      <c r="DK162" s="39"/>
      <c r="DL162" s="39"/>
      <c r="DM162" s="39"/>
      <c r="DN162" s="39"/>
      <c r="DO162" s="39"/>
      <c r="DP162" s="39"/>
      <c r="DQ162" s="39"/>
      <c r="DR162" s="39"/>
      <c r="DS162" s="39"/>
      <c r="DT162" s="39"/>
      <c r="DU162" s="39"/>
      <c r="DV162" s="39"/>
      <c r="DW162" s="39"/>
      <c r="DX162" s="39"/>
      <c r="DY162" s="39"/>
      <c r="DZ162" s="39"/>
      <c r="EA162" s="39"/>
      <c r="EB162" s="39"/>
      <c r="EC162" s="39"/>
      <c r="ED162" s="39"/>
      <c r="EE162" s="39"/>
      <c r="EF162" s="39"/>
      <c r="EG162" s="39"/>
      <c r="EH162" s="39"/>
      <c r="EI162" s="39"/>
      <c r="EJ162" s="39"/>
      <c r="EK162" s="39"/>
      <c r="EL162" s="39"/>
      <c r="EM162" s="39"/>
      <c r="EN162" s="39"/>
      <c r="EO162" s="39"/>
      <c r="EP162" s="39"/>
      <c r="EQ162" s="39"/>
      <c r="ER162" s="39"/>
      <c r="ES162" s="39"/>
      <c r="ET162" s="39"/>
      <c r="EU162" s="39"/>
      <c r="EV162" s="39"/>
      <c r="EW162" s="39"/>
      <c r="EX162" s="39"/>
      <c r="EY162" s="39"/>
      <c r="EZ162" s="39"/>
      <c r="FA162" s="39"/>
      <c r="FB162" s="39"/>
      <c r="FC162" s="39"/>
      <c r="FD162" s="39"/>
      <c r="FE162" s="39"/>
      <c r="FF162" s="39"/>
      <c r="FG162" s="39"/>
      <c r="FH162" s="39"/>
      <c r="FI162" s="39"/>
      <c r="FJ162" s="39"/>
      <c r="FK162" s="39"/>
      <c r="FL162" s="39"/>
      <c r="FM162" s="39"/>
      <c r="FN162" s="39"/>
      <c r="FO162" s="39"/>
      <c r="FP162" s="39"/>
      <c r="FQ162" s="39"/>
      <c r="FR162" s="39"/>
      <c r="FS162" s="39"/>
      <c r="FT162" s="39"/>
      <c r="FU162" s="39"/>
      <c r="FV162" s="39"/>
      <c r="FW162" s="39"/>
      <c r="FX162" s="39"/>
      <c r="FY162" s="39"/>
      <c r="FZ162" s="39"/>
      <c r="GA162" s="39"/>
      <c r="GB162" s="39"/>
      <c r="GC162" s="39"/>
      <c r="GD162" s="39"/>
      <c r="GE162" s="39"/>
      <c r="GF162" s="39"/>
      <c r="GG162" s="39"/>
      <c r="GH162" s="39"/>
      <c r="GI162" s="39"/>
      <c r="GJ162" s="39"/>
      <c r="GK162" s="39"/>
      <c r="GL162" s="39"/>
      <c r="GM162" s="39"/>
      <c r="GN162" s="39"/>
      <c r="GO162" s="39"/>
      <c r="GP162" s="39"/>
      <c r="GQ162" s="39"/>
      <c r="GR162" s="39"/>
      <c r="GS162" s="39"/>
      <c r="GT162" s="39"/>
      <c r="GU162" s="39"/>
      <c r="GV162" s="39"/>
      <c r="GW162" s="39"/>
      <c r="GX162" s="39"/>
      <c r="GY162" s="39"/>
      <c r="GZ162" s="39"/>
      <c r="HA162" s="39"/>
      <c r="HB162" s="39"/>
      <c r="HC162" s="39"/>
      <c r="HD162" s="39"/>
      <c r="HE162" s="39"/>
      <c r="HF162" s="39"/>
      <c r="HG162" s="39"/>
      <c r="HH162" s="39"/>
      <c r="HI162" s="39"/>
      <c r="HJ162" s="39"/>
      <c r="HK162" s="39"/>
      <c r="HL162" s="39"/>
      <c r="HM162" s="39"/>
      <c r="HN162" s="39"/>
      <c r="HO162" s="39"/>
      <c r="HP162" s="39"/>
      <c r="HQ162" s="39"/>
      <c r="HR162" s="39"/>
      <c r="HS162" s="39"/>
      <c r="HT162" s="39"/>
      <c r="HU162" s="39"/>
      <c r="HV162" s="39"/>
      <c r="HW162" s="39"/>
      <c r="HX162" s="39"/>
      <c r="HY162" s="39"/>
      <c r="HZ162" s="39"/>
      <c r="IA162" s="39"/>
      <c r="IB162" s="39"/>
      <c r="IC162" s="39"/>
      <c r="ID162" s="39"/>
      <c r="IE162" s="39"/>
      <c r="IF162" s="39"/>
      <c r="IG162" s="39"/>
      <c r="IH162" s="39"/>
      <c r="II162" s="39"/>
      <c r="IJ162" s="39"/>
      <c r="IK162" s="39"/>
      <c r="IL162" s="39"/>
      <c r="IM162" s="39"/>
      <c r="IN162" s="39"/>
      <c r="IO162" s="39"/>
      <c r="IP162" s="39"/>
      <c r="IQ162" s="39"/>
      <c r="IR162" s="39"/>
      <c r="IS162" s="39"/>
      <c r="IT162" s="39"/>
      <c r="IU162" s="39"/>
      <c r="IV162" s="39"/>
      <c r="IW162" s="39"/>
    </row>
    <row r="163" spans="1:257" s="81" customFormat="1" ht="48" hidden="1">
      <c r="A163" s="32" t="s">
        <v>348</v>
      </c>
      <c r="B163" s="42" t="s">
        <v>349</v>
      </c>
      <c r="C163" s="34">
        <v>116247.16</v>
      </c>
      <c r="D163" s="35" t="s">
        <v>99</v>
      </c>
      <c r="E163" s="35" t="s">
        <v>109</v>
      </c>
      <c r="F163" s="37" t="s">
        <v>61</v>
      </c>
      <c r="G163" s="37" t="s">
        <v>61</v>
      </c>
      <c r="H163" s="37" t="s">
        <v>61</v>
      </c>
      <c r="I163" s="37" t="s">
        <v>61</v>
      </c>
      <c r="J163" s="37" t="s">
        <v>61</v>
      </c>
      <c r="K163" s="37" t="s">
        <v>61</v>
      </c>
      <c r="L163" s="37" t="s">
        <v>61</v>
      </c>
      <c r="M163" s="37" t="s">
        <v>61</v>
      </c>
      <c r="N163" s="37" t="s">
        <v>61</v>
      </c>
      <c r="O163" s="41" t="s">
        <v>263</v>
      </c>
      <c r="P163" s="37" t="s">
        <v>63</v>
      </c>
      <c r="Q163" s="37" t="s">
        <v>101</v>
      </c>
      <c r="R163" s="37" t="s">
        <v>63</v>
      </c>
      <c r="S163" s="37" t="s">
        <v>61</v>
      </c>
      <c r="T163" s="37" t="s">
        <v>61</v>
      </c>
      <c r="U163" s="37" t="s">
        <v>61</v>
      </c>
      <c r="V163" s="37" t="s">
        <v>61</v>
      </c>
      <c r="W163" s="37" t="s">
        <v>61</v>
      </c>
      <c r="X163" s="37" t="s">
        <v>61</v>
      </c>
      <c r="Y163" s="37" t="s">
        <v>61</v>
      </c>
      <c r="Z163" s="37" t="s">
        <v>61</v>
      </c>
      <c r="AA163" s="37" t="s">
        <v>61</v>
      </c>
      <c r="AB163" s="39"/>
      <c r="AC163" s="39"/>
      <c r="AD163" s="39"/>
      <c r="AE163" s="39"/>
      <c r="AF163" s="39"/>
      <c r="AG163" s="39"/>
      <c r="AH163" s="39"/>
      <c r="AI163" s="39"/>
      <c r="AJ163" s="39"/>
      <c r="AK163" s="39"/>
      <c r="AL163" s="39"/>
      <c r="AM163" s="39"/>
      <c r="AN163" s="39"/>
      <c r="AO163" s="39"/>
      <c r="AP163" s="39"/>
      <c r="AQ163" s="39"/>
      <c r="AR163" s="39"/>
      <c r="AS163" s="39"/>
      <c r="AT163" s="39"/>
      <c r="AU163" s="39"/>
      <c r="AV163" s="39"/>
      <c r="AW163" s="39"/>
      <c r="AX163" s="39"/>
      <c r="AY163" s="39"/>
      <c r="AZ163" s="39"/>
      <c r="BA163" s="39"/>
      <c r="BB163" s="39"/>
      <c r="BC163" s="39"/>
      <c r="BD163" s="39"/>
      <c r="BE163" s="39"/>
      <c r="BF163" s="39"/>
      <c r="BG163" s="39"/>
      <c r="BH163" s="39"/>
      <c r="BI163" s="39"/>
      <c r="BJ163" s="39"/>
      <c r="BK163" s="39"/>
      <c r="BL163" s="39"/>
      <c r="BM163" s="39"/>
      <c r="BN163" s="39"/>
      <c r="BO163" s="39"/>
      <c r="BP163" s="39"/>
      <c r="BQ163" s="39"/>
      <c r="BR163" s="39"/>
      <c r="BS163" s="39"/>
      <c r="BT163" s="39"/>
      <c r="BU163" s="39"/>
      <c r="BV163" s="39"/>
      <c r="BW163" s="39"/>
      <c r="BX163" s="39"/>
      <c r="BY163" s="39"/>
      <c r="BZ163" s="39"/>
      <c r="CA163" s="39"/>
      <c r="CB163" s="39"/>
      <c r="CC163" s="39"/>
      <c r="CD163" s="39"/>
      <c r="CE163" s="39"/>
      <c r="CF163" s="39"/>
      <c r="CG163" s="39"/>
      <c r="CH163" s="39"/>
      <c r="CI163" s="39"/>
      <c r="CJ163" s="39"/>
      <c r="CK163" s="39"/>
      <c r="CL163" s="39"/>
      <c r="CM163" s="39"/>
      <c r="CN163" s="39"/>
      <c r="CO163" s="39"/>
      <c r="CP163" s="39"/>
      <c r="CQ163" s="39"/>
      <c r="CR163" s="39"/>
      <c r="CS163" s="39"/>
      <c r="CT163" s="39"/>
      <c r="CU163" s="39"/>
      <c r="CV163" s="39"/>
      <c r="CW163" s="39"/>
      <c r="CX163" s="39"/>
      <c r="CY163" s="39"/>
      <c r="CZ163" s="39"/>
      <c r="DA163" s="39"/>
      <c r="DB163" s="39"/>
      <c r="DC163" s="39"/>
      <c r="DD163" s="39"/>
      <c r="DE163" s="39"/>
      <c r="DF163" s="39"/>
      <c r="DG163" s="39"/>
      <c r="DH163" s="39"/>
      <c r="DI163" s="39"/>
      <c r="DJ163" s="39"/>
      <c r="DK163" s="39"/>
      <c r="DL163" s="39"/>
      <c r="DM163" s="39"/>
      <c r="DN163" s="39"/>
      <c r="DO163" s="39"/>
      <c r="DP163" s="39"/>
      <c r="DQ163" s="39"/>
      <c r="DR163" s="39"/>
      <c r="DS163" s="39"/>
      <c r="DT163" s="39"/>
      <c r="DU163" s="39"/>
      <c r="DV163" s="39"/>
      <c r="DW163" s="39"/>
      <c r="DX163" s="39"/>
      <c r="DY163" s="39"/>
      <c r="DZ163" s="39"/>
      <c r="EA163" s="39"/>
      <c r="EB163" s="39"/>
      <c r="EC163" s="39"/>
      <c r="ED163" s="39"/>
      <c r="EE163" s="39"/>
      <c r="EF163" s="39"/>
      <c r="EG163" s="39"/>
      <c r="EH163" s="39"/>
      <c r="EI163" s="39"/>
      <c r="EJ163" s="39"/>
      <c r="EK163" s="39"/>
      <c r="EL163" s="39"/>
      <c r="EM163" s="39"/>
      <c r="EN163" s="39"/>
      <c r="EO163" s="39"/>
      <c r="EP163" s="39"/>
      <c r="EQ163" s="39"/>
      <c r="ER163" s="39"/>
      <c r="ES163" s="39"/>
      <c r="ET163" s="39"/>
      <c r="EU163" s="39"/>
      <c r="EV163" s="39"/>
      <c r="EW163" s="39"/>
      <c r="EX163" s="39"/>
      <c r="EY163" s="39"/>
      <c r="EZ163" s="39"/>
      <c r="FA163" s="39"/>
      <c r="FB163" s="39"/>
      <c r="FC163" s="39"/>
      <c r="FD163" s="39"/>
      <c r="FE163" s="39"/>
      <c r="FF163" s="39"/>
      <c r="FG163" s="39"/>
      <c r="FH163" s="39"/>
      <c r="FI163" s="39"/>
      <c r="FJ163" s="39"/>
      <c r="FK163" s="39"/>
      <c r="FL163" s="39"/>
      <c r="FM163" s="39"/>
      <c r="FN163" s="39"/>
      <c r="FO163" s="39"/>
      <c r="FP163" s="39"/>
      <c r="FQ163" s="39"/>
      <c r="FR163" s="39"/>
      <c r="FS163" s="39"/>
      <c r="FT163" s="39"/>
      <c r="FU163" s="39"/>
      <c r="FV163" s="39"/>
      <c r="FW163" s="39"/>
      <c r="FX163" s="39"/>
      <c r="FY163" s="39"/>
      <c r="FZ163" s="39"/>
      <c r="GA163" s="39"/>
      <c r="GB163" s="39"/>
      <c r="GC163" s="39"/>
      <c r="GD163" s="39"/>
      <c r="GE163" s="39"/>
      <c r="GF163" s="39"/>
      <c r="GG163" s="39"/>
      <c r="GH163" s="39"/>
      <c r="GI163" s="39"/>
      <c r="GJ163" s="39"/>
      <c r="GK163" s="39"/>
      <c r="GL163" s="39"/>
      <c r="GM163" s="39"/>
      <c r="GN163" s="39"/>
      <c r="GO163" s="39"/>
      <c r="GP163" s="39"/>
      <c r="GQ163" s="39"/>
      <c r="GR163" s="39"/>
      <c r="GS163" s="39"/>
      <c r="GT163" s="39"/>
      <c r="GU163" s="39"/>
      <c r="GV163" s="39"/>
      <c r="GW163" s="39"/>
      <c r="GX163" s="39"/>
      <c r="GY163" s="39"/>
      <c r="GZ163" s="39"/>
      <c r="HA163" s="39"/>
      <c r="HB163" s="39"/>
      <c r="HC163" s="39"/>
      <c r="HD163" s="39"/>
      <c r="HE163" s="39"/>
      <c r="HF163" s="39"/>
      <c r="HG163" s="39"/>
      <c r="HH163" s="39"/>
      <c r="HI163" s="39"/>
      <c r="HJ163" s="39"/>
      <c r="HK163" s="39"/>
      <c r="HL163" s="39"/>
      <c r="HM163" s="39"/>
      <c r="HN163" s="39"/>
      <c r="HO163" s="39"/>
      <c r="HP163" s="39"/>
      <c r="HQ163" s="39"/>
      <c r="HR163" s="39"/>
      <c r="HS163" s="39"/>
      <c r="HT163" s="39"/>
      <c r="HU163" s="39"/>
      <c r="HV163" s="39"/>
      <c r="HW163" s="39"/>
      <c r="HX163" s="39"/>
      <c r="HY163" s="39"/>
      <c r="HZ163" s="39"/>
      <c r="IA163" s="39"/>
      <c r="IB163" s="39"/>
      <c r="IC163" s="39"/>
      <c r="ID163" s="39"/>
      <c r="IE163" s="39"/>
      <c r="IF163" s="39"/>
      <c r="IG163" s="39"/>
      <c r="IH163" s="39"/>
      <c r="II163" s="39"/>
      <c r="IJ163" s="39"/>
      <c r="IK163" s="39"/>
      <c r="IL163" s="39"/>
      <c r="IM163" s="39"/>
      <c r="IN163" s="39"/>
      <c r="IO163" s="39"/>
      <c r="IP163" s="39"/>
      <c r="IQ163" s="39"/>
      <c r="IR163" s="39"/>
      <c r="IS163" s="39"/>
      <c r="IT163" s="39"/>
      <c r="IU163" s="39"/>
      <c r="IV163" s="39"/>
      <c r="IW163" s="39"/>
    </row>
    <row r="164" spans="1:257" s="81" customFormat="1" ht="48" hidden="1">
      <c r="A164" s="32" t="s">
        <v>350</v>
      </c>
      <c r="B164" s="42" t="s">
        <v>351</v>
      </c>
      <c r="C164" s="34">
        <v>360385.56</v>
      </c>
      <c r="D164" s="35" t="s">
        <v>99</v>
      </c>
      <c r="E164" s="35" t="s">
        <v>99</v>
      </c>
      <c r="F164" s="37" t="s">
        <v>61</v>
      </c>
      <c r="G164" s="37" t="s">
        <v>61</v>
      </c>
      <c r="H164" s="37" t="s">
        <v>61</v>
      </c>
      <c r="I164" s="37" t="s">
        <v>61</v>
      </c>
      <c r="J164" s="37" t="s">
        <v>61</v>
      </c>
      <c r="K164" s="37" t="s">
        <v>61</v>
      </c>
      <c r="L164" s="37" t="s">
        <v>61</v>
      </c>
      <c r="M164" s="37" t="s">
        <v>61</v>
      </c>
      <c r="N164" s="37" t="s">
        <v>61</v>
      </c>
      <c r="O164" s="41" t="s">
        <v>263</v>
      </c>
      <c r="P164" s="37" t="s">
        <v>63</v>
      </c>
      <c r="Q164" s="37" t="s">
        <v>101</v>
      </c>
      <c r="R164" s="37" t="s">
        <v>63</v>
      </c>
      <c r="S164" s="37" t="s">
        <v>61</v>
      </c>
      <c r="T164" s="37" t="s">
        <v>61</v>
      </c>
      <c r="U164" s="37" t="s">
        <v>61</v>
      </c>
      <c r="V164" s="37" t="s">
        <v>61</v>
      </c>
      <c r="W164" s="37" t="s">
        <v>61</v>
      </c>
      <c r="X164" s="37" t="s">
        <v>61</v>
      </c>
      <c r="Y164" s="37" t="s">
        <v>61</v>
      </c>
      <c r="Z164" s="37" t="s">
        <v>61</v>
      </c>
      <c r="AA164" s="37" t="s">
        <v>61</v>
      </c>
      <c r="AB164" s="39"/>
      <c r="AC164" s="39"/>
      <c r="AD164" s="39"/>
      <c r="AE164" s="39"/>
      <c r="AF164" s="39"/>
      <c r="AG164" s="39"/>
      <c r="AH164" s="39"/>
      <c r="AI164" s="39"/>
      <c r="AJ164" s="39"/>
      <c r="AK164" s="39"/>
      <c r="AL164" s="39"/>
      <c r="AM164" s="39"/>
      <c r="AN164" s="39"/>
      <c r="AO164" s="39"/>
      <c r="AP164" s="39"/>
      <c r="AQ164" s="39"/>
      <c r="AR164" s="39"/>
      <c r="AS164" s="39"/>
      <c r="AT164" s="39"/>
      <c r="AU164" s="39"/>
      <c r="AV164" s="39"/>
      <c r="AW164" s="39"/>
      <c r="AX164" s="39"/>
      <c r="AY164" s="39"/>
      <c r="AZ164" s="39"/>
      <c r="BA164" s="39"/>
      <c r="BB164" s="39"/>
      <c r="BC164" s="39"/>
      <c r="BD164" s="39"/>
      <c r="BE164" s="39"/>
      <c r="BF164" s="39"/>
      <c r="BG164" s="39"/>
      <c r="BH164" s="39"/>
      <c r="BI164" s="39"/>
      <c r="BJ164" s="39"/>
      <c r="BK164" s="39"/>
      <c r="BL164" s="39"/>
      <c r="BM164" s="39"/>
      <c r="BN164" s="39"/>
      <c r="BO164" s="39"/>
      <c r="BP164" s="39"/>
      <c r="BQ164" s="39"/>
      <c r="BR164" s="39"/>
      <c r="BS164" s="39"/>
      <c r="BT164" s="39"/>
      <c r="BU164" s="39"/>
      <c r="BV164" s="39"/>
      <c r="BW164" s="39"/>
      <c r="BX164" s="39"/>
      <c r="BY164" s="39"/>
      <c r="BZ164" s="39"/>
      <c r="CA164" s="39"/>
      <c r="CB164" s="39"/>
      <c r="CC164" s="39"/>
      <c r="CD164" s="39"/>
      <c r="CE164" s="39"/>
      <c r="CF164" s="39"/>
      <c r="CG164" s="39"/>
      <c r="CH164" s="39"/>
      <c r="CI164" s="39"/>
      <c r="CJ164" s="39"/>
      <c r="CK164" s="39"/>
      <c r="CL164" s="39"/>
      <c r="CM164" s="39"/>
      <c r="CN164" s="39"/>
      <c r="CO164" s="39"/>
      <c r="CP164" s="39"/>
      <c r="CQ164" s="39"/>
      <c r="CR164" s="39"/>
      <c r="CS164" s="39"/>
      <c r="CT164" s="39"/>
      <c r="CU164" s="39"/>
      <c r="CV164" s="39"/>
      <c r="CW164" s="39"/>
      <c r="CX164" s="39"/>
      <c r="CY164" s="39"/>
      <c r="CZ164" s="39"/>
      <c r="DA164" s="39"/>
      <c r="DB164" s="39"/>
      <c r="DC164" s="39"/>
      <c r="DD164" s="39"/>
      <c r="DE164" s="39"/>
      <c r="DF164" s="39"/>
      <c r="DG164" s="39"/>
      <c r="DH164" s="39"/>
      <c r="DI164" s="39"/>
      <c r="DJ164" s="39"/>
      <c r="DK164" s="39"/>
      <c r="DL164" s="39"/>
      <c r="DM164" s="39"/>
      <c r="DN164" s="39"/>
      <c r="DO164" s="39"/>
      <c r="DP164" s="39"/>
      <c r="DQ164" s="39"/>
      <c r="DR164" s="39"/>
      <c r="DS164" s="39"/>
      <c r="DT164" s="39"/>
      <c r="DU164" s="39"/>
      <c r="DV164" s="39"/>
      <c r="DW164" s="39"/>
      <c r="DX164" s="39"/>
      <c r="DY164" s="39"/>
      <c r="DZ164" s="39"/>
      <c r="EA164" s="39"/>
      <c r="EB164" s="39"/>
      <c r="EC164" s="39"/>
      <c r="ED164" s="39"/>
      <c r="EE164" s="39"/>
      <c r="EF164" s="39"/>
      <c r="EG164" s="39"/>
      <c r="EH164" s="39"/>
      <c r="EI164" s="39"/>
      <c r="EJ164" s="39"/>
      <c r="EK164" s="39"/>
      <c r="EL164" s="39"/>
      <c r="EM164" s="39"/>
      <c r="EN164" s="39"/>
      <c r="EO164" s="39"/>
      <c r="EP164" s="39"/>
      <c r="EQ164" s="39"/>
      <c r="ER164" s="39"/>
      <c r="ES164" s="39"/>
      <c r="ET164" s="39"/>
      <c r="EU164" s="39"/>
      <c r="EV164" s="39"/>
      <c r="EW164" s="39"/>
      <c r="EX164" s="39"/>
      <c r="EY164" s="39"/>
      <c r="EZ164" s="39"/>
      <c r="FA164" s="39"/>
      <c r="FB164" s="39"/>
      <c r="FC164" s="39"/>
      <c r="FD164" s="39"/>
      <c r="FE164" s="39"/>
      <c r="FF164" s="39"/>
      <c r="FG164" s="39"/>
      <c r="FH164" s="39"/>
      <c r="FI164" s="39"/>
      <c r="FJ164" s="39"/>
      <c r="FK164" s="39"/>
      <c r="FL164" s="39"/>
      <c r="FM164" s="39"/>
      <c r="FN164" s="39"/>
      <c r="FO164" s="39"/>
      <c r="FP164" s="39"/>
      <c r="FQ164" s="39"/>
      <c r="FR164" s="39"/>
      <c r="FS164" s="39"/>
      <c r="FT164" s="39"/>
      <c r="FU164" s="39"/>
      <c r="FV164" s="39"/>
      <c r="FW164" s="39"/>
      <c r="FX164" s="39"/>
      <c r="FY164" s="39"/>
      <c r="FZ164" s="39"/>
      <c r="GA164" s="39"/>
      <c r="GB164" s="39"/>
      <c r="GC164" s="39"/>
      <c r="GD164" s="39"/>
      <c r="GE164" s="39"/>
      <c r="GF164" s="39"/>
      <c r="GG164" s="39"/>
      <c r="GH164" s="39"/>
      <c r="GI164" s="39"/>
      <c r="GJ164" s="39"/>
      <c r="GK164" s="39"/>
      <c r="GL164" s="39"/>
      <c r="GM164" s="39"/>
      <c r="GN164" s="39"/>
      <c r="GO164" s="39"/>
      <c r="GP164" s="39"/>
      <c r="GQ164" s="39"/>
      <c r="GR164" s="39"/>
      <c r="GS164" s="39"/>
      <c r="GT164" s="39"/>
      <c r="GU164" s="39"/>
      <c r="GV164" s="39"/>
      <c r="GW164" s="39"/>
      <c r="GX164" s="39"/>
      <c r="GY164" s="39"/>
      <c r="GZ164" s="39"/>
      <c r="HA164" s="39"/>
      <c r="HB164" s="39"/>
      <c r="HC164" s="39"/>
      <c r="HD164" s="39"/>
      <c r="HE164" s="39"/>
      <c r="HF164" s="39"/>
      <c r="HG164" s="39"/>
      <c r="HH164" s="39"/>
      <c r="HI164" s="39"/>
      <c r="HJ164" s="39"/>
      <c r="HK164" s="39"/>
      <c r="HL164" s="39"/>
      <c r="HM164" s="39"/>
      <c r="HN164" s="39"/>
      <c r="HO164" s="39"/>
      <c r="HP164" s="39"/>
      <c r="HQ164" s="39"/>
      <c r="HR164" s="39"/>
      <c r="HS164" s="39"/>
      <c r="HT164" s="39"/>
      <c r="HU164" s="39"/>
      <c r="HV164" s="39"/>
      <c r="HW164" s="39"/>
      <c r="HX164" s="39"/>
      <c r="HY164" s="39"/>
      <c r="HZ164" s="39"/>
      <c r="IA164" s="39"/>
      <c r="IB164" s="39"/>
      <c r="IC164" s="39"/>
      <c r="ID164" s="39"/>
      <c r="IE164" s="39"/>
      <c r="IF164" s="39"/>
      <c r="IG164" s="39"/>
      <c r="IH164" s="39"/>
      <c r="II164" s="39"/>
      <c r="IJ164" s="39"/>
      <c r="IK164" s="39"/>
      <c r="IL164" s="39"/>
      <c r="IM164" s="39"/>
      <c r="IN164" s="39"/>
      <c r="IO164" s="39"/>
      <c r="IP164" s="39"/>
      <c r="IQ164" s="39"/>
      <c r="IR164" s="39"/>
      <c r="IS164" s="39"/>
      <c r="IT164" s="39"/>
      <c r="IU164" s="39"/>
      <c r="IV164" s="39"/>
      <c r="IW164" s="39"/>
    </row>
    <row r="165" spans="1:257" s="81" customFormat="1" ht="48" hidden="1">
      <c r="A165" s="32" t="s">
        <v>352</v>
      </c>
      <c r="B165" s="42" t="s">
        <v>353</v>
      </c>
      <c r="C165" s="34">
        <v>182344.31</v>
      </c>
      <c r="D165" s="35" t="s">
        <v>99</v>
      </c>
      <c r="E165" s="35" t="s">
        <v>100</v>
      </c>
      <c r="F165" s="37" t="s">
        <v>61</v>
      </c>
      <c r="G165" s="37" t="s">
        <v>61</v>
      </c>
      <c r="H165" s="37" t="s">
        <v>61</v>
      </c>
      <c r="I165" s="37" t="s">
        <v>61</v>
      </c>
      <c r="J165" s="37" t="s">
        <v>61</v>
      </c>
      <c r="K165" s="37" t="s">
        <v>61</v>
      </c>
      <c r="L165" s="37" t="s">
        <v>61</v>
      </c>
      <c r="M165" s="37" t="s">
        <v>61</v>
      </c>
      <c r="N165" s="37" t="s">
        <v>61</v>
      </c>
      <c r="O165" s="41" t="s">
        <v>263</v>
      </c>
      <c r="P165" s="37" t="s">
        <v>63</v>
      </c>
      <c r="Q165" s="37" t="s">
        <v>101</v>
      </c>
      <c r="R165" s="37" t="s">
        <v>63</v>
      </c>
      <c r="S165" s="37" t="s">
        <v>61</v>
      </c>
      <c r="T165" s="37" t="s">
        <v>61</v>
      </c>
      <c r="U165" s="37" t="s">
        <v>61</v>
      </c>
      <c r="V165" s="37" t="s">
        <v>61</v>
      </c>
      <c r="W165" s="37" t="s">
        <v>61</v>
      </c>
      <c r="X165" s="37" t="s">
        <v>61</v>
      </c>
      <c r="Y165" s="37" t="s">
        <v>61</v>
      </c>
      <c r="Z165" s="37" t="s">
        <v>61</v>
      </c>
      <c r="AA165" s="37" t="s">
        <v>61</v>
      </c>
      <c r="AB165" s="39"/>
      <c r="AC165" s="39"/>
      <c r="AD165" s="39"/>
      <c r="AE165" s="39"/>
      <c r="AF165" s="39"/>
      <c r="AG165" s="39"/>
      <c r="AH165" s="39"/>
      <c r="AI165" s="39"/>
      <c r="AJ165" s="39"/>
      <c r="AK165" s="39"/>
      <c r="AL165" s="39"/>
      <c r="AM165" s="39"/>
      <c r="AN165" s="39"/>
      <c r="AO165" s="39"/>
      <c r="AP165" s="39"/>
      <c r="AQ165" s="39"/>
      <c r="AR165" s="39"/>
      <c r="AS165" s="39"/>
      <c r="AT165" s="39"/>
      <c r="AU165" s="39"/>
      <c r="AV165" s="39"/>
      <c r="AW165" s="39"/>
      <c r="AX165" s="39"/>
      <c r="AY165" s="39"/>
      <c r="AZ165" s="39"/>
      <c r="BA165" s="39"/>
      <c r="BB165" s="39"/>
      <c r="BC165" s="39"/>
      <c r="BD165" s="39"/>
      <c r="BE165" s="39"/>
      <c r="BF165" s="39"/>
      <c r="BG165" s="39"/>
      <c r="BH165" s="39"/>
      <c r="BI165" s="39"/>
      <c r="BJ165" s="39"/>
      <c r="BK165" s="39"/>
      <c r="BL165" s="39"/>
      <c r="BM165" s="39"/>
      <c r="BN165" s="39"/>
      <c r="BO165" s="39"/>
      <c r="BP165" s="39"/>
      <c r="BQ165" s="39"/>
      <c r="BR165" s="39"/>
      <c r="BS165" s="39"/>
      <c r="BT165" s="39"/>
      <c r="BU165" s="39"/>
      <c r="BV165" s="39"/>
      <c r="BW165" s="39"/>
      <c r="BX165" s="39"/>
      <c r="BY165" s="39"/>
      <c r="BZ165" s="39"/>
      <c r="CA165" s="39"/>
      <c r="CB165" s="39"/>
      <c r="CC165" s="39"/>
      <c r="CD165" s="39"/>
      <c r="CE165" s="39"/>
      <c r="CF165" s="39"/>
      <c r="CG165" s="39"/>
      <c r="CH165" s="39"/>
      <c r="CI165" s="39"/>
      <c r="CJ165" s="39"/>
      <c r="CK165" s="39"/>
      <c r="CL165" s="39"/>
      <c r="CM165" s="39"/>
      <c r="CN165" s="39"/>
      <c r="CO165" s="39"/>
      <c r="CP165" s="39"/>
      <c r="CQ165" s="39"/>
      <c r="CR165" s="39"/>
      <c r="CS165" s="39"/>
      <c r="CT165" s="39"/>
      <c r="CU165" s="39"/>
      <c r="CV165" s="39"/>
      <c r="CW165" s="39"/>
      <c r="CX165" s="39"/>
      <c r="CY165" s="39"/>
      <c r="CZ165" s="39"/>
      <c r="DA165" s="39"/>
      <c r="DB165" s="39"/>
      <c r="DC165" s="39"/>
      <c r="DD165" s="39"/>
      <c r="DE165" s="39"/>
      <c r="DF165" s="39"/>
      <c r="DG165" s="39"/>
      <c r="DH165" s="39"/>
      <c r="DI165" s="39"/>
      <c r="DJ165" s="39"/>
      <c r="DK165" s="39"/>
      <c r="DL165" s="39"/>
      <c r="DM165" s="39"/>
      <c r="DN165" s="39"/>
      <c r="DO165" s="39"/>
      <c r="DP165" s="39"/>
      <c r="DQ165" s="39"/>
      <c r="DR165" s="39"/>
      <c r="DS165" s="39"/>
      <c r="DT165" s="39"/>
      <c r="DU165" s="39"/>
      <c r="DV165" s="39"/>
      <c r="DW165" s="39"/>
      <c r="DX165" s="39"/>
      <c r="DY165" s="39"/>
      <c r="DZ165" s="39"/>
      <c r="EA165" s="39"/>
      <c r="EB165" s="39"/>
      <c r="EC165" s="39"/>
      <c r="ED165" s="39"/>
      <c r="EE165" s="39"/>
      <c r="EF165" s="39"/>
      <c r="EG165" s="39"/>
      <c r="EH165" s="39"/>
      <c r="EI165" s="39"/>
      <c r="EJ165" s="39"/>
      <c r="EK165" s="39"/>
      <c r="EL165" s="39"/>
      <c r="EM165" s="39"/>
      <c r="EN165" s="39"/>
      <c r="EO165" s="39"/>
      <c r="EP165" s="39"/>
      <c r="EQ165" s="39"/>
      <c r="ER165" s="39"/>
      <c r="ES165" s="39"/>
      <c r="ET165" s="39"/>
      <c r="EU165" s="39"/>
      <c r="EV165" s="39"/>
      <c r="EW165" s="39"/>
      <c r="EX165" s="39"/>
      <c r="EY165" s="39"/>
      <c r="EZ165" s="39"/>
      <c r="FA165" s="39"/>
      <c r="FB165" s="39"/>
      <c r="FC165" s="39"/>
      <c r="FD165" s="39"/>
      <c r="FE165" s="39"/>
      <c r="FF165" s="39"/>
      <c r="FG165" s="39"/>
      <c r="FH165" s="39"/>
      <c r="FI165" s="39"/>
      <c r="FJ165" s="39"/>
      <c r="FK165" s="39"/>
      <c r="FL165" s="39"/>
      <c r="FM165" s="39"/>
      <c r="FN165" s="39"/>
      <c r="FO165" s="39"/>
      <c r="FP165" s="39"/>
      <c r="FQ165" s="39"/>
      <c r="FR165" s="39"/>
      <c r="FS165" s="39"/>
      <c r="FT165" s="39"/>
      <c r="FU165" s="39"/>
      <c r="FV165" s="39"/>
      <c r="FW165" s="39"/>
      <c r="FX165" s="39"/>
      <c r="FY165" s="39"/>
      <c r="FZ165" s="39"/>
      <c r="GA165" s="39"/>
      <c r="GB165" s="39"/>
      <c r="GC165" s="39"/>
      <c r="GD165" s="39"/>
      <c r="GE165" s="39"/>
      <c r="GF165" s="39"/>
      <c r="GG165" s="39"/>
      <c r="GH165" s="39"/>
      <c r="GI165" s="39"/>
      <c r="GJ165" s="39"/>
      <c r="GK165" s="39"/>
      <c r="GL165" s="39"/>
      <c r="GM165" s="39"/>
      <c r="GN165" s="39"/>
      <c r="GO165" s="39"/>
      <c r="GP165" s="39"/>
      <c r="GQ165" s="39"/>
      <c r="GR165" s="39"/>
      <c r="GS165" s="39"/>
      <c r="GT165" s="39"/>
      <c r="GU165" s="39"/>
      <c r="GV165" s="39"/>
      <c r="GW165" s="39"/>
      <c r="GX165" s="39"/>
      <c r="GY165" s="39"/>
      <c r="GZ165" s="39"/>
      <c r="HA165" s="39"/>
      <c r="HB165" s="39"/>
      <c r="HC165" s="39"/>
      <c r="HD165" s="39"/>
      <c r="HE165" s="39"/>
      <c r="HF165" s="39"/>
      <c r="HG165" s="39"/>
      <c r="HH165" s="39"/>
      <c r="HI165" s="39"/>
      <c r="HJ165" s="39"/>
      <c r="HK165" s="39"/>
      <c r="HL165" s="39"/>
      <c r="HM165" s="39"/>
      <c r="HN165" s="39"/>
      <c r="HO165" s="39"/>
      <c r="HP165" s="39"/>
      <c r="HQ165" s="39"/>
      <c r="HR165" s="39"/>
      <c r="HS165" s="39"/>
      <c r="HT165" s="39"/>
      <c r="HU165" s="39"/>
      <c r="HV165" s="39"/>
      <c r="HW165" s="39"/>
      <c r="HX165" s="39"/>
      <c r="HY165" s="39"/>
      <c r="HZ165" s="39"/>
      <c r="IA165" s="39"/>
      <c r="IB165" s="39"/>
      <c r="IC165" s="39"/>
      <c r="ID165" s="39"/>
      <c r="IE165" s="39"/>
      <c r="IF165" s="39"/>
      <c r="IG165" s="39"/>
      <c r="IH165" s="39"/>
      <c r="II165" s="39"/>
      <c r="IJ165" s="39"/>
      <c r="IK165" s="39"/>
      <c r="IL165" s="39"/>
      <c r="IM165" s="39"/>
      <c r="IN165" s="39"/>
      <c r="IO165" s="39"/>
      <c r="IP165" s="39"/>
      <c r="IQ165" s="39"/>
      <c r="IR165" s="39"/>
      <c r="IS165" s="39"/>
      <c r="IT165" s="39"/>
      <c r="IU165" s="39"/>
      <c r="IV165" s="39"/>
      <c r="IW165" s="39"/>
    </row>
    <row r="166" spans="1:257" s="81" customFormat="1" ht="120" hidden="1">
      <c r="A166" s="32" t="s">
        <v>354</v>
      </c>
      <c r="B166" s="42" t="s">
        <v>355</v>
      </c>
      <c r="C166" s="34">
        <v>6453801.6399999997</v>
      </c>
      <c r="D166" s="35" t="s">
        <v>99</v>
      </c>
      <c r="E166" s="35" t="s">
        <v>214</v>
      </c>
      <c r="F166" s="37" t="s">
        <v>61</v>
      </c>
      <c r="G166" s="37" t="s">
        <v>61</v>
      </c>
      <c r="H166" s="37" t="s">
        <v>61</v>
      </c>
      <c r="I166" s="37" t="s">
        <v>61</v>
      </c>
      <c r="J166" s="37" t="s">
        <v>61</v>
      </c>
      <c r="K166" s="37" t="s">
        <v>61</v>
      </c>
      <c r="L166" s="37" t="s">
        <v>61</v>
      </c>
      <c r="M166" s="37" t="s">
        <v>61</v>
      </c>
      <c r="N166" s="37" t="s">
        <v>61</v>
      </c>
      <c r="O166" s="41" t="s">
        <v>263</v>
      </c>
      <c r="P166" s="37" t="s">
        <v>63</v>
      </c>
      <c r="Q166" s="37" t="s">
        <v>101</v>
      </c>
      <c r="R166" s="37" t="s">
        <v>63</v>
      </c>
      <c r="S166" s="37" t="s">
        <v>61</v>
      </c>
      <c r="T166" s="37" t="s">
        <v>61</v>
      </c>
      <c r="U166" s="37" t="s">
        <v>61</v>
      </c>
      <c r="V166" s="37" t="s">
        <v>61</v>
      </c>
      <c r="W166" s="37" t="s">
        <v>61</v>
      </c>
      <c r="X166" s="37" t="s">
        <v>61</v>
      </c>
      <c r="Y166" s="37" t="s">
        <v>61</v>
      </c>
      <c r="Z166" s="37" t="s">
        <v>61</v>
      </c>
      <c r="AA166" s="37" t="s">
        <v>61</v>
      </c>
      <c r="AB166" s="39"/>
      <c r="AC166" s="39"/>
      <c r="AD166" s="39"/>
      <c r="AE166" s="39"/>
      <c r="AF166" s="39"/>
      <c r="AG166" s="39"/>
      <c r="AH166" s="39"/>
      <c r="AI166" s="39"/>
      <c r="AJ166" s="39"/>
      <c r="AK166" s="39"/>
      <c r="AL166" s="39"/>
      <c r="AM166" s="39"/>
      <c r="AN166" s="39"/>
      <c r="AO166" s="39"/>
      <c r="AP166" s="39"/>
      <c r="AQ166" s="39"/>
      <c r="AR166" s="39"/>
      <c r="AS166" s="39"/>
      <c r="AT166" s="39"/>
      <c r="AU166" s="39"/>
      <c r="AV166" s="39"/>
      <c r="AW166" s="39"/>
      <c r="AX166" s="39"/>
      <c r="AY166" s="39"/>
      <c r="AZ166" s="39"/>
      <c r="BA166" s="39"/>
      <c r="BB166" s="39"/>
      <c r="BC166" s="39"/>
      <c r="BD166" s="39"/>
      <c r="BE166" s="39"/>
      <c r="BF166" s="39"/>
      <c r="BG166" s="39"/>
      <c r="BH166" s="39"/>
      <c r="BI166" s="39"/>
      <c r="BJ166" s="39"/>
      <c r="BK166" s="39"/>
      <c r="BL166" s="39"/>
      <c r="BM166" s="39"/>
      <c r="BN166" s="39"/>
      <c r="BO166" s="39"/>
      <c r="BP166" s="39"/>
      <c r="BQ166" s="39"/>
      <c r="BR166" s="39"/>
      <c r="BS166" s="39"/>
      <c r="BT166" s="39"/>
      <c r="BU166" s="39"/>
      <c r="BV166" s="39"/>
      <c r="BW166" s="39"/>
      <c r="BX166" s="39"/>
      <c r="BY166" s="39"/>
      <c r="BZ166" s="39"/>
      <c r="CA166" s="39"/>
      <c r="CB166" s="39"/>
      <c r="CC166" s="39"/>
      <c r="CD166" s="39"/>
      <c r="CE166" s="39"/>
      <c r="CF166" s="39"/>
      <c r="CG166" s="39"/>
      <c r="CH166" s="39"/>
      <c r="CI166" s="39"/>
      <c r="CJ166" s="39"/>
      <c r="CK166" s="39"/>
      <c r="CL166" s="39"/>
      <c r="CM166" s="39"/>
      <c r="CN166" s="39"/>
      <c r="CO166" s="39"/>
      <c r="CP166" s="39"/>
      <c r="CQ166" s="39"/>
      <c r="CR166" s="39"/>
      <c r="CS166" s="39"/>
      <c r="CT166" s="39"/>
      <c r="CU166" s="39"/>
      <c r="CV166" s="39"/>
      <c r="CW166" s="39"/>
      <c r="CX166" s="39"/>
      <c r="CY166" s="39"/>
      <c r="CZ166" s="39"/>
      <c r="DA166" s="39"/>
      <c r="DB166" s="39"/>
      <c r="DC166" s="39"/>
      <c r="DD166" s="39"/>
      <c r="DE166" s="39"/>
      <c r="DF166" s="39"/>
      <c r="DG166" s="39"/>
      <c r="DH166" s="39"/>
      <c r="DI166" s="39"/>
      <c r="DJ166" s="39"/>
      <c r="DK166" s="39"/>
      <c r="DL166" s="39"/>
      <c r="DM166" s="39"/>
      <c r="DN166" s="39"/>
      <c r="DO166" s="39"/>
      <c r="DP166" s="39"/>
      <c r="DQ166" s="39"/>
      <c r="DR166" s="39"/>
      <c r="DS166" s="39"/>
      <c r="DT166" s="39"/>
      <c r="DU166" s="39"/>
      <c r="DV166" s="39"/>
      <c r="DW166" s="39"/>
      <c r="DX166" s="39"/>
      <c r="DY166" s="39"/>
      <c r="DZ166" s="39"/>
      <c r="EA166" s="39"/>
      <c r="EB166" s="39"/>
      <c r="EC166" s="39"/>
      <c r="ED166" s="39"/>
      <c r="EE166" s="39"/>
      <c r="EF166" s="39"/>
      <c r="EG166" s="39"/>
      <c r="EH166" s="39"/>
      <c r="EI166" s="39"/>
      <c r="EJ166" s="39"/>
      <c r="EK166" s="39"/>
      <c r="EL166" s="39"/>
      <c r="EM166" s="39"/>
      <c r="EN166" s="39"/>
      <c r="EO166" s="39"/>
      <c r="EP166" s="39"/>
      <c r="EQ166" s="39"/>
      <c r="ER166" s="39"/>
      <c r="ES166" s="39"/>
      <c r="ET166" s="39"/>
      <c r="EU166" s="39"/>
      <c r="EV166" s="39"/>
      <c r="EW166" s="39"/>
      <c r="EX166" s="39"/>
      <c r="EY166" s="39"/>
      <c r="EZ166" s="39"/>
      <c r="FA166" s="39"/>
      <c r="FB166" s="39"/>
      <c r="FC166" s="39"/>
      <c r="FD166" s="39"/>
      <c r="FE166" s="39"/>
      <c r="FF166" s="39"/>
      <c r="FG166" s="39"/>
      <c r="FH166" s="39"/>
      <c r="FI166" s="39"/>
      <c r="FJ166" s="39"/>
      <c r="FK166" s="39"/>
      <c r="FL166" s="39"/>
      <c r="FM166" s="39"/>
      <c r="FN166" s="39"/>
      <c r="FO166" s="39"/>
      <c r="FP166" s="39"/>
      <c r="FQ166" s="39"/>
      <c r="FR166" s="39"/>
      <c r="FS166" s="39"/>
      <c r="FT166" s="39"/>
      <c r="FU166" s="39"/>
      <c r="FV166" s="39"/>
      <c r="FW166" s="39"/>
      <c r="FX166" s="39"/>
      <c r="FY166" s="39"/>
      <c r="FZ166" s="39"/>
      <c r="GA166" s="39"/>
      <c r="GB166" s="39"/>
      <c r="GC166" s="39"/>
      <c r="GD166" s="39"/>
      <c r="GE166" s="39"/>
      <c r="GF166" s="39"/>
      <c r="GG166" s="39"/>
      <c r="GH166" s="39"/>
      <c r="GI166" s="39"/>
      <c r="GJ166" s="39"/>
      <c r="GK166" s="39"/>
      <c r="GL166" s="39"/>
      <c r="GM166" s="39"/>
      <c r="GN166" s="39"/>
      <c r="GO166" s="39"/>
      <c r="GP166" s="39"/>
      <c r="GQ166" s="39"/>
      <c r="GR166" s="39"/>
      <c r="GS166" s="39"/>
      <c r="GT166" s="39"/>
      <c r="GU166" s="39"/>
      <c r="GV166" s="39"/>
      <c r="GW166" s="39"/>
      <c r="GX166" s="39"/>
      <c r="GY166" s="39"/>
      <c r="GZ166" s="39"/>
      <c r="HA166" s="39"/>
      <c r="HB166" s="39"/>
      <c r="HC166" s="39"/>
      <c r="HD166" s="39"/>
      <c r="HE166" s="39"/>
      <c r="HF166" s="39"/>
      <c r="HG166" s="39"/>
      <c r="HH166" s="39"/>
      <c r="HI166" s="39"/>
      <c r="HJ166" s="39"/>
      <c r="HK166" s="39"/>
      <c r="HL166" s="39"/>
      <c r="HM166" s="39"/>
      <c r="HN166" s="39"/>
      <c r="HO166" s="39"/>
      <c r="HP166" s="39"/>
      <c r="HQ166" s="39"/>
      <c r="HR166" s="39"/>
      <c r="HS166" s="39"/>
      <c r="HT166" s="39"/>
      <c r="HU166" s="39"/>
      <c r="HV166" s="39"/>
      <c r="HW166" s="39"/>
      <c r="HX166" s="39"/>
      <c r="HY166" s="39"/>
      <c r="HZ166" s="39"/>
      <c r="IA166" s="39"/>
      <c r="IB166" s="39"/>
      <c r="IC166" s="39"/>
      <c r="ID166" s="39"/>
      <c r="IE166" s="39"/>
      <c r="IF166" s="39"/>
      <c r="IG166" s="39"/>
      <c r="IH166" s="39"/>
      <c r="II166" s="39"/>
      <c r="IJ166" s="39"/>
      <c r="IK166" s="39"/>
      <c r="IL166" s="39"/>
      <c r="IM166" s="39"/>
      <c r="IN166" s="39"/>
      <c r="IO166" s="39"/>
      <c r="IP166" s="39"/>
      <c r="IQ166" s="39"/>
      <c r="IR166" s="39"/>
      <c r="IS166" s="39"/>
      <c r="IT166" s="39"/>
      <c r="IU166" s="39"/>
      <c r="IV166" s="39"/>
      <c r="IW166" s="39"/>
    </row>
    <row r="167" spans="1:257" ht="60" hidden="1">
      <c r="A167" s="32" t="s">
        <v>356</v>
      </c>
      <c r="B167" s="42" t="s">
        <v>357</v>
      </c>
      <c r="C167" s="34">
        <v>107869.45</v>
      </c>
      <c r="D167" s="35" t="s">
        <v>99</v>
      </c>
      <c r="E167" s="35" t="s">
        <v>99</v>
      </c>
      <c r="F167" s="37" t="s">
        <v>61</v>
      </c>
      <c r="G167" s="37" t="s">
        <v>61</v>
      </c>
      <c r="H167" s="37" t="s">
        <v>61</v>
      </c>
      <c r="I167" s="37" t="s">
        <v>61</v>
      </c>
      <c r="J167" s="37" t="s">
        <v>61</v>
      </c>
      <c r="K167" s="37" t="s">
        <v>61</v>
      </c>
      <c r="L167" s="37" t="s">
        <v>61</v>
      </c>
      <c r="M167" s="37" t="s">
        <v>61</v>
      </c>
      <c r="N167" s="37" t="s">
        <v>61</v>
      </c>
      <c r="O167" s="41" t="s">
        <v>263</v>
      </c>
      <c r="P167" s="37" t="s">
        <v>63</v>
      </c>
      <c r="Q167" s="37" t="s">
        <v>101</v>
      </c>
      <c r="R167" s="37" t="s">
        <v>63</v>
      </c>
      <c r="S167" s="37" t="s">
        <v>61</v>
      </c>
      <c r="T167" s="37" t="s">
        <v>61</v>
      </c>
      <c r="U167" s="37" t="s">
        <v>61</v>
      </c>
      <c r="V167" s="37" t="s">
        <v>61</v>
      </c>
      <c r="W167" s="37" t="s">
        <v>61</v>
      </c>
      <c r="X167" s="37" t="s">
        <v>61</v>
      </c>
      <c r="Y167" s="37" t="s">
        <v>61</v>
      </c>
      <c r="Z167" s="37" t="s">
        <v>61</v>
      </c>
      <c r="AA167" s="37" t="s">
        <v>61</v>
      </c>
      <c r="AB167" s="39"/>
      <c r="AC167" s="39"/>
      <c r="AD167" s="39"/>
      <c r="AE167" s="39"/>
      <c r="AF167" s="39"/>
      <c r="AG167" s="39"/>
      <c r="AH167" s="39"/>
      <c r="AI167" s="39"/>
      <c r="AJ167" s="39"/>
      <c r="AK167" s="39"/>
      <c r="AL167" s="39"/>
      <c r="AM167" s="39"/>
      <c r="AN167" s="39"/>
      <c r="AO167" s="39"/>
      <c r="AP167" s="39"/>
      <c r="AQ167" s="39"/>
      <c r="AR167" s="39"/>
      <c r="AS167" s="39"/>
      <c r="AT167" s="39"/>
      <c r="AU167" s="39"/>
      <c r="AV167" s="39"/>
      <c r="AW167" s="39"/>
      <c r="AX167" s="39"/>
      <c r="AY167" s="39"/>
      <c r="AZ167" s="39"/>
      <c r="BA167" s="39"/>
      <c r="BB167" s="39"/>
      <c r="BC167" s="39"/>
      <c r="BD167" s="39"/>
      <c r="BE167" s="39"/>
      <c r="BF167" s="39"/>
      <c r="BG167" s="39"/>
      <c r="BH167" s="39"/>
      <c r="BI167" s="39"/>
      <c r="BJ167" s="39"/>
      <c r="BK167" s="39"/>
      <c r="BL167" s="39"/>
      <c r="BM167" s="39"/>
      <c r="BN167" s="39"/>
      <c r="BO167" s="39"/>
      <c r="BP167" s="39"/>
      <c r="BQ167" s="39"/>
      <c r="BR167" s="39"/>
      <c r="BS167" s="39"/>
      <c r="BT167" s="39"/>
      <c r="BU167" s="39"/>
      <c r="BV167" s="39"/>
      <c r="BW167" s="39"/>
      <c r="BX167" s="39"/>
      <c r="BY167" s="39"/>
      <c r="BZ167" s="39"/>
      <c r="CA167" s="39"/>
      <c r="CB167" s="39"/>
      <c r="CC167" s="39"/>
      <c r="CD167" s="39"/>
      <c r="CE167" s="39"/>
      <c r="CF167" s="39"/>
      <c r="CG167" s="39"/>
      <c r="CH167" s="39"/>
      <c r="CI167" s="39"/>
      <c r="CJ167" s="39"/>
      <c r="CK167" s="39"/>
      <c r="CL167" s="39"/>
      <c r="CM167" s="39"/>
      <c r="CN167" s="39"/>
      <c r="CO167" s="39"/>
      <c r="CP167" s="39"/>
      <c r="CQ167" s="39"/>
      <c r="CR167" s="39"/>
      <c r="CS167" s="39"/>
      <c r="CT167" s="39"/>
      <c r="CU167" s="39"/>
      <c r="CV167" s="39"/>
      <c r="CW167" s="39"/>
      <c r="CX167" s="39"/>
      <c r="CY167" s="39"/>
      <c r="CZ167" s="39"/>
      <c r="DA167" s="39"/>
      <c r="DB167" s="39"/>
      <c r="DC167" s="39"/>
      <c r="DD167" s="39"/>
      <c r="DE167" s="39"/>
      <c r="DF167" s="39"/>
      <c r="DG167" s="39"/>
      <c r="DH167" s="39"/>
      <c r="DI167" s="39"/>
      <c r="DJ167" s="39"/>
      <c r="DK167" s="39"/>
      <c r="DL167" s="39"/>
      <c r="DM167" s="39"/>
      <c r="DN167" s="39"/>
      <c r="DO167" s="39"/>
      <c r="DP167" s="39"/>
      <c r="DQ167" s="39"/>
      <c r="DR167" s="39"/>
      <c r="DS167" s="39"/>
      <c r="DT167" s="39"/>
      <c r="DU167" s="39"/>
      <c r="DV167" s="39"/>
      <c r="DW167" s="39"/>
      <c r="DX167" s="39"/>
      <c r="DY167" s="39"/>
      <c r="DZ167" s="39"/>
      <c r="EA167" s="39"/>
      <c r="EB167" s="39"/>
      <c r="EC167" s="39"/>
      <c r="ED167" s="39"/>
      <c r="EE167" s="39"/>
      <c r="EF167" s="39"/>
      <c r="EG167" s="39"/>
      <c r="EH167" s="39"/>
      <c r="EI167" s="39"/>
      <c r="EJ167" s="39"/>
      <c r="EK167" s="39"/>
      <c r="EL167" s="39"/>
      <c r="EM167" s="39"/>
      <c r="EN167" s="39"/>
      <c r="EO167" s="39"/>
      <c r="EP167" s="39"/>
      <c r="EQ167" s="39"/>
      <c r="ER167" s="39"/>
      <c r="ES167" s="39"/>
      <c r="ET167" s="39"/>
      <c r="EU167" s="39"/>
      <c r="EV167" s="39"/>
      <c r="EW167" s="39"/>
      <c r="EX167" s="39"/>
      <c r="EY167" s="39"/>
      <c r="EZ167" s="39"/>
      <c r="FA167" s="39"/>
      <c r="FB167" s="39"/>
      <c r="FC167" s="39"/>
      <c r="FD167" s="39"/>
      <c r="FE167" s="39"/>
      <c r="FF167" s="39"/>
      <c r="FG167" s="39"/>
      <c r="FH167" s="39"/>
      <c r="FI167" s="39"/>
      <c r="FJ167" s="39"/>
      <c r="FK167" s="39"/>
      <c r="FL167" s="39"/>
      <c r="FM167" s="39"/>
      <c r="FN167" s="39"/>
      <c r="FO167" s="39"/>
      <c r="FP167" s="39"/>
      <c r="FQ167" s="39"/>
      <c r="FR167" s="39"/>
      <c r="FS167" s="39"/>
      <c r="FT167" s="39"/>
      <c r="FU167" s="39"/>
      <c r="FV167" s="39"/>
      <c r="FW167" s="39"/>
      <c r="FX167" s="39"/>
      <c r="FY167" s="39"/>
      <c r="FZ167" s="39"/>
      <c r="GA167" s="39"/>
      <c r="GB167" s="39"/>
      <c r="GC167" s="39"/>
      <c r="GD167" s="39"/>
      <c r="GE167" s="39"/>
      <c r="GF167" s="39"/>
      <c r="GG167" s="39"/>
      <c r="GH167" s="39"/>
      <c r="GI167" s="39"/>
      <c r="GJ167" s="39"/>
      <c r="GK167" s="39"/>
      <c r="GL167" s="39"/>
      <c r="GM167" s="39"/>
      <c r="GN167" s="39"/>
      <c r="GO167" s="39"/>
      <c r="GP167" s="39"/>
      <c r="GQ167" s="39"/>
      <c r="GR167" s="39"/>
      <c r="GS167" s="39"/>
      <c r="GT167" s="39"/>
      <c r="GU167" s="39"/>
      <c r="GV167" s="39"/>
      <c r="GW167" s="39"/>
      <c r="GX167" s="39"/>
      <c r="GY167" s="39"/>
      <c r="GZ167" s="39"/>
      <c r="HA167" s="39"/>
      <c r="HB167" s="39"/>
      <c r="HC167" s="39"/>
      <c r="HD167" s="39"/>
      <c r="HE167" s="39"/>
      <c r="HF167" s="39"/>
      <c r="HG167" s="39"/>
      <c r="HH167" s="39"/>
      <c r="HI167" s="39"/>
      <c r="HJ167" s="39"/>
      <c r="HK167" s="39"/>
      <c r="HL167" s="39"/>
      <c r="HM167" s="39"/>
      <c r="HN167" s="39"/>
      <c r="HO167" s="39"/>
      <c r="HP167" s="39"/>
      <c r="HQ167" s="39"/>
      <c r="HR167" s="39"/>
      <c r="HS167" s="39"/>
      <c r="HT167" s="39"/>
      <c r="HU167" s="39"/>
      <c r="HV167" s="39"/>
      <c r="HW167" s="39"/>
      <c r="HX167" s="39"/>
      <c r="HY167" s="39"/>
      <c r="HZ167" s="39"/>
      <c r="IA167" s="39"/>
      <c r="IB167" s="39"/>
      <c r="IC167" s="39"/>
      <c r="ID167" s="39"/>
      <c r="IE167" s="39"/>
      <c r="IF167" s="39"/>
      <c r="IG167" s="39"/>
      <c r="IH167" s="39"/>
      <c r="II167" s="39"/>
      <c r="IJ167" s="39"/>
      <c r="IK167" s="39"/>
      <c r="IL167" s="39"/>
      <c r="IM167" s="39"/>
      <c r="IN167" s="39"/>
      <c r="IO167" s="39"/>
      <c r="IP167" s="39"/>
      <c r="IQ167" s="39"/>
      <c r="IR167" s="39"/>
      <c r="IS167" s="39"/>
      <c r="IT167" s="39"/>
      <c r="IU167" s="39"/>
      <c r="IV167" s="39"/>
      <c r="IW167" s="39"/>
    </row>
    <row r="168" spans="1:257" s="81" customFormat="1" ht="96" hidden="1">
      <c r="A168" s="32" t="s">
        <v>358</v>
      </c>
      <c r="B168" s="42" t="s">
        <v>359</v>
      </c>
      <c r="C168" s="34">
        <v>250385.18</v>
      </c>
      <c r="D168" s="35" t="s">
        <v>99</v>
      </c>
      <c r="E168" s="35" t="s">
        <v>99</v>
      </c>
      <c r="F168" s="37" t="s">
        <v>61</v>
      </c>
      <c r="G168" s="37" t="s">
        <v>61</v>
      </c>
      <c r="H168" s="37" t="s">
        <v>61</v>
      </c>
      <c r="I168" s="37" t="s">
        <v>61</v>
      </c>
      <c r="J168" s="37" t="s">
        <v>61</v>
      </c>
      <c r="K168" s="37" t="s">
        <v>61</v>
      </c>
      <c r="L168" s="37" t="s">
        <v>61</v>
      </c>
      <c r="M168" s="37" t="s">
        <v>61</v>
      </c>
      <c r="N168" s="37" t="s">
        <v>61</v>
      </c>
      <c r="O168" s="41" t="s">
        <v>263</v>
      </c>
      <c r="P168" s="37" t="s">
        <v>63</v>
      </c>
      <c r="Q168" s="37" t="s">
        <v>101</v>
      </c>
      <c r="R168" s="37" t="s">
        <v>63</v>
      </c>
      <c r="S168" s="37" t="s">
        <v>61</v>
      </c>
      <c r="T168" s="37" t="s">
        <v>61</v>
      </c>
      <c r="U168" s="37" t="s">
        <v>61</v>
      </c>
      <c r="V168" s="37" t="s">
        <v>61</v>
      </c>
      <c r="W168" s="37" t="s">
        <v>61</v>
      </c>
      <c r="X168" s="37" t="s">
        <v>61</v>
      </c>
      <c r="Y168" s="37" t="s">
        <v>61</v>
      </c>
      <c r="Z168" s="37" t="s">
        <v>61</v>
      </c>
      <c r="AA168" s="37" t="s">
        <v>61</v>
      </c>
      <c r="AB168" s="39"/>
      <c r="AC168" s="39"/>
      <c r="AD168" s="39"/>
      <c r="AE168" s="39"/>
      <c r="AF168" s="39"/>
      <c r="AG168" s="39"/>
      <c r="AH168" s="39"/>
      <c r="AI168" s="39"/>
      <c r="AJ168" s="39"/>
      <c r="AK168" s="39"/>
      <c r="AL168" s="39"/>
      <c r="AM168" s="39"/>
      <c r="AN168" s="39"/>
      <c r="AO168" s="39"/>
      <c r="AP168" s="39"/>
      <c r="AQ168" s="39"/>
      <c r="AR168" s="39"/>
      <c r="AS168" s="39"/>
      <c r="AT168" s="39"/>
      <c r="AU168" s="39"/>
      <c r="AV168" s="39"/>
      <c r="AW168" s="39"/>
      <c r="AX168" s="39"/>
      <c r="AY168" s="39"/>
      <c r="AZ168" s="39"/>
      <c r="BA168" s="39"/>
      <c r="BB168" s="39"/>
      <c r="BC168" s="39"/>
      <c r="BD168" s="39"/>
      <c r="BE168" s="39"/>
      <c r="BF168" s="39"/>
      <c r="BG168" s="39"/>
      <c r="BH168" s="39"/>
      <c r="BI168" s="39"/>
      <c r="BJ168" s="39"/>
      <c r="BK168" s="39"/>
      <c r="BL168" s="39"/>
      <c r="BM168" s="39"/>
      <c r="BN168" s="39"/>
      <c r="BO168" s="39"/>
      <c r="BP168" s="39"/>
      <c r="BQ168" s="39"/>
      <c r="BR168" s="39"/>
      <c r="BS168" s="39"/>
      <c r="BT168" s="39"/>
      <c r="BU168" s="39"/>
      <c r="BV168" s="39"/>
      <c r="BW168" s="39"/>
      <c r="BX168" s="39"/>
      <c r="BY168" s="39"/>
      <c r="BZ168" s="39"/>
      <c r="CA168" s="39"/>
      <c r="CB168" s="39"/>
      <c r="CC168" s="39"/>
      <c r="CD168" s="39"/>
      <c r="CE168" s="39"/>
      <c r="CF168" s="39"/>
      <c r="CG168" s="39"/>
      <c r="CH168" s="39"/>
      <c r="CI168" s="39"/>
      <c r="CJ168" s="39"/>
      <c r="CK168" s="39"/>
      <c r="CL168" s="39"/>
      <c r="CM168" s="39"/>
      <c r="CN168" s="39"/>
      <c r="CO168" s="39"/>
      <c r="CP168" s="39"/>
      <c r="CQ168" s="39"/>
      <c r="CR168" s="39"/>
      <c r="CS168" s="39"/>
      <c r="CT168" s="39"/>
      <c r="CU168" s="39"/>
      <c r="CV168" s="39"/>
      <c r="CW168" s="39"/>
      <c r="CX168" s="39"/>
      <c r="CY168" s="39"/>
      <c r="CZ168" s="39"/>
      <c r="DA168" s="39"/>
      <c r="DB168" s="39"/>
      <c r="DC168" s="39"/>
      <c r="DD168" s="39"/>
      <c r="DE168" s="39"/>
      <c r="DF168" s="39"/>
      <c r="DG168" s="39"/>
      <c r="DH168" s="39"/>
      <c r="DI168" s="39"/>
      <c r="DJ168" s="39"/>
      <c r="DK168" s="39"/>
      <c r="DL168" s="39"/>
      <c r="DM168" s="39"/>
      <c r="DN168" s="39"/>
      <c r="DO168" s="39"/>
      <c r="DP168" s="39"/>
      <c r="DQ168" s="39"/>
      <c r="DR168" s="39"/>
      <c r="DS168" s="39"/>
      <c r="DT168" s="39"/>
      <c r="DU168" s="39"/>
      <c r="DV168" s="39"/>
      <c r="DW168" s="39"/>
      <c r="DX168" s="39"/>
      <c r="DY168" s="39"/>
      <c r="DZ168" s="39"/>
      <c r="EA168" s="39"/>
      <c r="EB168" s="39"/>
      <c r="EC168" s="39"/>
      <c r="ED168" s="39"/>
      <c r="EE168" s="39"/>
      <c r="EF168" s="39"/>
      <c r="EG168" s="39"/>
      <c r="EH168" s="39"/>
      <c r="EI168" s="39"/>
      <c r="EJ168" s="39"/>
      <c r="EK168" s="39"/>
      <c r="EL168" s="39"/>
      <c r="EM168" s="39"/>
      <c r="EN168" s="39"/>
      <c r="EO168" s="39"/>
      <c r="EP168" s="39"/>
      <c r="EQ168" s="39"/>
      <c r="ER168" s="39"/>
      <c r="ES168" s="39"/>
      <c r="ET168" s="39"/>
      <c r="EU168" s="39"/>
      <c r="EV168" s="39"/>
      <c r="EW168" s="39"/>
      <c r="EX168" s="39"/>
      <c r="EY168" s="39"/>
      <c r="EZ168" s="39"/>
      <c r="FA168" s="39"/>
      <c r="FB168" s="39"/>
      <c r="FC168" s="39"/>
      <c r="FD168" s="39"/>
      <c r="FE168" s="39"/>
      <c r="FF168" s="39"/>
      <c r="FG168" s="39"/>
      <c r="FH168" s="39"/>
      <c r="FI168" s="39"/>
      <c r="FJ168" s="39"/>
      <c r="FK168" s="39"/>
      <c r="FL168" s="39"/>
      <c r="FM168" s="39"/>
      <c r="FN168" s="39"/>
      <c r="FO168" s="39"/>
      <c r="FP168" s="39"/>
      <c r="FQ168" s="39"/>
      <c r="FR168" s="39"/>
      <c r="FS168" s="39"/>
      <c r="FT168" s="39"/>
      <c r="FU168" s="39"/>
      <c r="FV168" s="39"/>
      <c r="FW168" s="39"/>
      <c r="FX168" s="39"/>
      <c r="FY168" s="39"/>
      <c r="FZ168" s="39"/>
      <c r="GA168" s="39"/>
      <c r="GB168" s="39"/>
      <c r="GC168" s="39"/>
      <c r="GD168" s="39"/>
      <c r="GE168" s="39"/>
      <c r="GF168" s="39"/>
      <c r="GG168" s="39"/>
      <c r="GH168" s="39"/>
      <c r="GI168" s="39"/>
      <c r="GJ168" s="39"/>
      <c r="GK168" s="39"/>
      <c r="GL168" s="39"/>
      <c r="GM168" s="39"/>
      <c r="GN168" s="39"/>
      <c r="GO168" s="39"/>
      <c r="GP168" s="39"/>
      <c r="GQ168" s="39"/>
      <c r="GR168" s="39"/>
      <c r="GS168" s="39"/>
      <c r="GT168" s="39"/>
      <c r="GU168" s="39"/>
      <c r="GV168" s="39"/>
      <c r="GW168" s="39"/>
      <c r="GX168" s="39"/>
      <c r="GY168" s="39"/>
      <c r="GZ168" s="39"/>
      <c r="HA168" s="39"/>
      <c r="HB168" s="39"/>
      <c r="HC168" s="39"/>
      <c r="HD168" s="39"/>
      <c r="HE168" s="39"/>
      <c r="HF168" s="39"/>
      <c r="HG168" s="39"/>
      <c r="HH168" s="39"/>
      <c r="HI168" s="39"/>
      <c r="HJ168" s="39"/>
      <c r="HK168" s="39"/>
      <c r="HL168" s="39"/>
      <c r="HM168" s="39"/>
      <c r="HN168" s="39"/>
      <c r="HO168" s="39"/>
      <c r="HP168" s="39"/>
      <c r="HQ168" s="39"/>
      <c r="HR168" s="39"/>
      <c r="HS168" s="39"/>
      <c r="HT168" s="39"/>
      <c r="HU168" s="39"/>
      <c r="HV168" s="39"/>
      <c r="HW168" s="39"/>
      <c r="HX168" s="39"/>
      <c r="HY168" s="39"/>
      <c r="HZ168" s="39"/>
      <c r="IA168" s="39"/>
      <c r="IB168" s="39"/>
      <c r="IC168" s="39"/>
      <c r="ID168" s="39"/>
      <c r="IE168" s="39"/>
      <c r="IF168" s="39"/>
      <c r="IG168" s="39"/>
      <c r="IH168" s="39"/>
      <c r="II168" s="39"/>
      <c r="IJ168" s="39"/>
      <c r="IK168" s="39"/>
      <c r="IL168" s="39"/>
      <c r="IM168" s="39"/>
      <c r="IN168" s="39"/>
      <c r="IO168" s="39"/>
      <c r="IP168" s="39"/>
      <c r="IQ168" s="39"/>
      <c r="IR168" s="39"/>
      <c r="IS168" s="39"/>
      <c r="IT168" s="39"/>
      <c r="IU168" s="39"/>
      <c r="IV168" s="39"/>
      <c r="IW168" s="39"/>
    </row>
    <row r="169" spans="1:257" s="81" customFormat="1" ht="48" hidden="1">
      <c r="A169" s="32" t="s">
        <v>360</v>
      </c>
      <c r="B169" s="42" t="s">
        <v>361</v>
      </c>
      <c r="C169" s="34">
        <v>10130908.77</v>
      </c>
      <c r="D169" s="35" t="s">
        <v>99</v>
      </c>
      <c r="E169" s="35" t="s">
        <v>214</v>
      </c>
      <c r="F169" s="37" t="s">
        <v>61</v>
      </c>
      <c r="G169" s="37" t="s">
        <v>61</v>
      </c>
      <c r="H169" s="37" t="s">
        <v>61</v>
      </c>
      <c r="I169" s="37" t="s">
        <v>61</v>
      </c>
      <c r="J169" s="37" t="s">
        <v>61</v>
      </c>
      <c r="K169" s="37" t="s">
        <v>61</v>
      </c>
      <c r="L169" s="37" t="s">
        <v>61</v>
      </c>
      <c r="M169" s="37" t="s">
        <v>61</v>
      </c>
      <c r="N169" s="37" t="s">
        <v>61</v>
      </c>
      <c r="O169" s="41" t="s">
        <v>263</v>
      </c>
      <c r="P169" s="37" t="s">
        <v>63</v>
      </c>
      <c r="Q169" s="37" t="s">
        <v>101</v>
      </c>
      <c r="R169" s="37" t="s">
        <v>63</v>
      </c>
      <c r="S169" s="37" t="s">
        <v>61</v>
      </c>
      <c r="T169" s="37" t="s">
        <v>61</v>
      </c>
      <c r="U169" s="37" t="s">
        <v>61</v>
      </c>
      <c r="V169" s="37" t="s">
        <v>61</v>
      </c>
      <c r="W169" s="37" t="s">
        <v>61</v>
      </c>
      <c r="X169" s="37" t="s">
        <v>61</v>
      </c>
      <c r="Y169" s="37" t="s">
        <v>61</v>
      </c>
      <c r="Z169" s="37" t="s">
        <v>61</v>
      </c>
      <c r="AA169" s="37" t="s">
        <v>61</v>
      </c>
      <c r="AB169" s="39"/>
      <c r="AC169" s="39"/>
      <c r="AD169" s="39"/>
      <c r="AE169" s="39"/>
      <c r="AF169" s="39"/>
      <c r="AG169" s="39"/>
      <c r="AH169" s="39"/>
      <c r="AI169" s="39"/>
      <c r="AJ169" s="39"/>
      <c r="AK169" s="39"/>
      <c r="AL169" s="39"/>
      <c r="AM169" s="39"/>
      <c r="AN169" s="39"/>
      <c r="AO169" s="39"/>
      <c r="AP169" s="39"/>
      <c r="AQ169" s="39"/>
      <c r="AR169" s="39"/>
      <c r="AS169" s="39"/>
      <c r="AT169" s="39"/>
      <c r="AU169" s="39"/>
      <c r="AV169" s="39"/>
      <c r="AW169" s="39"/>
      <c r="AX169" s="39"/>
      <c r="AY169" s="39"/>
      <c r="AZ169" s="39"/>
      <c r="BA169" s="39"/>
      <c r="BB169" s="39"/>
      <c r="BC169" s="39"/>
      <c r="BD169" s="39"/>
      <c r="BE169" s="39"/>
      <c r="BF169" s="39"/>
      <c r="BG169" s="39"/>
      <c r="BH169" s="39"/>
      <c r="BI169" s="39"/>
      <c r="BJ169" s="39"/>
      <c r="BK169" s="39"/>
      <c r="BL169" s="39"/>
      <c r="BM169" s="39"/>
      <c r="BN169" s="39"/>
      <c r="BO169" s="39"/>
      <c r="BP169" s="39"/>
      <c r="BQ169" s="39"/>
      <c r="BR169" s="39"/>
      <c r="BS169" s="39"/>
      <c r="BT169" s="39"/>
      <c r="BU169" s="39"/>
      <c r="BV169" s="39"/>
      <c r="BW169" s="39"/>
      <c r="BX169" s="39"/>
      <c r="BY169" s="39"/>
      <c r="BZ169" s="39"/>
      <c r="CA169" s="39"/>
      <c r="CB169" s="39"/>
      <c r="CC169" s="39"/>
      <c r="CD169" s="39"/>
      <c r="CE169" s="39"/>
      <c r="CF169" s="39"/>
      <c r="CG169" s="39"/>
      <c r="CH169" s="39"/>
      <c r="CI169" s="39"/>
      <c r="CJ169" s="39"/>
      <c r="CK169" s="39"/>
      <c r="CL169" s="39"/>
      <c r="CM169" s="39"/>
      <c r="CN169" s="39"/>
      <c r="CO169" s="39"/>
      <c r="CP169" s="39"/>
      <c r="CQ169" s="39"/>
      <c r="CR169" s="39"/>
      <c r="CS169" s="39"/>
      <c r="CT169" s="39"/>
      <c r="CU169" s="39"/>
      <c r="CV169" s="39"/>
      <c r="CW169" s="39"/>
      <c r="CX169" s="39"/>
      <c r="CY169" s="39"/>
      <c r="CZ169" s="39"/>
      <c r="DA169" s="39"/>
      <c r="DB169" s="39"/>
      <c r="DC169" s="39"/>
      <c r="DD169" s="39"/>
      <c r="DE169" s="39"/>
      <c r="DF169" s="39"/>
      <c r="DG169" s="39"/>
      <c r="DH169" s="39"/>
      <c r="DI169" s="39"/>
      <c r="DJ169" s="39"/>
      <c r="DK169" s="39"/>
      <c r="DL169" s="39"/>
      <c r="DM169" s="39"/>
      <c r="DN169" s="39"/>
      <c r="DO169" s="39"/>
      <c r="DP169" s="39"/>
      <c r="DQ169" s="39"/>
      <c r="DR169" s="39"/>
      <c r="DS169" s="39"/>
      <c r="DT169" s="39"/>
      <c r="DU169" s="39"/>
      <c r="DV169" s="39"/>
      <c r="DW169" s="39"/>
      <c r="DX169" s="39"/>
      <c r="DY169" s="39"/>
      <c r="DZ169" s="39"/>
      <c r="EA169" s="39"/>
      <c r="EB169" s="39"/>
      <c r="EC169" s="39"/>
      <c r="ED169" s="39"/>
      <c r="EE169" s="39"/>
      <c r="EF169" s="39"/>
      <c r="EG169" s="39"/>
      <c r="EH169" s="39"/>
      <c r="EI169" s="39"/>
      <c r="EJ169" s="39"/>
      <c r="EK169" s="39"/>
      <c r="EL169" s="39"/>
      <c r="EM169" s="39"/>
      <c r="EN169" s="39"/>
      <c r="EO169" s="39"/>
      <c r="EP169" s="39"/>
      <c r="EQ169" s="39"/>
      <c r="ER169" s="39"/>
      <c r="ES169" s="39"/>
      <c r="ET169" s="39"/>
      <c r="EU169" s="39"/>
      <c r="EV169" s="39"/>
      <c r="EW169" s="39"/>
      <c r="EX169" s="39"/>
      <c r="EY169" s="39"/>
      <c r="EZ169" s="39"/>
      <c r="FA169" s="39"/>
      <c r="FB169" s="39"/>
      <c r="FC169" s="39"/>
      <c r="FD169" s="39"/>
      <c r="FE169" s="39"/>
      <c r="FF169" s="39"/>
      <c r="FG169" s="39"/>
      <c r="FH169" s="39"/>
      <c r="FI169" s="39"/>
      <c r="FJ169" s="39"/>
      <c r="FK169" s="39"/>
      <c r="FL169" s="39"/>
      <c r="FM169" s="39"/>
      <c r="FN169" s="39"/>
      <c r="FO169" s="39"/>
      <c r="FP169" s="39"/>
      <c r="FQ169" s="39"/>
      <c r="FR169" s="39"/>
      <c r="FS169" s="39"/>
      <c r="FT169" s="39"/>
      <c r="FU169" s="39"/>
      <c r="FV169" s="39"/>
      <c r="FW169" s="39"/>
      <c r="FX169" s="39"/>
      <c r="FY169" s="39"/>
      <c r="FZ169" s="39"/>
      <c r="GA169" s="39"/>
      <c r="GB169" s="39"/>
      <c r="GC169" s="39"/>
      <c r="GD169" s="39"/>
      <c r="GE169" s="39"/>
      <c r="GF169" s="39"/>
      <c r="GG169" s="39"/>
      <c r="GH169" s="39"/>
      <c r="GI169" s="39"/>
      <c r="GJ169" s="39"/>
      <c r="GK169" s="39"/>
      <c r="GL169" s="39"/>
      <c r="GM169" s="39"/>
      <c r="GN169" s="39"/>
      <c r="GO169" s="39"/>
      <c r="GP169" s="39"/>
      <c r="GQ169" s="39"/>
      <c r="GR169" s="39"/>
      <c r="GS169" s="39"/>
      <c r="GT169" s="39"/>
      <c r="GU169" s="39"/>
      <c r="GV169" s="39"/>
      <c r="GW169" s="39"/>
      <c r="GX169" s="39"/>
      <c r="GY169" s="39"/>
      <c r="GZ169" s="39"/>
      <c r="HA169" s="39"/>
      <c r="HB169" s="39"/>
      <c r="HC169" s="39"/>
      <c r="HD169" s="39"/>
      <c r="HE169" s="39"/>
      <c r="HF169" s="39"/>
      <c r="HG169" s="39"/>
      <c r="HH169" s="39"/>
      <c r="HI169" s="39"/>
      <c r="HJ169" s="39"/>
      <c r="HK169" s="39"/>
      <c r="HL169" s="39"/>
      <c r="HM169" s="39"/>
      <c r="HN169" s="39"/>
      <c r="HO169" s="39"/>
      <c r="HP169" s="39"/>
      <c r="HQ169" s="39"/>
      <c r="HR169" s="39"/>
      <c r="HS169" s="39"/>
      <c r="HT169" s="39"/>
      <c r="HU169" s="39"/>
      <c r="HV169" s="39"/>
      <c r="HW169" s="39"/>
      <c r="HX169" s="39"/>
      <c r="HY169" s="39"/>
      <c r="HZ169" s="39"/>
      <c r="IA169" s="39"/>
      <c r="IB169" s="39"/>
      <c r="IC169" s="39"/>
      <c r="ID169" s="39"/>
      <c r="IE169" s="39"/>
      <c r="IF169" s="39"/>
      <c r="IG169" s="39"/>
      <c r="IH169" s="39"/>
      <c r="II169" s="39"/>
      <c r="IJ169" s="39"/>
      <c r="IK169" s="39"/>
      <c r="IL169" s="39"/>
      <c r="IM169" s="39"/>
      <c r="IN169" s="39"/>
      <c r="IO169" s="39"/>
      <c r="IP169" s="39"/>
      <c r="IQ169" s="39"/>
      <c r="IR169" s="39"/>
      <c r="IS169" s="39"/>
      <c r="IT169" s="39"/>
      <c r="IU169" s="39"/>
      <c r="IV169" s="39"/>
      <c r="IW169" s="39"/>
    </row>
    <row r="170" spans="1:257" s="81" customFormat="1" ht="36" hidden="1">
      <c r="A170" s="32" t="s">
        <v>362</v>
      </c>
      <c r="B170" s="42" t="s">
        <v>363</v>
      </c>
      <c r="C170" s="34">
        <v>3300085.74</v>
      </c>
      <c r="D170" s="35" t="s">
        <v>99</v>
      </c>
      <c r="E170" s="35" t="s">
        <v>214</v>
      </c>
      <c r="F170" s="37" t="s">
        <v>61</v>
      </c>
      <c r="G170" s="37" t="s">
        <v>61</v>
      </c>
      <c r="H170" s="37" t="s">
        <v>61</v>
      </c>
      <c r="I170" s="37" t="s">
        <v>61</v>
      </c>
      <c r="J170" s="37" t="s">
        <v>61</v>
      </c>
      <c r="K170" s="37" t="s">
        <v>61</v>
      </c>
      <c r="L170" s="37" t="s">
        <v>61</v>
      </c>
      <c r="M170" s="37" t="s">
        <v>61</v>
      </c>
      <c r="N170" s="37" t="s">
        <v>61</v>
      </c>
      <c r="O170" s="41" t="s">
        <v>263</v>
      </c>
      <c r="P170" s="37" t="s">
        <v>63</v>
      </c>
      <c r="Q170" s="37" t="s">
        <v>101</v>
      </c>
      <c r="R170" s="37" t="s">
        <v>63</v>
      </c>
      <c r="S170" s="37" t="s">
        <v>61</v>
      </c>
      <c r="T170" s="37" t="s">
        <v>61</v>
      </c>
      <c r="U170" s="37" t="s">
        <v>61</v>
      </c>
      <c r="V170" s="37" t="s">
        <v>61</v>
      </c>
      <c r="W170" s="37" t="s">
        <v>61</v>
      </c>
      <c r="X170" s="37" t="s">
        <v>61</v>
      </c>
      <c r="Y170" s="37" t="s">
        <v>61</v>
      </c>
      <c r="Z170" s="37" t="s">
        <v>61</v>
      </c>
      <c r="AA170" s="37" t="s">
        <v>61</v>
      </c>
      <c r="AB170" s="39"/>
      <c r="AC170" s="39"/>
      <c r="AD170" s="39"/>
      <c r="AE170" s="39"/>
      <c r="AF170" s="39"/>
      <c r="AG170" s="39"/>
      <c r="AH170" s="39"/>
      <c r="AI170" s="39"/>
      <c r="AJ170" s="39"/>
      <c r="AK170" s="39"/>
      <c r="AL170" s="39"/>
      <c r="AM170" s="39"/>
      <c r="AN170" s="39"/>
      <c r="AO170" s="39"/>
      <c r="AP170" s="39"/>
      <c r="AQ170" s="39"/>
      <c r="AR170" s="39"/>
      <c r="AS170" s="39"/>
      <c r="AT170" s="39"/>
      <c r="AU170" s="39"/>
      <c r="AV170" s="39"/>
      <c r="AW170" s="39"/>
      <c r="AX170" s="39"/>
      <c r="AY170" s="39"/>
      <c r="AZ170" s="39"/>
      <c r="BA170" s="39"/>
      <c r="BB170" s="39"/>
      <c r="BC170" s="39"/>
      <c r="BD170" s="39"/>
      <c r="BE170" s="39"/>
      <c r="BF170" s="39"/>
      <c r="BG170" s="39"/>
      <c r="BH170" s="39"/>
      <c r="BI170" s="39"/>
      <c r="BJ170" s="39"/>
      <c r="BK170" s="39"/>
      <c r="BL170" s="39"/>
      <c r="BM170" s="39"/>
      <c r="BN170" s="39"/>
      <c r="BO170" s="39"/>
      <c r="BP170" s="39"/>
      <c r="BQ170" s="39"/>
      <c r="BR170" s="39"/>
      <c r="BS170" s="39"/>
      <c r="BT170" s="39"/>
      <c r="BU170" s="39"/>
      <c r="BV170" s="39"/>
      <c r="BW170" s="39"/>
      <c r="BX170" s="39"/>
      <c r="BY170" s="39"/>
      <c r="BZ170" s="39"/>
      <c r="CA170" s="39"/>
      <c r="CB170" s="39"/>
      <c r="CC170" s="39"/>
      <c r="CD170" s="39"/>
      <c r="CE170" s="39"/>
      <c r="CF170" s="39"/>
      <c r="CG170" s="39"/>
      <c r="CH170" s="39"/>
      <c r="CI170" s="39"/>
      <c r="CJ170" s="39"/>
      <c r="CK170" s="39"/>
      <c r="CL170" s="39"/>
      <c r="CM170" s="39"/>
      <c r="CN170" s="39"/>
      <c r="CO170" s="39"/>
      <c r="CP170" s="39"/>
      <c r="CQ170" s="39"/>
      <c r="CR170" s="39"/>
      <c r="CS170" s="39"/>
      <c r="CT170" s="39"/>
      <c r="CU170" s="39"/>
      <c r="CV170" s="39"/>
      <c r="CW170" s="39"/>
      <c r="CX170" s="39"/>
      <c r="CY170" s="39"/>
      <c r="CZ170" s="39"/>
      <c r="DA170" s="39"/>
      <c r="DB170" s="39"/>
      <c r="DC170" s="39"/>
      <c r="DD170" s="39"/>
      <c r="DE170" s="39"/>
      <c r="DF170" s="39"/>
      <c r="DG170" s="39"/>
      <c r="DH170" s="39"/>
      <c r="DI170" s="39"/>
      <c r="DJ170" s="39"/>
      <c r="DK170" s="39"/>
      <c r="DL170" s="39"/>
      <c r="DM170" s="39"/>
      <c r="DN170" s="39"/>
      <c r="DO170" s="39"/>
      <c r="DP170" s="39"/>
      <c r="DQ170" s="39"/>
      <c r="DR170" s="39"/>
      <c r="DS170" s="39"/>
      <c r="DT170" s="39"/>
      <c r="DU170" s="39"/>
      <c r="DV170" s="39"/>
      <c r="DW170" s="39"/>
      <c r="DX170" s="39"/>
      <c r="DY170" s="39"/>
      <c r="DZ170" s="39"/>
      <c r="EA170" s="39"/>
      <c r="EB170" s="39"/>
      <c r="EC170" s="39"/>
      <c r="ED170" s="39"/>
      <c r="EE170" s="39"/>
      <c r="EF170" s="39"/>
      <c r="EG170" s="39"/>
      <c r="EH170" s="39"/>
      <c r="EI170" s="39"/>
      <c r="EJ170" s="39"/>
      <c r="EK170" s="39"/>
      <c r="EL170" s="39"/>
      <c r="EM170" s="39"/>
      <c r="EN170" s="39"/>
      <c r="EO170" s="39"/>
      <c r="EP170" s="39"/>
      <c r="EQ170" s="39"/>
      <c r="ER170" s="39"/>
      <c r="ES170" s="39"/>
      <c r="ET170" s="39"/>
      <c r="EU170" s="39"/>
      <c r="EV170" s="39"/>
      <c r="EW170" s="39"/>
      <c r="EX170" s="39"/>
      <c r="EY170" s="39"/>
      <c r="EZ170" s="39"/>
      <c r="FA170" s="39"/>
      <c r="FB170" s="39"/>
      <c r="FC170" s="39"/>
      <c r="FD170" s="39"/>
      <c r="FE170" s="39"/>
      <c r="FF170" s="39"/>
      <c r="FG170" s="39"/>
      <c r="FH170" s="39"/>
      <c r="FI170" s="39"/>
      <c r="FJ170" s="39"/>
      <c r="FK170" s="39"/>
      <c r="FL170" s="39"/>
      <c r="FM170" s="39"/>
      <c r="FN170" s="39"/>
      <c r="FO170" s="39"/>
      <c r="FP170" s="39"/>
      <c r="FQ170" s="39"/>
      <c r="FR170" s="39"/>
      <c r="FS170" s="39"/>
      <c r="FT170" s="39"/>
      <c r="FU170" s="39"/>
      <c r="FV170" s="39"/>
      <c r="FW170" s="39"/>
      <c r="FX170" s="39"/>
      <c r="FY170" s="39"/>
      <c r="FZ170" s="39"/>
      <c r="GA170" s="39"/>
      <c r="GB170" s="39"/>
      <c r="GC170" s="39"/>
      <c r="GD170" s="39"/>
      <c r="GE170" s="39"/>
      <c r="GF170" s="39"/>
      <c r="GG170" s="39"/>
      <c r="GH170" s="39"/>
      <c r="GI170" s="39"/>
      <c r="GJ170" s="39"/>
      <c r="GK170" s="39"/>
      <c r="GL170" s="39"/>
      <c r="GM170" s="39"/>
      <c r="GN170" s="39"/>
      <c r="GO170" s="39"/>
      <c r="GP170" s="39"/>
      <c r="GQ170" s="39"/>
      <c r="GR170" s="39"/>
      <c r="GS170" s="39"/>
      <c r="GT170" s="39"/>
      <c r="GU170" s="39"/>
      <c r="GV170" s="39"/>
      <c r="GW170" s="39"/>
      <c r="GX170" s="39"/>
      <c r="GY170" s="39"/>
      <c r="GZ170" s="39"/>
      <c r="HA170" s="39"/>
      <c r="HB170" s="39"/>
      <c r="HC170" s="39"/>
      <c r="HD170" s="39"/>
      <c r="HE170" s="39"/>
      <c r="HF170" s="39"/>
      <c r="HG170" s="39"/>
      <c r="HH170" s="39"/>
      <c r="HI170" s="39"/>
      <c r="HJ170" s="39"/>
      <c r="HK170" s="39"/>
      <c r="HL170" s="39"/>
      <c r="HM170" s="39"/>
      <c r="HN170" s="39"/>
      <c r="HO170" s="39"/>
      <c r="HP170" s="39"/>
      <c r="HQ170" s="39"/>
      <c r="HR170" s="39"/>
      <c r="HS170" s="39"/>
      <c r="HT170" s="39"/>
      <c r="HU170" s="39"/>
      <c r="HV170" s="39"/>
      <c r="HW170" s="39"/>
      <c r="HX170" s="39"/>
      <c r="HY170" s="39"/>
      <c r="HZ170" s="39"/>
      <c r="IA170" s="39"/>
      <c r="IB170" s="39"/>
      <c r="IC170" s="39"/>
      <c r="ID170" s="39"/>
      <c r="IE170" s="39"/>
      <c r="IF170" s="39"/>
      <c r="IG170" s="39"/>
      <c r="IH170" s="39"/>
      <c r="II170" s="39"/>
      <c r="IJ170" s="39"/>
      <c r="IK170" s="39"/>
      <c r="IL170" s="39"/>
      <c r="IM170" s="39"/>
      <c r="IN170" s="39"/>
      <c r="IO170" s="39"/>
      <c r="IP170" s="39"/>
      <c r="IQ170" s="39"/>
      <c r="IR170" s="39"/>
      <c r="IS170" s="39"/>
      <c r="IT170" s="39"/>
      <c r="IU170" s="39"/>
      <c r="IV170" s="39"/>
      <c r="IW170" s="39"/>
    </row>
    <row r="171" spans="1:257" s="81" customFormat="1" ht="48" hidden="1">
      <c r="A171" s="32" t="s">
        <v>364</v>
      </c>
      <c r="B171" s="42" t="s">
        <v>365</v>
      </c>
      <c r="C171" s="34">
        <v>918428.63</v>
      </c>
      <c r="D171" s="35" t="s">
        <v>99</v>
      </c>
      <c r="E171" s="35" t="s">
        <v>109</v>
      </c>
      <c r="F171" s="37" t="s">
        <v>61</v>
      </c>
      <c r="G171" s="37" t="s">
        <v>61</v>
      </c>
      <c r="H171" s="37" t="s">
        <v>61</v>
      </c>
      <c r="I171" s="37" t="s">
        <v>61</v>
      </c>
      <c r="J171" s="37" t="s">
        <v>61</v>
      </c>
      <c r="K171" s="37" t="s">
        <v>61</v>
      </c>
      <c r="L171" s="37" t="s">
        <v>61</v>
      </c>
      <c r="M171" s="37" t="s">
        <v>61</v>
      </c>
      <c r="N171" s="37" t="s">
        <v>61</v>
      </c>
      <c r="O171" s="41" t="s">
        <v>263</v>
      </c>
      <c r="P171" s="37" t="s">
        <v>63</v>
      </c>
      <c r="Q171" s="37" t="s">
        <v>101</v>
      </c>
      <c r="R171" s="37" t="s">
        <v>63</v>
      </c>
      <c r="S171" s="37" t="s">
        <v>61</v>
      </c>
      <c r="T171" s="37" t="s">
        <v>61</v>
      </c>
      <c r="U171" s="37" t="s">
        <v>61</v>
      </c>
      <c r="V171" s="37" t="s">
        <v>61</v>
      </c>
      <c r="W171" s="37" t="s">
        <v>61</v>
      </c>
      <c r="X171" s="37" t="s">
        <v>61</v>
      </c>
      <c r="Y171" s="37" t="s">
        <v>61</v>
      </c>
      <c r="Z171" s="37" t="s">
        <v>61</v>
      </c>
      <c r="AA171" s="37" t="s">
        <v>61</v>
      </c>
      <c r="AB171" s="39"/>
      <c r="AC171" s="39"/>
      <c r="AD171" s="39"/>
      <c r="AE171" s="39"/>
      <c r="AF171" s="39"/>
      <c r="AG171" s="39"/>
      <c r="AH171" s="39"/>
      <c r="AI171" s="39"/>
      <c r="AJ171" s="39"/>
      <c r="AK171" s="39"/>
      <c r="AL171" s="39"/>
      <c r="AM171" s="39"/>
      <c r="AN171" s="39"/>
      <c r="AO171" s="39"/>
      <c r="AP171" s="39"/>
      <c r="AQ171" s="39"/>
      <c r="AR171" s="39"/>
      <c r="AS171" s="39"/>
      <c r="AT171" s="39"/>
      <c r="AU171" s="39"/>
      <c r="AV171" s="39"/>
      <c r="AW171" s="39"/>
      <c r="AX171" s="39"/>
      <c r="AY171" s="39"/>
      <c r="AZ171" s="39"/>
      <c r="BA171" s="39"/>
      <c r="BB171" s="39"/>
      <c r="BC171" s="39"/>
      <c r="BD171" s="39"/>
      <c r="BE171" s="39"/>
      <c r="BF171" s="39"/>
      <c r="BG171" s="39"/>
      <c r="BH171" s="39"/>
      <c r="BI171" s="39"/>
      <c r="BJ171" s="39"/>
      <c r="BK171" s="39"/>
      <c r="BL171" s="39"/>
      <c r="BM171" s="39"/>
      <c r="BN171" s="39"/>
      <c r="BO171" s="39"/>
      <c r="BP171" s="39"/>
      <c r="BQ171" s="39"/>
      <c r="BR171" s="39"/>
      <c r="BS171" s="39"/>
      <c r="BT171" s="39"/>
      <c r="BU171" s="39"/>
      <c r="BV171" s="39"/>
      <c r="BW171" s="39"/>
      <c r="BX171" s="39"/>
      <c r="BY171" s="39"/>
      <c r="BZ171" s="39"/>
      <c r="CA171" s="39"/>
      <c r="CB171" s="39"/>
      <c r="CC171" s="39"/>
      <c r="CD171" s="39"/>
      <c r="CE171" s="39"/>
      <c r="CF171" s="39"/>
      <c r="CG171" s="39"/>
      <c r="CH171" s="39"/>
      <c r="CI171" s="39"/>
      <c r="CJ171" s="39"/>
      <c r="CK171" s="39"/>
      <c r="CL171" s="39"/>
      <c r="CM171" s="39"/>
      <c r="CN171" s="39"/>
      <c r="CO171" s="39"/>
      <c r="CP171" s="39"/>
      <c r="CQ171" s="39"/>
      <c r="CR171" s="39"/>
      <c r="CS171" s="39"/>
      <c r="CT171" s="39"/>
      <c r="CU171" s="39"/>
      <c r="CV171" s="39"/>
      <c r="CW171" s="39"/>
      <c r="CX171" s="39"/>
      <c r="CY171" s="39"/>
      <c r="CZ171" s="39"/>
      <c r="DA171" s="39"/>
      <c r="DB171" s="39"/>
      <c r="DC171" s="39"/>
      <c r="DD171" s="39"/>
      <c r="DE171" s="39"/>
      <c r="DF171" s="39"/>
      <c r="DG171" s="39"/>
      <c r="DH171" s="39"/>
      <c r="DI171" s="39"/>
      <c r="DJ171" s="39"/>
      <c r="DK171" s="39"/>
      <c r="DL171" s="39"/>
      <c r="DM171" s="39"/>
      <c r="DN171" s="39"/>
      <c r="DO171" s="39"/>
      <c r="DP171" s="39"/>
      <c r="DQ171" s="39"/>
      <c r="DR171" s="39"/>
      <c r="DS171" s="39"/>
      <c r="DT171" s="39"/>
      <c r="DU171" s="39"/>
      <c r="DV171" s="39"/>
      <c r="DW171" s="39"/>
      <c r="DX171" s="39"/>
      <c r="DY171" s="39"/>
      <c r="DZ171" s="39"/>
      <c r="EA171" s="39"/>
      <c r="EB171" s="39"/>
      <c r="EC171" s="39"/>
      <c r="ED171" s="39"/>
      <c r="EE171" s="39"/>
      <c r="EF171" s="39"/>
      <c r="EG171" s="39"/>
      <c r="EH171" s="39"/>
      <c r="EI171" s="39"/>
      <c r="EJ171" s="39"/>
      <c r="EK171" s="39"/>
      <c r="EL171" s="39"/>
      <c r="EM171" s="39"/>
      <c r="EN171" s="39"/>
      <c r="EO171" s="39"/>
      <c r="EP171" s="39"/>
      <c r="EQ171" s="39"/>
      <c r="ER171" s="39"/>
      <c r="ES171" s="39"/>
      <c r="ET171" s="39"/>
      <c r="EU171" s="39"/>
      <c r="EV171" s="39"/>
      <c r="EW171" s="39"/>
      <c r="EX171" s="39"/>
      <c r="EY171" s="39"/>
      <c r="EZ171" s="39"/>
      <c r="FA171" s="39"/>
      <c r="FB171" s="39"/>
      <c r="FC171" s="39"/>
      <c r="FD171" s="39"/>
      <c r="FE171" s="39"/>
      <c r="FF171" s="39"/>
      <c r="FG171" s="39"/>
      <c r="FH171" s="39"/>
      <c r="FI171" s="39"/>
      <c r="FJ171" s="39"/>
      <c r="FK171" s="39"/>
      <c r="FL171" s="39"/>
      <c r="FM171" s="39"/>
      <c r="FN171" s="39"/>
      <c r="FO171" s="39"/>
      <c r="FP171" s="39"/>
      <c r="FQ171" s="39"/>
      <c r="FR171" s="39"/>
      <c r="FS171" s="39"/>
      <c r="FT171" s="39"/>
      <c r="FU171" s="39"/>
      <c r="FV171" s="39"/>
      <c r="FW171" s="39"/>
      <c r="FX171" s="39"/>
      <c r="FY171" s="39"/>
      <c r="FZ171" s="39"/>
      <c r="GA171" s="39"/>
      <c r="GB171" s="39"/>
      <c r="GC171" s="39"/>
      <c r="GD171" s="39"/>
      <c r="GE171" s="39"/>
      <c r="GF171" s="39"/>
      <c r="GG171" s="39"/>
      <c r="GH171" s="39"/>
      <c r="GI171" s="39"/>
      <c r="GJ171" s="39"/>
      <c r="GK171" s="39"/>
      <c r="GL171" s="39"/>
      <c r="GM171" s="39"/>
      <c r="GN171" s="39"/>
      <c r="GO171" s="39"/>
      <c r="GP171" s="39"/>
      <c r="GQ171" s="39"/>
      <c r="GR171" s="39"/>
      <c r="GS171" s="39"/>
      <c r="GT171" s="39"/>
      <c r="GU171" s="39"/>
      <c r="GV171" s="39"/>
      <c r="GW171" s="39"/>
      <c r="GX171" s="39"/>
      <c r="GY171" s="39"/>
      <c r="GZ171" s="39"/>
      <c r="HA171" s="39"/>
      <c r="HB171" s="39"/>
      <c r="HC171" s="39"/>
      <c r="HD171" s="39"/>
      <c r="HE171" s="39"/>
      <c r="HF171" s="39"/>
      <c r="HG171" s="39"/>
      <c r="HH171" s="39"/>
      <c r="HI171" s="39"/>
      <c r="HJ171" s="39"/>
      <c r="HK171" s="39"/>
      <c r="HL171" s="39"/>
      <c r="HM171" s="39"/>
      <c r="HN171" s="39"/>
      <c r="HO171" s="39"/>
      <c r="HP171" s="39"/>
      <c r="HQ171" s="39"/>
      <c r="HR171" s="39"/>
      <c r="HS171" s="39"/>
      <c r="HT171" s="39"/>
      <c r="HU171" s="39"/>
      <c r="HV171" s="39"/>
      <c r="HW171" s="39"/>
      <c r="HX171" s="39"/>
      <c r="HY171" s="39"/>
      <c r="HZ171" s="39"/>
      <c r="IA171" s="39"/>
      <c r="IB171" s="39"/>
      <c r="IC171" s="39"/>
      <c r="ID171" s="39"/>
      <c r="IE171" s="39"/>
      <c r="IF171" s="39"/>
      <c r="IG171" s="39"/>
      <c r="IH171" s="39"/>
      <c r="II171" s="39"/>
      <c r="IJ171" s="39"/>
      <c r="IK171" s="39"/>
      <c r="IL171" s="39"/>
      <c r="IM171" s="39"/>
      <c r="IN171" s="39"/>
      <c r="IO171" s="39"/>
      <c r="IP171" s="39"/>
      <c r="IQ171" s="39"/>
      <c r="IR171" s="39"/>
      <c r="IS171" s="39"/>
      <c r="IT171" s="39"/>
      <c r="IU171" s="39"/>
      <c r="IV171" s="39"/>
      <c r="IW171" s="39"/>
    </row>
    <row r="172" spans="1:257" s="81" customFormat="1" ht="48" hidden="1">
      <c r="A172" s="32" t="s">
        <v>366</v>
      </c>
      <c r="B172" s="42" t="s">
        <v>367</v>
      </c>
      <c r="C172" s="34">
        <v>1028471.41</v>
      </c>
      <c r="D172" s="35" t="s">
        <v>99</v>
      </c>
      <c r="E172" s="35" t="s">
        <v>109</v>
      </c>
      <c r="F172" s="37" t="s">
        <v>61</v>
      </c>
      <c r="G172" s="37" t="s">
        <v>61</v>
      </c>
      <c r="H172" s="37" t="s">
        <v>61</v>
      </c>
      <c r="I172" s="37" t="s">
        <v>61</v>
      </c>
      <c r="J172" s="37" t="s">
        <v>61</v>
      </c>
      <c r="K172" s="37" t="s">
        <v>61</v>
      </c>
      <c r="L172" s="37" t="s">
        <v>61</v>
      </c>
      <c r="M172" s="37" t="s">
        <v>61</v>
      </c>
      <c r="N172" s="37" t="s">
        <v>61</v>
      </c>
      <c r="O172" s="41" t="s">
        <v>263</v>
      </c>
      <c r="P172" s="37" t="s">
        <v>63</v>
      </c>
      <c r="Q172" s="37" t="s">
        <v>101</v>
      </c>
      <c r="R172" s="37" t="s">
        <v>63</v>
      </c>
      <c r="S172" s="37" t="s">
        <v>61</v>
      </c>
      <c r="T172" s="37" t="s">
        <v>61</v>
      </c>
      <c r="U172" s="37" t="s">
        <v>61</v>
      </c>
      <c r="V172" s="37" t="s">
        <v>61</v>
      </c>
      <c r="W172" s="37" t="s">
        <v>61</v>
      </c>
      <c r="X172" s="37" t="s">
        <v>61</v>
      </c>
      <c r="Y172" s="37" t="s">
        <v>61</v>
      </c>
      <c r="Z172" s="37" t="s">
        <v>61</v>
      </c>
      <c r="AA172" s="37" t="s">
        <v>61</v>
      </c>
      <c r="AB172" s="39"/>
      <c r="AC172" s="39"/>
      <c r="AD172" s="39"/>
      <c r="AE172" s="39"/>
      <c r="AF172" s="39"/>
      <c r="AG172" s="39"/>
      <c r="AH172" s="39"/>
      <c r="AI172" s="39"/>
      <c r="AJ172" s="39"/>
      <c r="AK172" s="39"/>
      <c r="AL172" s="39"/>
      <c r="AM172" s="39"/>
      <c r="AN172" s="39"/>
      <c r="AO172" s="39"/>
      <c r="AP172" s="39"/>
      <c r="AQ172" s="39"/>
      <c r="AR172" s="39"/>
      <c r="AS172" s="39"/>
      <c r="AT172" s="39"/>
      <c r="AU172" s="39"/>
      <c r="AV172" s="39"/>
      <c r="AW172" s="39"/>
      <c r="AX172" s="39"/>
      <c r="AY172" s="39"/>
      <c r="AZ172" s="39"/>
      <c r="BA172" s="39"/>
      <c r="BB172" s="39"/>
      <c r="BC172" s="39"/>
      <c r="BD172" s="39"/>
      <c r="BE172" s="39"/>
      <c r="BF172" s="39"/>
      <c r="BG172" s="39"/>
      <c r="BH172" s="39"/>
      <c r="BI172" s="39"/>
      <c r="BJ172" s="39"/>
      <c r="BK172" s="39"/>
      <c r="BL172" s="39"/>
      <c r="BM172" s="39"/>
      <c r="BN172" s="39"/>
      <c r="BO172" s="39"/>
      <c r="BP172" s="39"/>
      <c r="BQ172" s="39"/>
      <c r="BR172" s="39"/>
      <c r="BS172" s="39"/>
      <c r="BT172" s="39"/>
      <c r="BU172" s="39"/>
      <c r="BV172" s="39"/>
      <c r="BW172" s="39"/>
      <c r="BX172" s="39"/>
      <c r="BY172" s="39"/>
      <c r="BZ172" s="39"/>
      <c r="CA172" s="39"/>
      <c r="CB172" s="39"/>
      <c r="CC172" s="39"/>
      <c r="CD172" s="39"/>
      <c r="CE172" s="39"/>
      <c r="CF172" s="39"/>
      <c r="CG172" s="39"/>
      <c r="CH172" s="39"/>
      <c r="CI172" s="39"/>
      <c r="CJ172" s="39"/>
      <c r="CK172" s="39"/>
      <c r="CL172" s="39"/>
      <c r="CM172" s="39"/>
      <c r="CN172" s="39"/>
      <c r="CO172" s="39"/>
      <c r="CP172" s="39"/>
      <c r="CQ172" s="39"/>
      <c r="CR172" s="39"/>
      <c r="CS172" s="39"/>
      <c r="CT172" s="39"/>
      <c r="CU172" s="39"/>
      <c r="CV172" s="39"/>
      <c r="CW172" s="39"/>
      <c r="CX172" s="39"/>
      <c r="CY172" s="39"/>
      <c r="CZ172" s="39"/>
      <c r="DA172" s="39"/>
      <c r="DB172" s="39"/>
      <c r="DC172" s="39"/>
      <c r="DD172" s="39"/>
      <c r="DE172" s="39"/>
      <c r="DF172" s="39"/>
      <c r="DG172" s="39"/>
      <c r="DH172" s="39"/>
      <c r="DI172" s="39"/>
      <c r="DJ172" s="39"/>
      <c r="DK172" s="39"/>
      <c r="DL172" s="39"/>
      <c r="DM172" s="39"/>
      <c r="DN172" s="39"/>
      <c r="DO172" s="39"/>
      <c r="DP172" s="39"/>
      <c r="DQ172" s="39"/>
      <c r="DR172" s="39"/>
      <c r="DS172" s="39"/>
      <c r="DT172" s="39"/>
      <c r="DU172" s="39"/>
      <c r="DV172" s="39"/>
      <c r="DW172" s="39"/>
      <c r="DX172" s="39"/>
      <c r="DY172" s="39"/>
      <c r="DZ172" s="39"/>
      <c r="EA172" s="39"/>
      <c r="EB172" s="39"/>
      <c r="EC172" s="39"/>
      <c r="ED172" s="39"/>
      <c r="EE172" s="39"/>
      <c r="EF172" s="39"/>
      <c r="EG172" s="39"/>
      <c r="EH172" s="39"/>
      <c r="EI172" s="39"/>
      <c r="EJ172" s="39"/>
      <c r="EK172" s="39"/>
      <c r="EL172" s="39"/>
      <c r="EM172" s="39"/>
      <c r="EN172" s="39"/>
      <c r="EO172" s="39"/>
      <c r="EP172" s="39"/>
      <c r="EQ172" s="39"/>
      <c r="ER172" s="39"/>
      <c r="ES172" s="39"/>
      <c r="ET172" s="39"/>
      <c r="EU172" s="39"/>
      <c r="EV172" s="39"/>
      <c r="EW172" s="39"/>
      <c r="EX172" s="39"/>
      <c r="EY172" s="39"/>
      <c r="EZ172" s="39"/>
      <c r="FA172" s="39"/>
      <c r="FB172" s="39"/>
      <c r="FC172" s="39"/>
      <c r="FD172" s="39"/>
      <c r="FE172" s="39"/>
      <c r="FF172" s="39"/>
      <c r="FG172" s="39"/>
      <c r="FH172" s="39"/>
      <c r="FI172" s="39"/>
      <c r="FJ172" s="39"/>
      <c r="FK172" s="39"/>
      <c r="FL172" s="39"/>
      <c r="FM172" s="39"/>
      <c r="FN172" s="39"/>
      <c r="FO172" s="39"/>
      <c r="FP172" s="39"/>
      <c r="FQ172" s="39"/>
      <c r="FR172" s="39"/>
      <c r="FS172" s="39"/>
      <c r="FT172" s="39"/>
      <c r="FU172" s="39"/>
      <c r="FV172" s="39"/>
      <c r="FW172" s="39"/>
      <c r="FX172" s="39"/>
      <c r="FY172" s="39"/>
      <c r="FZ172" s="39"/>
      <c r="GA172" s="39"/>
      <c r="GB172" s="39"/>
      <c r="GC172" s="39"/>
      <c r="GD172" s="39"/>
      <c r="GE172" s="39"/>
      <c r="GF172" s="39"/>
      <c r="GG172" s="39"/>
      <c r="GH172" s="39"/>
      <c r="GI172" s="39"/>
      <c r="GJ172" s="39"/>
      <c r="GK172" s="39"/>
      <c r="GL172" s="39"/>
      <c r="GM172" s="39"/>
      <c r="GN172" s="39"/>
      <c r="GO172" s="39"/>
      <c r="GP172" s="39"/>
      <c r="GQ172" s="39"/>
      <c r="GR172" s="39"/>
      <c r="GS172" s="39"/>
      <c r="GT172" s="39"/>
      <c r="GU172" s="39"/>
      <c r="GV172" s="39"/>
      <c r="GW172" s="39"/>
      <c r="GX172" s="39"/>
      <c r="GY172" s="39"/>
      <c r="GZ172" s="39"/>
      <c r="HA172" s="39"/>
      <c r="HB172" s="39"/>
      <c r="HC172" s="39"/>
      <c r="HD172" s="39"/>
      <c r="HE172" s="39"/>
      <c r="HF172" s="39"/>
      <c r="HG172" s="39"/>
      <c r="HH172" s="39"/>
      <c r="HI172" s="39"/>
      <c r="HJ172" s="39"/>
      <c r="HK172" s="39"/>
      <c r="HL172" s="39"/>
      <c r="HM172" s="39"/>
      <c r="HN172" s="39"/>
      <c r="HO172" s="39"/>
      <c r="HP172" s="39"/>
      <c r="HQ172" s="39"/>
      <c r="HR172" s="39"/>
      <c r="HS172" s="39"/>
      <c r="HT172" s="39"/>
      <c r="HU172" s="39"/>
      <c r="HV172" s="39"/>
      <c r="HW172" s="39"/>
      <c r="HX172" s="39"/>
      <c r="HY172" s="39"/>
      <c r="HZ172" s="39"/>
      <c r="IA172" s="39"/>
      <c r="IB172" s="39"/>
      <c r="IC172" s="39"/>
      <c r="ID172" s="39"/>
      <c r="IE172" s="39"/>
      <c r="IF172" s="39"/>
      <c r="IG172" s="39"/>
      <c r="IH172" s="39"/>
      <c r="II172" s="39"/>
      <c r="IJ172" s="39"/>
      <c r="IK172" s="39"/>
      <c r="IL172" s="39"/>
      <c r="IM172" s="39"/>
      <c r="IN172" s="39"/>
      <c r="IO172" s="39"/>
      <c r="IP172" s="39"/>
      <c r="IQ172" s="39"/>
      <c r="IR172" s="39"/>
      <c r="IS172" s="39"/>
      <c r="IT172" s="39"/>
      <c r="IU172" s="39"/>
      <c r="IV172" s="39"/>
      <c r="IW172" s="39"/>
    </row>
    <row r="173" spans="1:257" s="81" customFormat="1" ht="48" hidden="1">
      <c r="A173" s="32" t="s">
        <v>368</v>
      </c>
      <c r="B173" s="42" t="s">
        <v>369</v>
      </c>
      <c r="C173" s="34">
        <v>152508.42000000001</v>
      </c>
      <c r="D173" s="35" t="s">
        <v>99</v>
      </c>
      <c r="E173" s="35" t="s">
        <v>99</v>
      </c>
      <c r="F173" s="37" t="s">
        <v>61</v>
      </c>
      <c r="G173" s="37" t="s">
        <v>61</v>
      </c>
      <c r="H173" s="37" t="s">
        <v>61</v>
      </c>
      <c r="I173" s="37" t="s">
        <v>61</v>
      </c>
      <c r="J173" s="37" t="s">
        <v>61</v>
      </c>
      <c r="K173" s="37" t="s">
        <v>61</v>
      </c>
      <c r="L173" s="37" t="s">
        <v>61</v>
      </c>
      <c r="M173" s="37" t="s">
        <v>61</v>
      </c>
      <c r="N173" s="37" t="s">
        <v>61</v>
      </c>
      <c r="O173" s="41" t="s">
        <v>263</v>
      </c>
      <c r="P173" s="37" t="s">
        <v>63</v>
      </c>
      <c r="Q173" s="37" t="s">
        <v>101</v>
      </c>
      <c r="R173" s="37" t="s">
        <v>63</v>
      </c>
      <c r="S173" s="37" t="s">
        <v>61</v>
      </c>
      <c r="T173" s="37" t="s">
        <v>61</v>
      </c>
      <c r="U173" s="37" t="s">
        <v>61</v>
      </c>
      <c r="V173" s="37" t="s">
        <v>61</v>
      </c>
      <c r="W173" s="37" t="s">
        <v>61</v>
      </c>
      <c r="X173" s="37" t="s">
        <v>61</v>
      </c>
      <c r="Y173" s="37" t="s">
        <v>61</v>
      </c>
      <c r="Z173" s="37" t="s">
        <v>61</v>
      </c>
      <c r="AA173" s="37" t="s">
        <v>61</v>
      </c>
      <c r="AB173" s="39"/>
      <c r="AC173" s="39"/>
      <c r="AD173" s="39"/>
      <c r="AE173" s="39"/>
      <c r="AF173" s="39"/>
      <c r="AG173" s="39"/>
      <c r="AH173" s="39"/>
      <c r="AI173" s="39"/>
      <c r="AJ173" s="39"/>
      <c r="AK173" s="39"/>
      <c r="AL173" s="39"/>
      <c r="AM173" s="39"/>
      <c r="AN173" s="39"/>
      <c r="AO173" s="39"/>
      <c r="AP173" s="39"/>
      <c r="AQ173" s="39"/>
      <c r="AR173" s="39"/>
      <c r="AS173" s="39"/>
      <c r="AT173" s="39"/>
      <c r="AU173" s="39"/>
      <c r="AV173" s="39"/>
      <c r="AW173" s="39"/>
      <c r="AX173" s="39"/>
      <c r="AY173" s="39"/>
      <c r="AZ173" s="39"/>
      <c r="BA173" s="39"/>
      <c r="BB173" s="39"/>
      <c r="BC173" s="39"/>
      <c r="BD173" s="39"/>
      <c r="BE173" s="39"/>
      <c r="BF173" s="39"/>
      <c r="BG173" s="39"/>
      <c r="BH173" s="39"/>
      <c r="BI173" s="39"/>
      <c r="BJ173" s="39"/>
      <c r="BK173" s="39"/>
      <c r="BL173" s="39"/>
      <c r="BM173" s="39"/>
      <c r="BN173" s="39"/>
      <c r="BO173" s="39"/>
      <c r="BP173" s="39"/>
      <c r="BQ173" s="39"/>
      <c r="BR173" s="39"/>
      <c r="BS173" s="39"/>
      <c r="BT173" s="39"/>
      <c r="BU173" s="39"/>
      <c r="BV173" s="39"/>
      <c r="BW173" s="39"/>
      <c r="BX173" s="39"/>
      <c r="BY173" s="39"/>
      <c r="BZ173" s="39"/>
      <c r="CA173" s="39"/>
      <c r="CB173" s="39"/>
      <c r="CC173" s="39"/>
      <c r="CD173" s="39"/>
      <c r="CE173" s="39"/>
      <c r="CF173" s="39"/>
      <c r="CG173" s="39"/>
      <c r="CH173" s="39"/>
      <c r="CI173" s="39"/>
      <c r="CJ173" s="39"/>
      <c r="CK173" s="39"/>
      <c r="CL173" s="39"/>
      <c r="CM173" s="39"/>
      <c r="CN173" s="39"/>
      <c r="CO173" s="39"/>
      <c r="CP173" s="39"/>
      <c r="CQ173" s="39"/>
      <c r="CR173" s="39"/>
      <c r="CS173" s="39"/>
      <c r="CT173" s="39"/>
      <c r="CU173" s="39"/>
      <c r="CV173" s="39"/>
      <c r="CW173" s="39"/>
      <c r="CX173" s="39"/>
      <c r="CY173" s="39"/>
      <c r="CZ173" s="39"/>
      <c r="DA173" s="39"/>
      <c r="DB173" s="39"/>
      <c r="DC173" s="39"/>
      <c r="DD173" s="39"/>
      <c r="DE173" s="39"/>
      <c r="DF173" s="39"/>
      <c r="DG173" s="39"/>
      <c r="DH173" s="39"/>
      <c r="DI173" s="39"/>
      <c r="DJ173" s="39"/>
      <c r="DK173" s="39"/>
      <c r="DL173" s="39"/>
      <c r="DM173" s="39"/>
      <c r="DN173" s="39"/>
      <c r="DO173" s="39"/>
      <c r="DP173" s="39"/>
      <c r="DQ173" s="39"/>
      <c r="DR173" s="39"/>
      <c r="DS173" s="39"/>
      <c r="DT173" s="39"/>
      <c r="DU173" s="39"/>
      <c r="DV173" s="39"/>
      <c r="DW173" s="39"/>
      <c r="DX173" s="39"/>
      <c r="DY173" s="39"/>
      <c r="DZ173" s="39"/>
      <c r="EA173" s="39"/>
      <c r="EB173" s="39"/>
      <c r="EC173" s="39"/>
      <c r="ED173" s="39"/>
      <c r="EE173" s="39"/>
      <c r="EF173" s="39"/>
      <c r="EG173" s="39"/>
      <c r="EH173" s="39"/>
      <c r="EI173" s="39"/>
      <c r="EJ173" s="39"/>
      <c r="EK173" s="39"/>
      <c r="EL173" s="39"/>
      <c r="EM173" s="39"/>
      <c r="EN173" s="39"/>
      <c r="EO173" s="39"/>
      <c r="EP173" s="39"/>
      <c r="EQ173" s="39"/>
      <c r="ER173" s="39"/>
      <c r="ES173" s="39"/>
      <c r="ET173" s="39"/>
      <c r="EU173" s="39"/>
      <c r="EV173" s="39"/>
      <c r="EW173" s="39"/>
      <c r="EX173" s="39"/>
      <c r="EY173" s="39"/>
      <c r="EZ173" s="39"/>
      <c r="FA173" s="39"/>
      <c r="FB173" s="39"/>
      <c r="FC173" s="39"/>
      <c r="FD173" s="39"/>
      <c r="FE173" s="39"/>
      <c r="FF173" s="39"/>
      <c r="FG173" s="39"/>
      <c r="FH173" s="39"/>
      <c r="FI173" s="39"/>
      <c r="FJ173" s="39"/>
      <c r="FK173" s="39"/>
      <c r="FL173" s="39"/>
      <c r="FM173" s="39"/>
      <c r="FN173" s="39"/>
      <c r="FO173" s="39"/>
      <c r="FP173" s="39"/>
      <c r="FQ173" s="39"/>
      <c r="FR173" s="39"/>
      <c r="FS173" s="39"/>
      <c r="FT173" s="39"/>
      <c r="FU173" s="39"/>
      <c r="FV173" s="39"/>
      <c r="FW173" s="39"/>
      <c r="FX173" s="39"/>
      <c r="FY173" s="39"/>
      <c r="FZ173" s="39"/>
      <c r="GA173" s="39"/>
      <c r="GB173" s="39"/>
      <c r="GC173" s="39"/>
      <c r="GD173" s="39"/>
      <c r="GE173" s="39"/>
      <c r="GF173" s="39"/>
      <c r="GG173" s="39"/>
      <c r="GH173" s="39"/>
      <c r="GI173" s="39"/>
      <c r="GJ173" s="39"/>
      <c r="GK173" s="39"/>
      <c r="GL173" s="39"/>
      <c r="GM173" s="39"/>
      <c r="GN173" s="39"/>
      <c r="GO173" s="39"/>
      <c r="GP173" s="39"/>
      <c r="GQ173" s="39"/>
      <c r="GR173" s="39"/>
      <c r="GS173" s="39"/>
      <c r="GT173" s="39"/>
      <c r="GU173" s="39"/>
      <c r="GV173" s="39"/>
      <c r="GW173" s="39"/>
      <c r="GX173" s="39"/>
      <c r="GY173" s="39"/>
      <c r="GZ173" s="39"/>
      <c r="HA173" s="39"/>
      <c r="HB173" s="39"/>
      <c r="HC173" s="39"/>
      <c r="HD173" s="39"/>
      <c r="HE173" s="39"/>
      <c r="HF173" s="39"/>
      <c r="HG173" s="39"/>
      <c r="HH173" s="39"/>
      <c r="HI173" s="39"/>
      <c r="HJ173" s="39"/>
      <c r="HK173" s="39"/>
      <c r="HL173" s="39"/>
      <c r="HM173" s="39"/>
      <c r="HN173" s="39"/>
      <c r="HO173" s="39"/>
      <c r="HP173" s="39"/>
      <c r="HQ173" s="39"/>
      <c r="HR173" s="39"/>
      <c r="HS173" s="39"/>
      <c r="HT173" s="39"/>
      <c r="HU173" s="39"/>
      <c r="HV173" s="39"/>
      <c r="HW173" s="39"/>
      <c r="HX173" s="39"/>
      <c r="HY173" s="39"/>
      <c r="HZ173" s="39"/>
      <c r="IA173" s="39"/>
      <c r="IB173" s="39"/>
      <c r="IC173" s="39"/>
      <c r="ID173" s="39"/>
      <c r="IE173" s="39"/>
      <c r="IF173" s="39"/>
      <c r="IG173" s="39"/>
      <c r="IH173" s="39"/>
      <c r="II173" s="39"/>
      <c r="IJ173" s="39"/>
      <c r="IK173" s="39"/>
      <c r="IL173" s="39"/>
      <c r="IM173" s="39"/>
      <c r="IN173" s="39"/>
      <c r="IO173" s="39"/>
      <c r="IP173" s="39"/>
      <c r="IQ173" s="39"/>
      <c r="IR173" s="39"/>
      <c r="IS173" s="39"/>
      <c r="IT173" s="39"/>
      <c r="IU173" s="39"/>
      <c r="IV173" s="39"/>
      <c r="IW173" s="39"/>
    </row>
    <row r="174" spans="1:257" s="81" customFormat="1" ht="48" hidden="1">
      <c r="A174" s="32" t="s">
        <v>370</v>
      </c>
      <c r="B174" s="42" t="s">
        <v>371</v>
      </c>
      <c r="C174" s="34">
        <v>119210.18</v>
      </c>
      <c r="D174" s="35" t="s">
        <v>99</v>
      </c>
      <c r="E174" s="35" t="s">
        <v>104</v>
      </c>
      <c r="F174" s="37" t="s">
        <v>61</v>
      </c>
      <c r="G174" s="37" t="s">
        <v>61</v>
      </c>
      <c r="H174" s="37" t="s">
        <v>61</v>
      </c>
      <c r="I174" s="37" t="s">
        <v>61</v>
      </c>
      <c r="J174" s="37" t="s">
        <v>61</v>
      </c>
      <c r="K174" s="37" t="s">
        <v>61</v>
      </c>
      <c r="L174" s="37" t="s">
        <v>61</v>
      </c>
      <c r="M174" s="37" t="s">
        <v>61</v>
      </c>
      <c r="N174" s="37" t="s">
        <v>61</v>
      </c>
      <c r="O174" s="41" t="s">
        <v>263</v>
      </c>
      <c r="P174" s="37" t="s">
        <v>63</v>
      </c>
      <c r="Q174" s="37" t="s">
        <v>101</v>
      </c>
      <c r="R174" s="37" t="s">
        <v>63</v>
      </c>
      <c r="S174" s="37" t="s">
        <v>61</v>
      </c>
      <c r="T174" s="37" t="s">
        <v>61</v>
      </c>
      <c r="U174" s="37" t="s">
        <v>61</v>
      </c>
      <c r="V174" s="37" t="s">
        <v>61</v>
      </c>
      <c r="W174" s="37" t="s">
        <v>61</v>
      </c>
      <c r="X174" s="37" t="s">
        <v>61</v>
      </c>
      <c r="Y174" s="37" t="s">
        <v>61</v>
      </c>
      <c r="Z174" s="37" t="s">
        <v>61</v>
      </c>
      <c r="AA174" s="37" t="s">
        <v>61</v>
      </c>
      <c r="AB174" s="39"/>
      <c r="AC174" s="39"/>
      <c r="AD174" s="39"/>
      <c r="AE174" s="39"/>
      <c r="AF174" s="39"/>
      <c r="AG174" s="39"/>
      <c r="AH174" s="39"/>
      <c r="AI174" s="39"/>
      <c r="AJ174" s="39"/>
      <c r="AK174" s="39"/>
      <c r="AL174" s="39"/>
      <c r="AM174" s="39"/>
      <c r="AN174" s="39"/>
      <c r="AO174" s="39"/>
      <c r="AP174" s="39"/>
      <c r="AQ174" s="39"/>
      <c r="AR174" s="39"/>
      <c r="AS174" s="39"/>
      <c r="AT174" s="39"/>
      <c r="AU174" s="39"/>
      <c r="AV174" s="39"/>
      <c r="AW174" s="39"/>
      <c r="AX174" s="39"/>
      <c r="AY174" s="39"/>
      <c r="AZ174" s="39"/>
      <c r="BA174" s="39"/>
      <c r="BB174" s="39"/>
      <c r="BC174" s="39"/>
      <c r="BD174" s="39"/>
      <c r="BE174" s="39"/>
      <c r="BF174" s="39"/>
      <c r="BG174" s="39"/>
      <c r="BH174" s="39"/>
      <c r="BI174" s="39"/>
      <c r="BJ174" s="39"/>
      <c r="BK174" s="39"/>
      <c r="BL174" s="39"/>
      <c r="BM174" s="39"/>
      <c r="BN174" s="39"/>
      <c r="BO174" s="39"/>
      <c r="BP174" s="39"/>
      <c r="BQ174" s="39"/>
      <c r="BR174" s="39"/>
      <c r="BS174" s="39"/>
      <c r="BT174" s="39"/>
      <c r="BU174" s="39"/>
      <c r="BV174" s="39"/>
      <c r="BW174" s="39"/>
      <c r="BX174" s="39"/>
      <c r="BY174" s="39"/>
      <c r="BZ174" s="39"/>
      <c r="CA174" s="39"/>
      <c r="CB174" s="39"/>
      <c r="CC174" s="39"/>
      <c r="CD174" s="39"/>
      <c r="CE174" s="39"/>
      <c r="CF174" s="39"/>
      <c r="CG174" s="39"/>
      <c r="CH174" s="39"/>
      <c r="CI174" s="39"/>
      <c r="CJ174" s="39"/>
      <c r="CK174" s="39"/>
      <c r="CL174" s="39"/>
      <c r="CM174" s="39"/>
      <c r="CN174" s="39"/>
      <c r="CO174" s="39"/>
      <c r="CP174" s="39"/>
      <c r="CQ174" s="39"/>
      <c r="CR174" s="39"/>
      <c r="CS174" s="39"/>
      <c r="CT174" s="39"/>
      <c r="CU174" s="39"/>
      <c r="CV174" s="39"/>
      <c r="CW174" s="39"/>
      <c r="CX174" s="39"/>
      <c r="CY174" s="39"/>
      <c r="CZ174" s="39"/>
      <c r="DA174" s="39"/>
      <c r="DB174" s="39"/>
      <c r="DC174" s="39"/>
      <c r="DD174" s="39"/>
      <c r="DE174" s="39"/>
      <c r="DF174" s="39"/>
      <c r="DG174" s="39"/>
      <c r="DH174" s="39"/>
      <c r="DI174" s="39"/>
      <c r="DJ174" s="39"/>
      <c r="DK174" s="39"/>
      <c r="DL174" s="39"/>
      <c r="DM174" s="39"/>
      <c r="DN174" s="39"/>
      <c r="DO174" s="39"/>
      <c r="DP174" s="39"/>
      <c r="DQ174" s="39"/>
      <c r="DR174" s="39"/>
      <c r="DS174" s="39"/>
      <c r="DT174" s="39"/>
      <c r="DU174" s="39"/>
      <c r="DV174" s="39"/>
      <c r="DW174" s="39"/>
      <c r="DX174" s="39"/>
      <c r="DY174" s="39"/>
      <c r="DZ174" s="39"/>
      <c r="EA174" s="39"/>
      <c r="EB174" s="39"/>
      <c r="EC174" s="39"/>
      <c r="ED174" s="39"/>
      <c r="EE174" s="39"/>
      <c r="EF174" s="39"/>
      <c r="EG174" s="39"/>
      <c r="EH174" s="39"/>
      <c r="EI174" s="39"/>
      <c r="EJ174" s="39"/>
      <c r="EK174" s="39"/>
      <c r="EL174" s="39"/>
      <c r="EM174" s="39"/>
      <c r="EN174" s="39"/>
      <c r="EO174" s="39"/>
      <c r="EP174" s="39"/>
      <c r="EQ174" s="39"/>
      <c r="ER174" s="39"/>
      <c r="ES174" s="39"/>
      <c r="ET174" s="39"/>
      <c r="EU174" s="39"/>
      <c r="EV174" s="39"/>
      <c r="EW174" s="39"/>
      <c r="EX174" s="39"/>
      <c r="EY174" s="39"/>
      <c r="EZ174" s="39"/>
      <c r="FA174" s="39"/>
      <c r="FB174" s="39"/>
      <c r="FC174" s="39"/>
      <c r="FD174" s="39"/>
      <c r="FE174" s="39"/>
      <c r="FF174" s="39"/>
      <c r="FG174" s="39"/>
      <c r="FH174" s="39"/>
      <c r="FI174" s="39"/>
      <c r="FJ174" s="39"/>
      <c r="FK174" s="39"/>
      <c r="FL174" s="39"/>
      <c r="FM174" s="39"/>
      <c r="FN174" s="39"/>
      <c r="FO174" s="39"/>
      <c r="FP174" s="39"/>
      <c r="FQ174" s="39"/>
      <c r="FR174" s="39"/>
      <c r="FS174" s="39"/>
      <c r="FT174" s="39"/>
      <c r="FU174" s="39"/>
      <c r="FV174" s="39"/>
      <c r="FW174" s="39"/>
      <c r="FX174" s="39"/>
      <c r="FY174" s="39"/>
      <c r="FZ174" s="39"/>
      <c r="GA174" s="39"/>
      <c r="GB174" s="39"/>
      <c r="GC174" s="39"/>
      <c r="GD174" s="39"/>
      <c r="GE174" s="39"/>
      <c r="GF174" s="39"/>
      <c r="GG174" s="39"/>
      <c r="GH174" s="39"/>
      <c r="GI174" s="39"/>
      <c r="GJ174" s="39"/>
      <c r="GK174" s="39"/>
      <c r="GL174" s="39"/>
      <c r="GM174" s="39"/>
      <c r="GN174" s="39"/>
      <c r="GO174" s="39"/>
      <c r="GP174" s="39"/>
      <c r="GQ174" s="39"/>
      <c r="GR174" s="39"/>
      <c r="GS174" s="39"/>
      <c r="GT174" s="39"/>
      <c r="GU174" s="39"/>
      <c r="GV174" s="39"/>
      <c r="GW174" s="39"/>
      <c r="GX174" s="39"/>
      <c r="GY174" s="39"/>
      <c r="GZ174" s="39"/>
      <c r="HA174" s="39"/>
      <c r="HB174" s="39"/>
      <c r="HC174" s="39"/>
      <c r="HD174" s="39"/>
      <c r="HE174" s="39"/>
      <c r="HF174" s="39"/>
      <c r="HG174" s="39"/>
      <c r="HH174" s="39"/>
      <c r="HI174" s="39"/>
      <c r="HJ174" s="39"/>
      <c r="HK174" s="39"/>
      <c r="HL174" s="39"/>
      <c r="HM174" s="39"/>
      <c r="HN174" s="39"/>
      <c r="HO174" s="39"/>
      <c r="HP174" s="39"/>
      <c r="HQ174" s="39"/>
      <c r="HR174" s="39"/>
      <c r="HS174" s="39"/>
      <c r="HT174" s="39"/>
      <c r="HU174" s="39"/>
      <c r="HV174" s="39"/>
      <c r="HW174" s="39"/>
      <c r="HX174" s="39"/>
      <c r="HY174" s="39"/>
      <c r="HZ174" s="39"/>
      <c r="IA174" s="39"/>
      <c r="IB174" s="39"/>
      <c r="IC174" s="39"/>
      <c r="ID174" s="39"/>
      <c r="IE174" s="39"/>
      <c r="IF174" s="39"/>
      <c r="IG174" s="39"/>
      <c r="IH174" s="39"/>
      <c r="II174" s="39"/>
      <c r="IJ174" s="39"/>
      <c r="IK174" s="39"/>
      <c r="IL174" s="39"/>
      <c r="IM174" s="39"/>
      <c r="IN174" s="39"/>
      <c r="IO174" s="39"/>
      <c r="IP174" s="39"/>
      <c r="IQ174" s="39"/>
      <c r="IR174" s="39"/>
      <c r="IS174" s="39"/>
      <c r="IT174" s="39"/>
      <c r="IU174" s="39"/>
      <c r="IV174" s="39"/>
      <c r="IW174" s="39"/>
    </row>
    <row r="175" spans="1:257" s="81" customFormat="1" ht="60" hidden="1">
      <c r="A175" s="32" t="s">
        <v>372</v>
      </c>
      <c r="B175" s="42" t="s">
        <v>373</v>
      </c>
      <c r="C175" s="34">
        <v>1667089.56</v>
      </c>
      <c r="D175" s="35" t="s">
        <v>99</v>
      </c>
      <c r="E175" s="35" t="s">
        <v>109</v>
      </c>
      <c r="F175" s="37" t="s">
        <v>61</v>
      </c>
      <c r="G175" s="37" t="s">
        <v>61</v>
      </c>
      <c r="H175" s="37" t="s">
        <v>61</v>
      </c>
      <c r="I175" s="37" t="s">
        <v>61</v>
      </c>
      <c r="J175" s="37" t="s">
        <v>61</v>
      </c>
      <c r="K175" s="37" t="s">
        <v>61</v>
      </c>
      <c r="L175" s="37" t="s">
        <v>61</v>
      </c>
      <c r="M175" s="37" t="s">
        <v>61</v>
      </c>
      <c r="N175" s="37" t="s">
        <v>61</v>
      </c>
      <c r="O175" s="41" t="s">
        <v>263</v>
      </c>
      <c r="P175" s="37" t="s">
        <v>63</v>
      </c>
      <c r="Q175" s="37" t="s">
        <v>101</v>
      </c>
      <c r="R175" s="37" t="s">
        <v>63</v>
      </c>
      <c r="S175" s="37" t="s">
        <v>61</v>
      </c>
      <c r="T175" s="37" t="s">
        <v>61</v>
      </c>
      <c r="U175" s="37" t="s">
        <v>61</v>
      </c>
      <c r="V175" s="37" t="s">
        <v>61</v>
      </c>
      <c r="W175" s="37" t="s">
        <v>61</v>
      </c>
      <c r="X175" s="37" t="s">
        <v>61</v>
      </c>
      <c r="Y175" s="37" t="s">
        <v>61</v>
      </c>
      <c r="Z175" s="37" t="s">
        <v>61</v>
      </c>
      <c r="AA175" s="37" t="s">
        <v>61</v>
      </c>
      <c r="AB175" s="39"/>
      <c r="AC175" s="39"/>
      <c r="AD175" s="39"/>
      <c r="AE175" s="39"/>
      <c r="AF175" s="39"/>
      <c r="AG175" s="39"/>
      <c r="AH175" s="39"/>
      <c r="AI175" s="39"/>
      <c r="AJ175" s="39"/>
      <c r="AK175" s="39"/>
      <c r="AL175" s="39"/>
      <c r="AM175" s="39"/>
      <c r="AN175" s="39"/>
      <c r="AO175" s="39"/>
      <c r="AP175" s="39"/>
      <c r="AQ175" s="39"/>
      <c r="AR175" s="39"/>
      <c r="AS175" s="39"/>
      <c r="AT175" s="39"/>
      <c r="AU175" s="39"/>
      <c r="AV175" s="39"/>
      <c r="AW175" s="39"/>
      <c r="AX175" s="39"/>
      <c r="AY175" s="39"/>
      <c r="AZ175" s="39"/>
      <c r="BA175" s="39"/>
      <c r="BB175" s="39"/>
      <c r="BC175" s="39"/>
      <c r="BD175" s="39"/>
      <c r="BE175" s="39"/>
      <c r="BF175" s="39"/>
      <c r="BG175" s="39"/>
      <c r="BH175" s="39"/>
      <c r="BI175" s="39"/>
      <c r="BJ175" s="39"/>
      <c r="BK175" s="39"/>
      <c r="BL175" s="39"/>
      <c r="BM175" s="39"/>
      <c r="BN175" s="39"/>
      <c r="BO175" s="39"/>
      <c r="BP175" s="39"/>
      <c r="BQ175" s="39"/>
      <c r="BR175" s="39"/>
      <c r="BS175" s="39"/>
      <c r="BT175" s="39"/>
      <c r="BU175" s="39"/>
      <c r="BV175" s="39"/>
      <c r="BW175" s="39"/>
      <c r="BX175" s="39"/>
      <c r="BY175" s="39"/>
      <c r="BZ175" s="39"/>
      <c r="CA175" s="39"/>
      <c r="CB175" s="39"/>
      <c r="CC175" s="39"/>
      <c r="CD175" s="39"/>
      <c r="CE175" s="39"/>
      <c r="CF175" s="39"/>
      <c r="CG175" s="39"/>
      <c r="CH175" s="39"/>
      <c r="CI175" s="39"/>
      <c r="CJ175" s="39"/>
      <c r="CK175" s="39"/>
      <c r="CL175" s="39"/>
      <c r="CM175" s="39"/>
      <c r="CN175" s="39"/>
      <c r="CO175" s="39"/>
      <c r="CP175" s="39"/>
      <c r="CQ175" s="39"/>
      <c r="CR175" s="39"/>
      <c r="CS175" s="39"/>
      <c r="CT175" s="39"/>
      <c r="CU175" s="39"/>
      <c r="CV175" s="39"/>
      <c r="CW175" s="39"/>
      <c r="CX175" s="39"/>
      <c r="CY175" s="39"/>
      <c r="CZ175" s="39"/>
      <c r="DA175" s="39"/>
      <c r="DB175" s="39"/>
      <c r="DC175" s="39"/>
      <c r="DD175" s="39"/>
      <c r="DE175" s="39"/>
      <c r="DF175" s="39"/>
      <c r="DG175" s="39"/>
      <c r="DH175" s="39"/>
      <c r="DI175" s="39"/>
      <c r="DJ175" s="39"/>
      <c r="DK175" s="39"/>
      <c r="DL175" s="39"/>
      <c r="DM175" s="39"/>
      <c r="DN175" s="39"/>
      <c r="DO175" s="39"/>
      <c r="DP175" s="39"/>
      <c r="DQ175" s="39"/>
      <c r="DR175" s="39"/>
      <c r="DS175" s="39"/>
      <c r="DT175" s="39"/>
      <c r="DU175" s="39"/>
      <c r="DV175" s="39"/>
      <c r="DW175" s="39"/>
      <c r="DX175" s="39"/>
      <c r="DY175" s="39"/>
      <c r="DZ175" s="39"/>
      <c r="EA175" s="39"/>
      <c r="EB175" s="39"/>
      <c r="EC175" s="39"/>
      <c r="ED175" s="39"/>
      <c r="EE175" s="39"/>
      <c r="EF175" s="39"/>
      <c r="EG175" s="39"/>
      <c r="EH175" s="39"/>
      <c r="EI175" s="39"/>
      <c r="EJ175" s="39"/>
      <c r="EK175" s="39"/>
      <c r="EL175" s="39"/>
      <c r="EM175" s="39"/>
      <c r="EN175" s="39"/>
      <c r="EO175" s="39"/>
      <c r="EP175" s="39"/>
      <c r="EQ175" s="39"/>
      <c r="ER175" s="39"/>
      <c r="ES175" s="39"/>
      <c r="ET175" s="39"/>
      <c r="EU175" s="39"/>
      <c r="EV175" s="39"/>
      <c r="EW175" s="39"/>
      <c r="EX175" s="39"/>
      <c r="EY175" s="39"/>
      <c r="EZ175" s="39"/>
      <c r="FA175" s="39"/>
      <c r="FB175" s="39"/>
      <c r="FC175" s="39"/>
      <c r="FD175" s="39"/>
      <c r="FE175" s="39"/>
      <c r="FF175" s="39"/>
      <c r="FG175" s="39"/>
      <c r="FH175" s="39"/>
      <c r="FI175" s="39"/>
      <c r="FJ175" s="39"/>
      <c r="FK175" s="39"/>
      <c r="FL175" s="39"/>
      <c r="FM175" s="39"/>
      <c r="FN175" s="39"/>
      <c r="FO175" s="39"/>
      <c r="FP175" s="39"/>
      <c r="FQ175" s="39"/>
      <c r="FR175" s="39"/>
      <c r="FS175" s="39"/>
      <c r="FT175" s="39"/>
      <c r="FU175" s="39"/>
      <c r="FV175" s="39"/>
      <c r="FW175" s="39"/>
      <c r="FX175" s="39"/>
      <c r="FY175" s="39"/>
      <c r="FZ175" s="39"/>
      <c r="GA175" s="39"/>
      <c r="GB175" s="39"/>
      <c r="GC175" s="39"/>
      <c r="GD175" s="39"/>
      <c r="GE175" s="39"/>
      <c r="GF175" s="39"/>
      <c r="GG175" s="39"/>
      <c r="GH175" s="39"/>
      <c r="GI175" s="39"/>
      <c r="GJ175" s="39"/>
      <c r="GK175" s="39"/>
      <c r="GL175" s="39"/>
      <c r="GM175" s="39"/>
      <c r="GN175" s="39"/>
      <c r="GO175" s="39"/>
      <c r="GP175" s="39"/>
      <c r="GQ175" s="39"/>
      <c r="GR175" s="39"/>
      <c r="GS175" s="39"/>
      <c r="GT175" s="39"/>
      <c r="GU175" s="39"/>
      <c r="GV175" s="39"/>
      <c r="GW175" s="39"/>
      <c r="GX175" s="39"/>
      <c r="GY175" s="39"/>
      <c r="GZ175" s="39"/>
      <c r="HA175" s="39"/>
      <c r="HB175" s="39"/>
      <c r="HC175" s="39"/>
      <c r="HD175" s="39"/>
      <c r="HE175" s="39"/>
      <c r="HF175" s="39"/>
      <c r="HG175" s="39"/>
      <c r="HH175" s="39"/>
      <c r="HI175" s="39"/>
      <c r="HJ175" s="39"/>
      <c r="HK175" s="39"/>
      <c r="HL175" s="39"/>
      <c r="HM175" s="39"/>
      <c r="HN175" s="39"/>
      <c r="HO175" s="39"/>
      <c r="HP175" s="39"/>
      <c r="HQ175" s="39"/>
      <c r="HR175" s="39"/>
      <c r="HS175" s="39"/>
      <c r="HT175" s="39"/>
      <c r="HU175" s="39"/>
      <c r="HV175" s="39"/>
      <c r="HW175" s="39"/>
      <c r="HX175" s="39"/>
      <c r="HY175" s="39"/>
      <c r="HZ175" s="39"/>
      <c r="IA175" s="39"/>
      <c r="IB175" s="39"/>
      <c r="IC175" s="39"/>
      <c r="ID175" s="39"/>
      <c r="IE175" s="39"/>
      <c r="IF175" s="39"/>
      <c r="IG175" s="39"/>
      <c r="IH175" s="39"/>
      <c r="II175" s="39"/>
      <c r="IJ175" s="39"/>
      <c r="IK175" s="39"/>
      <c r="IL175" s="39"/>
      <c r="IM175" s="39"/>
      <c r="IN175" s="39"/>
      <c r="IO175" s="39"/>
      <c r="IP175" s="39"/>
      <c r="IQ175" s="39"/>
      <c r="IR175" s="39"/>
      <c r="IS175" s="39"/>
      <c r="IT175" s="39"/>
      <c r="IU175" s="39"/>
      <c r="IV175" s="39"/>
      <c r="IW175" s="39"/>
    </row>
    <row r="176" spans="1:257" s="81" customFormat="1" ht="60" hidden="1">
      <c r="A176" s="32" t="s">
        <v>374</v>
      </c>
      <c r="B176" s="42" t="s">
        <v>375</v>
      </c>
      <c r="C176" s="34">
        <v>291591.88</v>
      </c>
      <c r="D176" s="35" t="s">
        <v>99</v>
      </c>
      <c r="E176" s="35" t="s">
        <v>100</v>
      </c>
      <c r="F176" s="37" t="s">
        <v>61</v>
      </c>
      <c r="G176" s="37" t="s">
        <v>61</v>
      </c>
      <c r="H176" s="37" t="s">
        <v>61</v>
      </c>
      <c r="I176" s="37" t="s">
        <v>61</v>
      </c>
      <c r="J176" s="37" t="s">
        <v>61</v>
      </c>
      <c r="K176" s="37" t="s">
        <v>61</v>
      </c>
      <c r="L176" s="37" t="s">
        <v>61</v>
      </c>
      <c r="M176" s="37" t="s">
        <v>61</v>
      </c>
      <c r="N176" s="37" t="s">
        <v>61</v>
      </c>
      <c r="O176" s="41" t="s">
        <v>263</v>
      </c>
      <c r="P176" s="37" t="s">
        <v>63</v>
      </c>
      <c r="Q176" s="37" t="s">
        <v>101</v>
      </c>
      <c r="R176" s="37" t="s">
        <v>63</v>
      </c>
      <c r="S176" s="37" t="s">
        <v>61</v>
      </c>
      <c r="T176" s="37" t="s">
        <v>61</v>
      </c>
      <c r="U176" s="37" t="s">
        <v>61</v>
      </c>
      <c r="V176" s="37" t="s">
        <v>61</v>
      </c>
      <c r="W176" s="37" t="s">
        <v>61</v>
      </c>
      <c r="X176" s="37" t="s">
        <v>61</v>
      </c>
      <c r="Y176" s="37" t="s">
        <v>61</v>
      </c>
      <c r="Z176" s="37" t="s">
        <v>61</v>
      </c>
      <c r="AA176" s="37" t="s">
        <v>61</v>
      </c>
      <c r="AB176" s="39"/>
      <c r="AC176" s="39"/>
      <c r="AD176" s="39"/>
      <c r="AE176" s="39"/>
      <c r="AF176" s="39"/>
      <c r="AG176" s="39"/>
      <c r="AH176" s="39"/>
      <c r="AI176" s="39"/>
      <c r="AJ176" s="39"/>
      <c r="AK176" s="39"/>
      <c r="AL176" s="39"/>
      <c r="AM176" s="39"/>
      <c r="AN176" s="39"/>
      <c r="AO176" s="39"/>
      <c r="AP176" s="39"/>
      <c r="AQ176" s="39"/>
      <c r="AR176" s="39"/>
      <c r="AS176" s="39"/>
      <c r="AT176" s="39"/>
      <c r="AU176" s="39"/>
      <c r="AV176" s="39"/>
      <c r="AW176" s="39"/>
      <c r="AX176" s="39"/>
      <c r="AY176" s="39"/>
      <c r="AZ176" s="39"/>
      <c r="BA176" s="39"/>
      <c r="BB176" s="39"/>
      <c r="BC176" s="39"/>
      <c r="BD176" s="39"/>
      <c r="BE176" s="39"/>
      <c r="BF176" s="39"/>
      <c r="BG176" s="39"/>
      <c r="BH176" s="39"/>
      <c r="BI176" s="39"/>
      <c r="BJ176" s="39"/>
      <c r="BK176" s="39"/>
      <c r="BL176" s="39"/>
      <c r="BM176" s="39"/>
      <c r="BN176" s="39"/>
      <c r="BO176" s="39"/>
      <c r="BP176" s="39"/>
      <c r="BQ176" s="39"/>
      <c r="BR176" s="39"/>
      <c r="BS176" s="39"/>
      <c r="BT176" s="39"/>
      <c r="BU176" s="39"/>
      <c r="BV176" s="39"/>
      <c r="BW176" s="39"/>
      <c r="BX176" s="39"/>
      <c r="BY176" s="39"/>
      <c r="BZ176" s="39"/>
      <c r="CA176" s="39"/>
      <c r="CB176" s="39"/>
      <c r="CC176" s="39"/>
      <c r="CD176" s="39"/>
      <c r="CE176" s="39"/>
      <c r="CF176" s="39"/>
      <c r="CG176" s="39"/>
      <c r="CH176" s="39"/>
      <c r="CI176" s="39"/>
      <c r="CJ176" s="39"/>
      <c r="CK176" s="39"/>
      <c r="CL176" s="39"/>
      <c r="CM176" s="39"/>
      <c r="CN176" s="39"/>
      <c r="CO176" s="39"/>
      <c r="CP176" s="39"/>
      <c r="CQ176" s="39"/>
      <c r="CR176" s="39"/>
      <c r="CS176" s="39"/>
      <c r="CT176" s="39"/>
      <c r="CU176" s="39"/>
      <c r="CV176" s="39"/>
      <c r="CW176" s="39"/>
      <c r="CX176" s="39"/>
      <c r="CY176" s="39"/>
      <c r="CZ176" s="39"/>
      <c r="DA176" s="39"/>
      <c r="DB176" s="39"/>
      <c r="DC176" s="39"/>
      <c r="DD176" s="39"/>
      <c r="DE176" s="39"/>
      <c r="DF176" s="39"/>
      <c r="DG176" s="39"/>
      <c r="DH176" s="39"/>
      <c r="DI176" s="39"/>
      <c r="DJ176" s="39"/>
      <c r="DK176" s="39"/>
      <c r="DL176" s="39"/>
      <c r="DM176" s="39"/>
      <c r="DN176" s="39"/>
      <c r="DO176" s="39"/>
      <c r="DP176" s="39"/>
      <c r="DQ176" s="39"/>
      <c r="DR176" s="39"/>
      <c r="DS176" s="39"/>
      <c r="DT176" s="39"/>
      <c r="DU176" s="39"/>
      <c r="DV176" s="39"/>
      <c r="DW176" s="39"/>
      <c r="DX176" s="39"/>
      <c r="DY176" s="39"/>
      <c r="DZ176" s="39"/>
      <c r="EA176" s="39"/>
      <c r="EB176" s="39"/>
      <c r="EC176" s="39"/>
      <c r="ED176" s="39"/>
      <c r="EE176" s="39"/>
      <c r="EF176" s="39"/>
      <c r="EG176" s="39"/>
      <c r="EH176" s="39"/>
      <c r="EI176" s="39"/>
      <c r="EJ176" s="39"/>
      <c r="EK176" s="39"/>
      <c r="EL176" s="39"/>
      <c r="EM176" s="39"/>
      <c r="EN176" s="39"/>
      <c r="EO176" s="39"/>
      <c r="EP176" s="39"/>
      <c r="EQ176" s="39"/>
      <c r="ER176" s="39"/>
      <c r="ES176" s="39"/>
      <c r="ET176" s="39"/>
      <c r="EU176" s="39"/>
      <c r="EV176" s="39"/>
      <c r="EW176" s="39"/>
      <c r="EX176" s="39"/>
      <c r="EY176" s="39"/>
      <c r="EZ176" s="39"/>
      <c r="FA176" s="39"/>
      <c r="FB176" s="39"/>
      <c r="FC176" s="39"/>
      <c r="FD176" s="39"/>
      <c r="FE176" s="39"/>
      <c r="FF176" s="39"/>
      <c r="FG176" s="39"/>
      <c r="FH176" s="39"/>
      <c r="FI176" s="39"/>
      <c r="FJ176" s="39"/>
      <c r="FK176" s="39"/>
      <c r="FL176" s="39"/>
      <c r="FM176" s="39"/>
      <c r="FN176" s="39"/>
      <c r="FO176" s="39"/>
      <c r="FP176" s="39"/>
      <c r="FQ176" s="39"/>
      <c r="FR176" s="39"/>
      <c r="FS176" s="39"/>
      <c r="FT176" s="39"/>
      <c r="FU176" s="39"/>
      <c r="FV176" s="39"/>
      <c r="FW176" s="39"/>
      <c r="FX176" s="39"/>
      <c r="FY176" s="39"/>
      <c r="FZ176" s="39"/>
      <c r="GA176" s="39"/>
      <c r="GB176" s="39"/>
      <c r="GC176" s="39"/>
      <c r="GD176" s="39"/>
      <c r="GE176" s="39"/>
      <c r="GF176" s="39"/>
      <c r="GG176" s="39"/>
      <c r="GH176" s="39"/>
      <c r="GI176" s="39"/>
      <c r="GJ176" s="39"/>
      <c r="GK176" s="39"/>
      <c r="GL176" s="39"/>
      <c r="GM176" s="39"/>
      <c r="GN176" s="39"/>
      <c r="GO176" s="39"/>
      <c r="GP176" s="39"/>
      <c r="GQ176" s="39"/>
      <c r="GR176" s="39"/>
      <c r="GS176" s="39"/>
      <c r="GT176" s="39"/>
      <c r="GU176" s="39"/>
      <c r="GV176" s="39"/>
      <c r="GW176" s="39"/>
      <c r="GX176" s="39"/>
      <c r="GY176" s="39"/>
      <c r="GZ176" s="39"/>
      <c r="HA176" s="39"/>
      <c r="HB176" s="39"/>
      <c r="HC176" s="39"/>
      <c r="HD176" s="39"/>
      <c r="HE176" s="39"/>
      <c r="HF176" s="39"/>
      <c r="HG176" s="39"/>
      <c r="HH176" s="39"/>
      <c r="HI176" s="39"/>
      <c r="HJ176" s="39"/>
      <c r="HK176" s="39"/>
      <c r="HL176" s="39"/>
      <c r="HM176" s="39"/>
      <c r="HN176" s="39"/>
      <c r="HO176" s="39"/>
      <c r="HP176" s="39"/>
      <c r="HQ176" s="39"/>
      <c r="HR176" s="39"/>
      <c r="HS176" s="39"/>
      <c r="HT176" s="39"/>
      <c r="HU176" s="39"/>
      <c r="HV176" s="39"/>
      <c r="HW176" s="39"/>
      <c r="HX176" s="39"/>
      <c r="HY176" s="39"/>
      <c r="HZ176" s="39"/>
      <c r="IA176" s="39"/>
      <c r="IB176" s="39"/>
      <c r="IC176" s="39"/>
      <c r="ID176" s="39"/>
      <c r="IE176" s="39"/>
      <c r="IF176" s="39"/>
      <c r="IG176" s="39"/>
      <c r="IH176" s="39"/>
      <c r="II176" s="39"/>
      <c r="IJ176" s="39"/>
      <c r="IK176" s="39"/>
      <c r="IL176" s="39"/>
      <c r="IM176" s="39"/>
      <c r="IN176" s="39"/>
      <c r="IO176" s="39"/>
      <c r="IP176" s="39"/>
      <c r="IQ176" s="39"/>
      <c r="IR176" s="39"/>
      <c r="IS176" s="39"/>
      <c r="IT176" s="39"/>
      <c r="IU176" s="39"/>
      <c r="IV176" s="39"/>
      <c r="IW176" s="39"/>
    </row>
    <row r="177" spans="1:257" s="81" customFormat="1" ht="60" hidden="1">
      <c r="A177" s="32" t="s">
        <v>376</v>
      </c>
      <c r="B177" s="42" t="s">
        <v>377</v>
      </c>
      <c r="C177" s="34">
        <v>245474.7</v>
      </c>
      <c r="D177" s="35" t="s">
        <v>99</v>
      </c>
      <c r="E177" s="35" t="s">
        <v>100</v>
      </c>
      <c r="F177" s="37" t="s">
        <v>61</v>
      </c>
      <c r="G177" s="37" t="s">
        <v>61</v>
      </c>
      <c r="H177" s="37" t="s">
        <v>61</v>
      </c>
      <c r="I177" s="37" t="s">
        <v>61</v>
      </c>
      <c r="J177" s="37" t="s">
        <v>61</v>
      </c>
      <c r="K177" s="37" t="s">
        <v>61</v>
      </c>
      <c r="L177" s="37" t="s">
        <v>61</v>
      </c>
      <c r="M177" s="37" t="s">
        <v>61</v>
      </c>
      <c r="N177" s="37" t="s">
        <v>61</v>
      </c>
      <c r="O177" s="41" t="s">
        <v>263</v>
      </c>
      <c r="P177" s="37" t="s">
        <v>63</v>
      </c>
      <c r="Q177" s="37" t="s">
        <v>101</v>
      </c>
      <c r="R177" s="37" t="s">
        <v>63</v>
      </c>
      <c r="S177" s="37" t="s">
        <v>61</v>
      </c>
      <c r="T177" s="37" t="s">
        <v>61</v>
      </c>
      <c r="U177" s="37" t="s">
        <v>61</v>
      </c>
      <c r="V177" s="37" t="s">
        <v>61</v>
      </c>
      <c r="W177" s="37" t="s">
        <v>61</v>
      </c>
      <c r="X177" s="37" t="s">
        <v>61</v>
      </c>
      <c r="Y177" s="37" t="s">
        <v>61</v>
      </c>
      <c r="Z177" s="37" t="s">
        <v>61</v>
      </c>
      <c r="AA177" s="37" t="s">
        <v>61</v>
      </c>
      <c r="AB177" s="39"/>
      <c r="AC177" s="39"/>
      <c r="AD177" s="39"/>
      <c r="AE177" s="39"/>
      <c r="AF177" s="39"/>
      <c r="AG177" s="39"/>
      <c r="AH177" s="39"/>
      <c r="AI177" s="39"/>
      <c r="AJ177" s="39"/>
      <c r="AK177" s="39"/>
      <c r="AL177" s="39"/>
      <c r="AM177" s="39"/>
      <c r="AN177" s="39"/>
      <c r="AO177" s="39"/>
      <c r="AP177" s="39"/>
      <c r="AQ177" s="39"/>
      <c r="AR177" s="39"/>
      <c r="AS177" s="39"/>
      <c r="AT177" s="39"/>
      <c r="AU177" s="39"/>
      <c r="AV177" s="39"/>
      <c r="AW177" s="39"/>
      <c r="AX177" s="39"/>
      <c r="AY177" s="39"/>
      <c r="AZ177" s="39"/>
      <c r="BA177" s="39"/>
      <c r="BB177" s="39"/>
      <c r="BC177" s="39"/>
      <c r="BD177" s="39"/>
      <c r="BE177" s="39"/>
      <c r="BF177" s="39"/>
      <c r="BG177" s="39"/>
      <c r="BH177" s="39"/>
      <c r="BI177" s="39"/>
      <c r="BJ177" s="39"/>
      <c r="BK177" s="39"/>
      <c r="BL177" s="39"/>
      <c r="BM177" s="39"/>
      <c r="BN177" s="39"/>
      <c r="BO177" s="39"/>
      <c r="BP177" s="39"/>
      <c r="BQ177" s="39"/>
      <c r="BR177" s="39"/>
      <c r="BS177" s="39"/>
      <c r="BT177" s="39"/>
      <c r="BU177" s="39"/>
      <c r="BV177" s="39"/>
      <c r="BW177" s="39"/>
      <c r="BX177" s="39"/>
      <c r="BY177" s="39"/>
      <c r="BZ177" s="39"/>
      <c r="CA177" s="39"/>
      <c r="CB177" s="39"/>
      <c r="CC177" s="39"/>
      <c r="CD177" s="39"/>
      <c r="CE177" s="39"/>
      <c r="CF177" s="39"/>
      <c r="CG177" s="39"/>
      <c r="CH177" s="39"/>
      <c r="CI177" s="39"/>
      <c r="CJ177" s="39"/>
      <c r="CK177" s="39"/>
      <c r="CL177" s="39"/>
      <c r="CM177" s="39"/>
      <c r="CN177" s="39"/>
      <c r="CO177" s="39"/>
      <c r="CP177" s="39"/>
      <c r="CQ177" s="39"/>
      <c r="CR177" s="39"/>
      <c r="CS177" s="39"/>
      <c r="CT177" s="39"/>
      <c r="CU177" s="39"/>
      <c r="CV177" s="39"/>
      <c r="CW177" s="39"/>
      <c r="CX177" s="39"/>
      <c r="CY177" s="39"/>
      <c r="CZ177" s="39"/>
      <c r="DA177" s="39"/>
      <c r="DB177" s="39"/>
      <c r="DC177" s="39"/>
      <c r="DD177" s="39"/>
      <c r="DE177" s="39"/>
      <c r="DF177" s="39"/>
      <c r="DG177" s="39"/>
      <c r="DH177" s="39"/>
      <c r="DI177" s="39"/>
      <c r="DJ177" s="39"/>
      <c r="DK177" s="39"/>
      <c r="DL177" s="39"/>
      <c r="DM177" s="39"/>
      <c r="DN177" s="39"/>
      <c r="DO177" s="39"/>
      <c r="DP177" s="39"/>
      <c r="DQ177" s="39"/>
      <c r="DR177" s="39"/>
      <c r="DS177" s="39"/>
      <c r="DT177" s="39"/>
      <c r="DU177" s="39"/>
      <c r="DV177" s="39"/>
      <c r="DW177" s="39"/>
      <c r="DX177" s="39"/>
      <c r="DY177" s="39"/>
      <c r="DZ177" s="39"/>
      <c r="EA177" s="39"/>
      <c r="EB177" s="39"/>
      <c r="EC177" s="39"/>
      <c r="ED177" s="39"/>
      <c r="EE177" s="39"/>
      <c r="EF177" s="39"/>
      <c r="EG177" s="39"/>
      <c r="EH177" s="39"/>
      <c r="EI177" s="39"/>
      <c r="EJ177" s="39"/>
      <c r="EK177" s="39"/>
      <c r="EL177" s="39"/>
      <c r="EM177" s="39"/>
      <c r="EN177" s="39"/>
      <c r="EO177" s="39"/>
      <c r="EP177" s="39"/>
      <c r="EQ177" s="39"/>
      <c r="ER177" s="39"/>
      <c r="ES177" s="39"/>
      <c r="ET177" s="39"/>
      <c r="EU177" s="39"/>
      <c r="EV177" s="39"/>
      <c r="EW177" s="39"/>
      <c r="EX177" s="39"/>
      <c r="EY177" s="39"/>
      <c r="EZ177" s="39"/>
      <c r="FA177" s="39"/>
      <c r="FB177" s="39"/>
      <c r="FC177" s="39"/>
      <c r="FD177" s="39"/>
      <c r="FE177" s="39"/>
      <c r="FF177" s="39"/>
      <c r="FG177" s="39"/>
      <c r="FH177" s="39"/>
      <c r="FI177" s="39"/>
      <c r="FJ177" s="39"/>
      <c r="FK177" s="39"/>
      <c r="FL177" s="39"/>
      <c r="FM177" s="39"/>
      <c r="FN177" s="39"/>
      <c r="FO177" s="39"/>
      <c r="FP177" s="39"/>
      <c r="FQ177" s="39"/>
      <c r="FR177" s="39"/>
      <c r="FS177" s="39"/>
      <c r="FT177" s="39"/>
      <c r="FU177" s="39"/>
      <c r="FV177" s="39"/>
      <c r="FW177" s="39"/>
      <c r="FX177" s="39"/>
      <c r="FY177" s="39"/>
      <c r="FZ177" s="39"/>
      <c r="GA177" s="39"/>
      <c r="GB177" s="39"/>
      <c r="GC177" s="39"/>
      <c r="GD177" s="39"/>
      <c r="GE177" s="39"/>
      <c r="GF177" s="39"/>
      <c r="GG177" s="39"/>
      <c r="GH177" s="39"/>
      <c r="GI177" s="39"/>
      <c r="GJ177" s="39"/>
      <c r="GK177" s="39"/>
      <c r="GL177" s="39"/>
      <c r="GM177" s="39"/>
      <c r="GN177" s="39"/>
      <c r="GO177" s="39"/>
      <c r="GP177" s="39"/>
      <c r="GQ177" s="39"/>
      <c r="GR177" s="39"/>
      <c r="GS177" s="39"/>
      <c r="GT177" s="39"/>
      <c r="GU177" s="39"/>
      <c r="GV177" s="39"/>
      <c r="GW177" s="39"/>
      <c r="GX177" s="39"/>
      <c r="GY177" s="39"/>
      <c r="GZ177" s="39"/>
      <c r="HA177" s="39"/>
      <c r="HB177" s="39"/>
      <c r="HC177" s="39"/>
      <c r="HD177" s="39"/>
      <c r="HE177" s="39"/>
      <c r="HF177" s="39"/>
      <c r="HG177" s="39"/>
      <c r="HH177" s="39"/>
      <c r="HI177" s="39"/>
      <c r="HJ177" s="39"/>
      <c r="HK177" s="39"/>
      <c r="HL177" s="39"/>
      <c r="HM177" s="39"/>
      <c r="HN177" s="39"/>
      <c r="HO177" s="39"/>
      <c r="HP177" s="39"/>
      <c r="HQ177" s="39"/>
      <c r="HR177" s="39"/>
      <c r="HS177" s="39"/>
      <c r="HT177" s="39"/>
      <c r="HU177" s="39"/>
      <c r="HV177" s="39"/>
      <c r="HW177" s="39"/>
      <c r="HX177" s="39"/>
      <c r="HY177" s="39"/>
      <c r="HZ177" s="39"/>
      <c r="IA177" s="39"/>
      <c r="IB177" s="39"/>
      <c r="IC177" s="39"/>
      <c r="ID177" s="39"/>
      <c r="IE177" s="39"/>
      <c r="IF177" s="39"/>
      <c r="IG177" s="39"/>
      <c r="IH177" s="39"/>
      <c r="II177" s="39"/>
      <c r="IJ177" s="39"/>
      <c r="IK177" s="39"/>
      <c r="IL177" s="39"/>
      <c r="IM177" s="39"/>
      <c r="IN177" s="39"/>
      <c r="IO177" s="39"/>
      <c r="IP177" s="39"/>
      <c r="IQ177" s="39"/>
      <c r="IR177" s="39"/>
      <c r="IS177" s="39"/>
      <c r="IT177" s="39"/>
      <c r="IU177" s="39"/>
      <c r="IV177" s="39"/>
      <c r="IW177" s="39"/>
    </row>
    <row r="178" spans="1:257" s="81" customFormat="1" ht="72" hidden="1">
      <c r="A178" s="32" t="s">
        <v>378</v>
      </c>
      <c r="B178" s="42" t="s">
        <v>379</v>
      </c>
      <c r="C178" s="34">
        <v>11563729.4</v>
      </c>
      <c r="D178" s="35" t="s">
        <v>99</v>
      </c>
      <c r="E178" s="35" t="s">
        <v>206</v>
      </c>
      <c r="F178" s="37" t="s">
        <v>61</v>
      </c>
      <c r="G178" s="37" t="s">
        <v>61</v>
      </c>
      <c r="H178" s="37" t="s">
        <v>61</v>
      </c>
      <c r="I178" s="37" t="s">
        <v>61</v>
      </c>
      <c r="J178" s="37" t="s">
        <v>61</v>
      </c>
      <c r="K178" s="37" t="s">
        <v>61</v>
      </c>
      <c r="L178" s="37" t="s">
        <v>61</v>
      </c>
      <c r="M178" s="37" t="s">
        <v>61</v>
      </c>
      <c r="N178" s="37" t="s">
        <v>61</v>
      </c>
      <c r="O178" s="41" t="s">
        <v>263</v>
      </c>
      <c r="P178" s="37" t="s">
        <v>63</v>
      </c>
      <c r="Q178" s="37" t="s">
        <v>101</v>
      </c>
      <c r="R178" s="37" t="s">
        <v>63</v>
      </c>
      <c r="S178" s="37" t="s">
        <v>61</v>
      </c>
      <c r="T178" s="37" t="s">
        <v>61</v>
      </c>
      <c r="U178" s="37" t="s">
        <v>61</v>
      </c>
      <c r="V178" s="37" t="s">
        <v>61</v>
      </c>
      <c r="W178" s="37" t="s">
        <v>61</v>
      </c>
      <c r="X178" s="37" t="s">
        <v>61</v>
      </c>
      <c r="Y178" s="37" t="s">
        <v>61</v>
      </c>
      <c r="Z178" s="37" t="s">
        <v>61</v>
      </c>
      <c r="AA178" s="37" t="s">
        <v>61</v>
      </c>
      <c r="AB178" s="39"/>
      <c r="AC178" s="39"/>
      <c r="AD178" s="39"/>
      <c r="AE178" s="39"/>
      <c r="AF178" s="39"/>
      <c r="AG178" s="39"/>
      <c r="AH178" s="39"/>
      <c r="AI178" s="39"/>
      <c r="AJ178" s="39"/>
      <c r="AK178" s="39"/>
      <c r="AL178" s="39"/>
      <c r="AM178" s="39"/>
      <c r="AN178" s="39"/>
      <c r="AO178" s="39"/>
      <c r="AP178" s="39"/>
      <c r="AQ178" s="39"/>
      <c r="AR178" s="39"/>
      <c r="AS178" s="39"/>
      <c r="AT178" s="39"/>
      <c r="AU178" s="39"/>
      <c r="AV178" s="39"/>
      <c r="AW178" s="39"/>
      <c r="AX178" s="39"/>
      <c r="AY178" s="39"/>
      <c r="AZ178" s="39"/>
      <c r="BA178" s="39"/>
      <c r="BB178" s="39"/>
      <c r="BC178" s="39"/>
      <c r="BD178" s="39"/>
      <c r="BE178" s="39"/>
      <c r="BF178" s="39"/>
      <c r="BG178" s="39"/>
      <c r="BH178" s="39"/>
      <c r="BI178" s="39"/>
      <c r="BJ178" s="39"/>
      <c r="BK178" s="39"/>
      <c r="BL178" s="39"/>
      <c r="BM178" s="39"/>
      <c r="BN178" s="39"/>
      <c r="BO178" s="39"/>
      <c r="BP178" s="39"/>
      <c r="BQ178" s="39"/>
      <c r="BR178" s="39"/>
      <c r="BS178" s="39"/>
      <c r="BT178" s="39"/>
      <c r="BU178" s="39"/>
      <c r="BV178" s="39"/>
      <c r="BW178" s="39"/>
      <c r="BX178" s="39"/>
      <c r="BY178" s="39"/>
      <c r="BZ178" s="39"/>
      <c r="CA178" s="39"/>
      <c r="CB178" s="39"/>
      <c r="CC178" s="39"/>
      <c r="CD178" s="39"/>
      <c r="CE178" s="39"/>
      <c r="CF178" s="39"/>
      <c r="CG178" s="39"/>
      <c r="CH178" s="39"/>
      <c r="CI178" s="39"/>
      <c r="CJ178" s="39"/>
      <c r="CK178" s="39"/>
      <c r="CL178" s="39"/>
      <c r="CM178" s="39"/>
      <c r="CN178" s="39"/>
      <c r="CO178" s="39"/>
      <c r="CP178" s="39"/>
      <c r="CQ178" s="39"/>
      <c r="CR178" s="39"/>
      <c r="CS178" s="39"/>
      <c r="CT178" s="39"/>
      <c r="CU178" s="39"/>
      <c r="CV178" s="39"/>
      <c r="CW178" s="39"/>
      <c r="CX178" s="39"/>
      <c r="CY178" s="39"/>
      <c r="CZ178" s="39"/>
      <c r="DA178" s="39"/>
      <c r="DB178" s="39"/>
      <c r="DC178" s="39"/>
      <c r="DD178" s="39"/>
      <c r="DE178" s="39"/>
      <c r="DF178" s="39"/>
      <c r="DG178" s="39"/>
      <c r="DH178" s="39"/>
      <c r="DI178" s="39"/>
      <c r="DJ178" s="39"/>
      <c r="DK178" s="39"/>
      <c r="DL178" s="39"/>
      <c r="DM178" s="39"/>
      <c r="DN178" s="39"/>
      <c r="DO178" s="39"/>
      <c r="DP178" s="39"/>
      <c r="DQ178" s="39"/>
      <c r="DR178" s="39"/>
      <c r="DS178" s="39"/>
      <c r="DT178" s="39"/>
      <c r="DU178" s="39"/>
      <c r="DV178" s="39"/>
      <c r="DW178" s="39"/>
      <c r="DX178" s="39"/>
      <c r="DY178" s="39"/>
      <c r="DZ178" s="39"/>
      <c r="EA178" s="39"/>
      <c r="EB178" s="39"/>
      <c r="EC178" s="39"/>
      <c r="ED178" s="39"/>
      <c r="EE178" s="39"/>
      <c r="EF178" s="39"/>
      <c r="EG178" s="39"/>
      <c r="EH178" s="39"/>
      <c r="EI178" s="39"/>
      <c r="EJ178" s="39"/>
      <c r="EK178" s="39"/>
      <c r="EL178" s="39"/>
      <c r="EM178" s="39"/>
      <c r="EN178" s="39"/>
      <c r="EO178" s="39"/>
      <c r="EP178" s="39"/>
      <c r="EQ178" s="39"/>
      <c r="ER178" s="39"/>
      <c r="ES178" s="39"/>
      <c r="ET178" s="39"/>
      <c r="EU178" s="39"/>
      <c r="EV178" s="39"/>
      <c r="EW178" s="39"/>
      <c r="EX178" s="39"/>
      <c r="EY178" s="39"/>
      <c r="EZ178" s="39"/>
      <c r="FA178" s="39"/>
      <c r="FB178" s="39"/>
      <c r="FC178" s="39"/>
      <c r="FD178" s="39"/>
      <c r="FE178" s="39"/>
      <c r="FF178" s="39"/>
      <c r="FG178" s="39"/>
      <c r="FH178" s="39"/>
      <c r="FI178" s="39"/>
      <c r="FJ178" s="39"/>
      <c r="FK178" s="39"/>
      <c r="FL178" s="39"/>
      <c r="FM178" s="39"/>
      <c r="FN178" s="39"/>
      <c r="FO178" s="39"/>
      <c r="FP178" s="39"/>
      <c r="FQ178" s="39"/>
      <c r="FR178" s="39"/>
      <c r="FS178" s="39"/>
      <c r="FT178" s="39"/>
      <c r="FU178" s="39"/>
      <c r="FV178" s="39"/>
      <c r="FW178" s="39"/>
      <c r="FX178" s="39"/>
      <c r="FY178" s="39"/>
      <c r="FZ178" s="39"/>
      <c r="GA178" s="39"/>
      <c r="GB178" s="39"/>
      <c r="GC178" s="39"/>
      <c r="GD178" s="39"/>
      <c r="GE178" s="39"/>
      <c r="GF178" s="39"/>
      <c r="GG178" s="39"/>
      <c r="GH178" s="39"/>
      <c r="GI178" s="39"/>
      <c r="GJ178" s="39"/>
      <c r="GK178" s="39"/>
      <c r="GL178" s="39"/>
      <c r="GM178" s="39"/>
      <c r="GN178" s="39"/>
      <c r="GO178" s="39"/>
      <c r="GP178" s="39"/>
      <c r="GQ178" s="39"/>
      <c r="GR178" s="39"/>
      <c r="GS178" s="39"/>
      <c r="GT178" s="39"/>
      <c r="GU178" s="39"/>
      <c r="GV178" s="39"/>
      <c r="GW178" s="39"/>
      <c r="GX178" s="39"/>
      <c r="GY178" s="39"/>
      <c r="GZ178" s="39"/>
      <c r="HA178" s="39"/>
      <c r="HB178" s="39"/>
      <c r="HC178" s="39"/>
      <c r="HD178" s="39"/>
      <c r="HE178" s="39"/>
      <c r="HF178" s="39"/>
      <c r="HG178" s="39"/>
      <c r="HH178" s="39"/>
      <c r="HI178" s="39"/>
      <c r="HJ178" s="39"/>
      <c r="HK178" s="39"/>
      <c r="HL178" s="39"/>
      <c r="HM178" s="39"/>
      <c r="HN178" s="39"/>
      <c r="HO178" s="39"/>
      <c r="HP178" s="39"/>
      <c r="HQ178" s="39"/>
      <c r="HR178" s="39"/>
      <c r="HS178" s="39"/>
      <c r="HT178" s="39"/>
      <c r="HU178" s="39"/>
      <c r="HV178" s="39"/>
      <c r="HW178" s="39"/>
      <c r="HX178" s="39"/>
      <c r="HY178" s="39"/>
      <c r="HZ178" s="39"/>
      <c r="IA178" s="39"/>
      <c r="IB178" s="39"/>
      <c r="IC178" s="39"/>
      <c r="ID178" s="39"/>
      <c r="IE178" s="39"/>
      <c r="IF178" s="39"/>
      <c r="IG178" s="39"/>
      <c r="IH178" s="39"/>
      <c r="II178" s="39"/>
      <c r="IJ178" s="39"/>
      <c r="IK178" s="39"/>
      <c r="IL178" s="39"/>
      <c r="IM178" s="39"/>
      <c r="IN178" s="39"/>
      <c r="IO178" s="39"/>
      <c r="IP178" s="39"/>
      <c r="IQ178" s="39"/>
      <c r="IR178" s="39"/>
      <c r="IS178" s="39"/>
      <c r="IT178" s="39"/>
      <c r="IU178" s="39"/>
      <c r="IV178" s="39"/>
      <c r="IW178" s="39"/>
    </row>
    <row r="179" spans="1:257" s="81" customFormat="1" ht="48" hidden="1">
      <c r="A179" s="32" t="s">
        <v>380</v>
      </c>
      <c r="B179" s="42" t="s">
        <v>381</v>
      </c>
      <c r="C179" s="34">
        <v>1637176.16</v>
      </c>
      <c r="D179" s="35" t="s">
        <v>99</v>
      </c>
      <c r="E179" s="35" t="s">
        <v>214</v>
      </c>
      <c r="F179" s="37" t="s">
        <v>61</v>
      </c>
      <c r="G179" s="37" t="s">
        <v>61</v>
      </c>
      <c r="H179" s="37" t="s">
        <v>61</v>
      </c>
      <c r="I179" s="37" t="s">
        <v>61</v>
      </c>
      <c r="J179" s="37" t="s">
        <v>61</v>
      </c>
      <c r="K179" s="37" t="s">
        <v>61</v>
      </c>
      <c r="L179" s="37" t="s">
        <v>61</v>
      </c>
      <c r="M179" s="37" t="s">
        <v>61</v>
      </c>
      <c r="N179" s="37" t="s">
        <v>61</v>
      </c>
      <c r="O179" s="41" t="s">
        <v>263</v>
      </c>
      <c r="P179" s="37" t="s">
        <v>63</v>
      </c>
      <c r="Q179" s="37" t="s">
        <v>101</v>
      </c>
      <c r="R179" s="37" t="s">
        <v>63</v>
      </c>
      <c r="S179" s="37" t="s">
        <v>61</v>
      </c>
      <c r="T179" s="37" t="s">
        <v>61</v>
      </c>
      <c r="U179" s="37" t="s">
        <v>61</v>
      </c>
      <c r="V179" s="37" t="s">
        <v>61</v>
      </c>
      <c r="W179" s="37" t="s">
        <v>61</v>
      </c>
      <c r="X179" s="37" t="s">
        <v>61</v>
      </c>
      <c r="Y179" s="37" t="s">
        <v>61</v>
      </c>
      <c r="Z179" s="37" t="s">
        <v>61</v>
      </c>
      <c r="AA179" s="37" t="s">
        <v>61</v>
      </c>
      <c r="AB179" s="39"/>
      <c r="AC179" s="39"/>
      <c r="AD179" s="39"/>
      <c r="AE179" s="39"/>
      <c r="AF179" s="39"/>
      <c r="AG179" s="39"/>
      <c r="AH179" s="39"/>
      <c r="AI179" s="39"/>
      <c r="AJ179" s="39"/>
      <c r="AK179" s="39"/>
      <c r="AL179" s="39"/>
      <c r="AM179" s="39"/>
      <c r="AN179" s="39"/>
      <c r="AO179" s="39"/>
      <c r="AP179" s="39"/>
      <c r="AQ179" s="39"/>
      <c r="AR179" s="39"/>
      <c r="AS179" s="39"/>
      <c r="AT179" s="39"/>
      <c r="AU179" s="39"/>
      <c r="AV179" s="39"/>
      <c r="AW179" s="39"/>
      <c r="AX179" s="39"/>
      <c r="AY179" s="39"/>
      <c r="AZ179" s="39"/>
      <c r="BA179" s="39"/>
      <c r="BB179" s="39"/>
      <c r="BC179" s="39"/>
      <c r="BD179" s="39"/>
      <c r="BE179" s="39"/>
      <c r="BF179" s="39"/>
      <c r="BG179" s="39"/>
      <c r="BH179" s="39"/>
      <c r="BI179" s="39"/>
      <c r="BJ179" s="39"/>
      <c r="BK179" s="39"/>
      <c r="BL179" s="39"/>
      <c r="BM179" s="39"/>
      <c r="BN179" s="39"/>
      <c r="BO179" s="39"/>
      <c r="BP179" s="39"/>
      <c r="BQ179" s="39"/>
      <c r="BR179" s="39"/>
      <c r="BS179" s="39"/>
      <c r="BT179" s="39"/>
      <c r="BU179" s="39"/>
      <c r="BV179" s="39"/>
      <c r="BW179" s="39"/>
      <c r="BX179" s="39"/>
      <c r="BY179" s="39"/>
      <c r="BZ179" s="39"/>
      <c r="CA179" s="39"/>
      <c r="CB179" s="39"/>
      <c r="CC179" s="39"/>
      <c r="CD179" s="39"/>
      <c r="CE179" s="39"/>
      <c r="CF179" s="39"/>
      <c r="CG179" s="39"/>
      <c r="CH179" s="39"/>
      <c r="CI179" s="39"/>
      <c r="CJ179" s="39"/>
      <c r="CK179" s="39"/>
      <c r="CL179" s="39"/>
      <c r="CM179" s="39"/>
      <c r="CN179" s="39"/>
      <c r="CO179" s="39"/>
      <c r="CP179" s="39"/>
      <c r="CQ179" s="39"/>
      <c r="CR179" s="39"/>
      <c r="CS179" s="39"/>
      <c r="CT179" s="39"/>
      <c r="CU179" s="39"/>
      <c r="CV179" s="39"/>
      <c r="CW179" s="39"/>
      <c r="CX179" s="39"/>
      <c r="CY179" s="39"/>
      <c r="CZ179" s="39"/>
      <c r="DA179" s="39"/>
      <c r="DB179" s="39"/>
      <c r="DC179" s="39"/>
      <c r="DD179" s="39"/>
      <c r="DE179" s="39"/>
      <c r="DF179" s="39"/>
      <c r="DG179" s="39"/>
      <c r="DH179" s="39"/>
      <c r="DI179" s="39"/>
      <c r="DJ179" s="39"/>
      <c r="DK179" s="39"/>
      <c r="DL179" s="39"/>
      <c r="DM179" s="39"/>
      <c r="DN179" s="39"/>
      <c r="DO179" s="39"/>
      <c r="DP179" s="39"/>
      <c r="DQ179" s="39"/>
      <c r="DR179" s="39"/>
      <c r="DS179" s="39"/>
      <c r="DT179" s="39"/>
      <c r="DU179" s="39"/>
      <c r="DV179" s="39"/>
      <c r="DW179" s="39"/>
      <c r="DX179" s="39"/>
      <c r="DY179" s="39"/>
      <c r="DZ179" s="39"/>
      <c r="EA179" s="39"/>
      <c r="EB179" s="39"/>
      <c r="EC179" s="39"/>
      <c r="ED179" s="39"/>
      <c r="EE179" s="39"/>
      <c r="EF179" s="39"/>
      <c r="EG179" s="39"/>
      <c r="EH179" s="39"/>
      <c r="EI179" s="39"/>
      <c r="EJ179" s="39"/>
      <c r="EK179" s="39"/>
      <c r="EL179" s="39"/>
      <c r="EM179" s="39"/>
      <c r="EN179" s="39"/>
      <c r="EO179" s="39"/>
      <c r="EP179" s="39"/>
      <c r="EQ179" s="39"/>
      <c r="ER179" s="39"/>
      <c r="ES179" s="39"/>
      <c r="ET179" s="39"/>
      <c r="EU179" s="39"/>
      <c r="EV179" s="39"/>
      <c r="EW179" s="39"/>
      <c r="EX179" s="39"/>
      <c r="EY179" s="39"/>
      <c r="EZ179" s="39"/>
      <c r="FA179" s="39"/>
      <c r="FB179" s="39"/>
      <c r="FC179" s="39"/>
      <c r="FD179" s="39"/>
      <c r="FE179" s="39"/>
      <c r="FF179" s="39"/>
      <c r="FG179" s="39"/>
      <c r="FH179" s="39"/>
      <c r="FI179" s="39"/>
      <c r="FJ179" s="39"/>
      <c r="FK179" s="39"/>
      <c r="FL179" s="39"/>
      <c r="FM179" s="39"/>
      <c r="FN179" s="39"/>
      <c r="FO179" s="39"/>
      <c r="FP179" s="39"/>
      <c r="FQ179" s="39"/>
      <c r="FR179" s="39"/>
      <c r="FS179" s="39"/>
      <c r="FT179" s="39"/>
      <c r="FU179" s="39"/>
      <c r="FV179" s="39"/>
      <c r="FW179" s="39"/>
      <c r="FX179" s="39"/>
      <c r="FY179" s="39"/>
      <c r="FZ179" s="39"/>
      <c r="GA179" s="39"/>
      <c r="GB179" s="39"/>
      <c r="GC179" s="39"/>
      <c r="GD179" s="39"/>
      <c r="GE179" s="39"/>
      <c r="GF179" s="39"/>
      <c r="GG179" s="39"/>
      <c r="GH179" s="39"/>
      <c r="GI179" s="39"/>
      <c r="GJ179" s="39"/>
      <c r="GK179" s="39"/>
      <c r="GL179" s="39"/>
      <c r="GM179" s="39"/>
      <c r="GN179" s="39"/>
      <c r="GO179" s="39"/>
      <c r="GP179" s="39"/>
      <c r="GQ179" s="39"/>
      <c r="GR179" s="39"/>
      <c r="GS179" s="39"/>
      <c r="GT179" s="39"/>
      <c r="GU179" s="39"/>
      <c r="GV179" s="39"/>
      <c r="GW179" s="39"/>
      <c r="GX179" s="39"/>
      <c r="GY179" s="39"/>
      <c r="GZ179" s="39"/>
      <c r="HA179" s="39"/>
      <c r="HB179" s="39"/>
      <c r="HC179" s="39"/>
      <c r="HD179" s="39"/>
      <c r="HE179" s="39"/>
      <c r="HF179" s="39"/>
      <c r="HG179" s="39"/>
      <c r="HH179" s="39"/>
      <c r="HI179" s="39"/>
      <c r="HJ179" s="39"/>
      <c r="HK179" s="39"/>
      <c r="HL179" s="39"/>
      <c r="HM179" s="39"/>
      <c r="HN179" s="39"/>
      <c r="HO179" s="39"/>
      <c r="HP179" s="39"/>
      <c r="HQ179" s="39"/>
      <c r="HR179" s="39"/>
      <c r="HS179" s="39"/>
      <c r="HT179" s="39"/>
      <c r="HU179" s="39"/>
      <c r="HV179" s="39"/>
      <c r="HW179" s="39"/>
      <c r="HX179" s="39"/>
      <c r="HY179" s="39"/>
      <c r="HZ179" s="39"/>
      <c r="IA179" s="39"/>
      <c r="IB179" s="39"/>
      <c r="IC179" s="39"/>
      <c r="ID179" s="39"/>
      <c r="IE179" s="39"/>
      <c r="IF179" s="39"/>
      <c r="IG179" s="39"/>
      <c r="IH179" s="39"/>
      <c r="II179" s="39"/>
      <c r="IJ179" s="39"/>
      <c r="IK179" s="39"/>
      <c r="IL179" s="39"/>
      <c r="IM179" s="39"/>
      <c r="IN179" s="39"/>
      <c r="IO179" s="39"/>
      <c r="IP179" s="39"/>
      <c r="IQ179" s="39"/>
      <c r="IR179" s="39"/>
      <c r="IS179" s="39"/>
      <c r="IT179" s="39"/>
      <c r="IU179" s="39"/>
      <c r="IV179" s="39"/>
      <c r="IW179" s="39"/>
    </row>
    <row r="180" spans="1:257" s="81" customFormat="1" ht="60" hidden="1">
      <c r="A180" s="32" t="s">
        <v>382</v>
      </c>
      <c r="B180" s="42" t="s">
        <v>383</v>
      </c>
      <c r="C180" s="34">
        <v>506248.92</v>
      </c>
      <c r="D180" s="35" t="s">
        <v>99</v>
      </c>
      <c r="E180" s="35" t="s">
        <v>100</v>
      </c>
      <c r="F180" s="37" t="s">
        <v>61</v>
      </c>
      <c r="G180" s="37" t="s">
        <v>61</v>
      </c>
      <c r="H180" s="37" t="s">
        <v>61</v>
      </c>
      <c r="I180" s="37" t="s">
        <v>61</v>
      </c>
      <c r="J180" s="37" t="s">
        <v>61</v>
      </c>
      <c r="K180" s="37" t="s">
        <v>61</v>
      </c>
      <c r="L180" s="37" t="s">
        <v>61</v>
      </c>
      <c r="M180" s="37" t="s">
        <v>61</v>
      </c>
      <c r="N180" s="37" t="s">
        <v>61</v>
      </c>
      <c r="O180" s="41" t="s">
        <v>263</v>
      </c>
      <c r="P180" s="37" t="s">
        <v>63</v>
      </c>
      <c r="Q180" s="37" t="s">
        <v>101</v>
      </c>
      <c r="R180" s="37" t="s">
        <v>63</v>
      </c>
      <c r="S180" s="37" t="s">
        <v>61</v>
      </c>
      <c r="T180" s="37" t="s">
        <v>61</v>
      </c>
      <c r="U180" s="37" t="s">
        <v>61</v>
      </c>
      <c r="V180" s="37" t="s">
        <v>61</v>
      </c>
      <c r="W180" s="37" t="s">
        <v>61</v>
      </c>
      <c r="X180" s="37" t="s">
        <v>61</v>
      </c>
      <c r="Y180" s="37" t="s">
        <v>61</v>
      </c>
      <c r="Z180" s="37" t="s">
        <v>61</v>
      </c>
      <c r="AA180" s="37" t="s">
        <v>61</v>
      </c>
      <c r="AB180" s="39"/>
      <c r="AC180" s="39"/>
      <c r="AD180" s="39"/>
      <c r="AE180" s="39"/>
      <c r="AF180" s="39"/>
      <c r="AG180" s="39"/>
      <c r="AH180" s="39"/>
      <c r="AI180" s="39"/>
      <c r="AJ180" s="39"/>
      <c r="AK180" s="39"/>
      <c r="AL180" s="39"/>
      <c r="AM180" s="39"/>
      <c r="AN180" s="39"/>
      <c r="AO180" s="39"/>
      <c r="AP180" s="39"/>
      <c r="AQ180" s="39"/>
      <c r="AR180" s="39"/>
      <c r="AS180" s="39"/>
      <c r="AT180" s="39"/>
      <c r="AU180" s="39"/>
      <c r="AV180" s="39"/>
      <c r="AW180" s="39"/>
      <c r="AX180" s="39"/>
      <c r="AY180" s="39"/>
      <c r="AZ180" s="39"/>
      <c r="BA180" s="39"/>
      <c r="BB180" s="39"/>
      <c r="BC180" s="39"/>
      <c r="BD180" s="39"/>
      <c r="BE180" s="39"/>
      <c r="BF180" s="39"/>
      <c r="BG180" s="39"/>
      <c r="BH180" s="39"/>
      <c r="BI180" s="39"/>
      <c r="BJ180" s="39"/>
      <c r="BK180" s="39"/>
      <c r="BL180" s="39"/>
      <c r="BM180" s="39"/>
      <c r="BN180" s="39"/>
      <c r="BO180" s="39"/>
      <c r="BP180" s="39"/>
      <c r="BQ180" s="39"/>
      <c r="BR180" s="39"/>
      <c r="BS180" s="39"/>
      <c r="BT180" s="39"/>
      <c r="BU180" s="39"/>
      <c r="BV180" s="39"/>
      <c r="BW180" s="39"/>
      <c r="BX180" s="39"/>
      <c r="BY180" s="39"/>
      <c r="BZ180" s="39"/>
      <c r="CA180" s="39"/>
      <c r="CB180" s="39"/>
      <c r="CC180" s="39"/>
      <c r="CD180" s="39"/>
      <c r="CE180" s="39"/>
      <c r="CF180" s="39"/>
      <c r="CG180" s="39"/>
      <c r="CH180" s="39"/>
      <c r="CI180" s="39"/>
      <c r="CJ180" s="39"/>
      <c r="CK180" s="39"/>
      <c r="CL180" s="39"/>
      <c r="CM180" s="39"/>
      <c r="CN180" s="39"/>
      <c r="CO180" s="39"/>
      <c r="CP180" s="39"/>
      <c r="CQ180" s="39"/>
      <c r="CR180" s="39"/>
      <c r="CS180" s="39"/>
      <c r="CT180" s="39"/>
      <c r="CU180" s="39"/>
      <c r="CV180" s="39"/>
      <c r="CW180" s="39"/>
      <c r="CX180" s="39"/>
      <c r="CY180" s="39"/>
      <c r="CZ180" s="39"/>
      <c r="DA180" s="39"/>
      <c r="DB180" s="39"/>
      <c r="DC180" s="39"/>
      <c r="DD180" s="39"/>
      <c r="DE180" s="39"/>
      <c r="DF180" s="39"/>
      <c r="DG180" s="39"/>
      <c r="DH180" s="39"/>
      <c r="DI180" s="39"/>
      <c r="DJ180" s="39"/>
      <c r="DK180" s="39"/>
      <c r="DL180" s="39"/>
      <c r="DM180" s="39"/>
      <c r="DN180" s="39"/>
      <c r="DO180" s="39"/>
      <c r="DP180" s="39"/>
      <c r="DQ180" s="39"/>
      <c r="DR180" s="39"/>
      <c r="DS180" s="39"/>
      <c r="DT180" s="39"/>
      <c r="DU180" s="39"/>
      <c r="DV180" s="39"/>
      <c r="DW180" s="39"/>
      <c r="DX180" s="39"/>
      <c r="DY180" s="39"/>
      <c r="DZ180" s="39"/>
      <c r="EA180" s="39"/>
      <c r="EB180" s="39"/>
      <c r="EC180" s="39"/>
      <c r="ED180" s="39"/>
      <c r="EE180" s="39"/>
      <c r="EF180" s="39"/>
      <c r="EG180" s="39"/>
      <c r="EH180" s="39"/>
      <c r="EI180" s="39"/>
      <c r="EJ180" s="39"/>
      <c r="EK180" s="39"/>
      <c r="EL180" s="39"/>
      <c r="EM180" s="39"/>
      <c r="EN180" s="39"/>
      <c r="EO180" s="39"/>
      <c r="EP180" s="39"/>
      <c r="EQ180" s="39"/>
      <c r="ER180" s="39"/>
      <c r="ES180" s="39"/>
      <c r="ET180" s="39"/>
      <c r="EU180" s="39"/>
      <c r="EV180" s="39"/>
      <c r="EW180" s="39"/>
      <c r="EX180" s="39"/>
      <c r="EY180" s="39"/>
      <c r="EZ180" s="39"/>
      <c r="FA180" s="39"/>
      <c r="FB180" s="39"/>
      <c r="FC180" s="39"/>
      <c r="FD180" s="39"/>
      <c r="FE180" s="39"/>
      <c r="FF180" s="39"/>
      <c r="FG180" s="39"/>
      <c r="FH180" s="39"/>
      <c r="FI180" s="39"/>
      <c r="FJ180" s="39"/>
      <c r="FK180" s="39"/>
      <c r="FL180" s="39"/>
      <c r="FM180" s="39"/>
      <c r="FN180" s="39"/>
      <c r="FO180" s="39"/>
      <c r="FP180" s="39"/>
      <c r="FQ180" s="39"/>
      <c r="FR180" s="39"/>
      <c r="FS180" s="39"/>
      <c r="FT180" s="39"/>
      <c r="FU180" s="39"/>
      <c r="FV180" s="39"/>
      <c r="FW180" s="39"/>
      <c r="FX180" s="39"/>
      <c r="FY180" s="39"/>
      <c r="FZ180" s="39"/>
      <c r="GA180" s="39"/>
      <c r="GB180" s="39"/>
      <c r="GC180" s="39"/>
      <c r="GD180" s="39"/>
      <c r="GE180" s="39"/>
      <c r="GF180" s="39"/>
      <c r="GG180" s="39"/>
      <c r="GH180" s="39"/>
      <c r="GI180" s="39"/>
      <c r="GJ180" s="39"/>
      <c r="GK180" s="39"/>
      <c r="GL180" s="39"/>
      <c r="GM180" s="39"/>
      <c r="GN180" s="39"/>
      <c r="GO180" s="39"/>
      <c r="GP180" s="39"/>
      <c r="GQ180" s="39"/>
      <c r="GR180" s="39"/>
      <c r="GS180" s="39"/>
      <c r="GT180" s="39"/>
      <c r="GU180" s="39"/>
      <c r="GV180" s="39"/>
      <c r="GW180" s="39"/>
      <c r="GX180" s="39"/>
      <c r="GY180" s="39"/>
      <c r="GZ180" s="39"/>
      <c r="HA180" s="39"/>
      <c r="HB180" s="39"/>
      <c r="HC180" s="39"/>
      <c r="HD180" s="39"/>
      <c r="HE180" s="39"/>
      <c r="HF180" s="39"/>
      <c r="HG180" s="39"/>
      <c r="HH180" s="39"/>
      <c r="HI180" s="39"/>
      <c r="HJ180" s="39"/>
      <c r="HK180" s="39"/>
      <c r="HL180" s="39"/>
      <c r="HM180" s="39"/>
      <c r="HN180" s="39"/>
      <c r="HO180" s="39"/>
      <c r="HP180" s="39"/>
      <c r="HQ180" s="39"/>
      <c r="HR180" s="39"/>
      <c r="HS180" s="39"/>
      <c r="HT180" s="39"/>
      <c r="HU180" s="39"/>
      <c r="HV180" s="39"/>
      <c r="HW180" s="39"/>
      <c r="HX180" s="39"/>
      <c r="HY180" s="39"/>
      <c r="HZ180" s="39"/>
      <c r="IA180" s="39"/>
      <c r="IB180" s="39"/>
      <c r="IC180" s="39"/>
      <c r="ID180" s="39"/>
      <c r="IE180" s="39"/>
      <c r="IF180" s="39"/>
      <c r="IG180" s="39"/>
      <c r="IH180" s="39"/>
      <c r="II180" s="39"/>
      <c r="IJ180" s="39"/>
      <c r="IK180" s="39"/>
      <c r="IL180" s="39"/>
      <c r="IM180" s="39"/>
      <c r="IN180" s="39"/>
      <c r="IO180" s="39"/>
      <c r="IP180" s="39"/>
      <c r="IQ180" s="39"/>
      <c r="IR180" s="39"/>
      <c r="IS180" s="39"/>
      <c r="IT180" s="39"/>
      <c r="IU180" s="39"/>
      <c r="IV180" s="39"/>
      <c r="IW180" s="39"/>
    </row>
    <row r="181" spans="1:257" s="88" customFormat="1" ht="36" hidden="1">
      <c r="A181" s="32" t="s">
        <v>384</v>
      </c>
      <c r="B181" s="82" t="s">
        <v>385</v>
      </c>
      <c r="C181" s="83">
        <v>4880192.4400000004</v>
      </c>
      <c r="D181" s="84" t="s">
        <v>99</v>
      </c>
      <c r="E181" s="84" t="s">
        <v>214</v>
      </c>
      <c r="F181" s="85" t="s">
        <v>61</v>
      </c>
      <c r="G181" s="85" t="s">
        <v>61</v>
      </c>
      <c r="H181" s="85" t="s">
        <v>61</v>
      </c>
      <c r="I181" s="85" t="s">
        <v>61</v>
      </c>
      <c r="J181" s="85" t="s">
        <v>61</v>
      </c>
      <c r="K181" s="85" t="s">
        <v>61</v>
      </c>
      <c r="L181" s="85" t="s">
        <v>61</v>
      </c>
      <c r="M181" s="85" t="s">
        <v>61</v>
      </c>
      <c r="N181" s="85" t="s">
        <v>61</v>
      </c>
      <c r="O181" s="86" t="s">
        <v>263</v>
      </c>
      <c r="P181" s="85" t="s">
        <v>63</v>
      </c>
      <c r="Q181" s="85" t="s">
        <v>101</v>
      </c>
      <c r="R181" s="85" t="s">
        <v>63</v>
      </c>
      <c r="S181" s="85" t="s">
        <v>61</v>
      </c>
      <c r="T181" s="85" t="s">
        <v>61</v>
      </c>
      <c r="U181" s="85" t="s">
        <v>61</v>
      </c>
      <c r="V181" s="85" t="s">
        <v>61</v>
      </c>
      <c r="W181" s="85" t="s">
        <v>61</v>
      </c>
      <c r="X181" s="85" t="s">
        <v>61</v>
      </c>
      <c r="Y181" s="85" t="s">
        <v>61</v>
      </c>
      <c r="Z181" s="85" t="s">
        <v>61</v>
      </c>
      <c r="AA181" s="85" t="s">
        <v>61</v>
      </c>
      <c r="AB181" s="87"/>
      <c r="AC181" s="87"/>
      <c r="AD181" s="87"/>
      <c r="AE181" s="87"/>
      <c r="AF181" s="87"/>
      <c r="AG181" s="87"/>
      <c r="AH181" s="87"/>
      <c r="AI181" s="87"/>
      <c r="AJ181" s="87"/>
      <c r="AK181" s="87"/>
      <c r="AL181" s="87"/>
      <c r="AM181" s="87"/>
      <c r="AN181" s="87"/>
      <c r="AO181" s="87"/>
      <c r="AP181" s="87"/>
      <c r="AQ181" s="87"/>
      <c r="AR181" s="87"/>
      <c r="AS181" s="87"/>
      <c r="AT181" s="87"/>
      <c r="AU181" s="87"/>
      <c r="AV181" s="87"/>
      <c r="AW181" s="87"/>
      <c r="AX181" s="87"/>
      <c r="AY181" s="87"/>
      <c r="AZ181" s="87"/>
      <c r="BA181" s="87"/>
      <c r="BB181" s="87"/>
      <c r="BC181" s="87"/>
      <c r="BD181" s="87"/>
      <c r="BE181" s="87"/>
      <c r="BF181" s="87"/>
      <c r="BG181" s="87"/>
      <c r="BH181" s="87"/>
      <c r="BI181" s="87"/>
      <c r="BJ181" s="87"/>
      <c r="BK181" s="87"/>
      <c r="BL181" s="87"/>
      <c r="BM181" s="87"/>
      <c r="BN181" s="87"/>
      <c r="BO181" s="87"/>
      <c r="BP181" s="87"/>
      <c r="BQ181" s="87"/>
      <c r="BR181" s="87"/>
      <c r="BS181" s="87"/>
      <c r="BT181" s="87"/>
      <c r="BU181" s="87"/>
      <c r="BV181" s="87"/>
      <c r="BW181" s="87"/>
      <c r="BX181" s="87"/>
      <c r="BY181" s="87"/>
      <c r="BZ181" s="87"/>
      <c r="CA181" s="87"/>
      <c r="CB181" s="87"/>
      <c r="CC181" s="87"/>
      <c r="CD181" s="87"/>
      <c r="CE181" s="87"/>
      <c r="CF181" s="87"/>
      <c r="CG181" s="87"/>
      <c r="CH181" s="87"/>
      <c r="CI181" s="87"/>
      <c r="CJ181" s="87"/>
      <c r="CK181" s="87"/>
      <c r="CL181" s="87"/>
      <c r="CM181" s="87"/>
      <c r="CN181" s="87"/>
      <c r="CO181" s="87"/>
      <c r="CP181" s="87"/>
      <c r="CQ181" s="87"/>
      <c r="CR181" s="87"/>
      <c r="CS181" s="87"/>
      <c r="CT181" s="87"/>
      <c r="CU181" s="87"/>
      <c r="CV181" s="87"/>
      <c r="CW181" s="87"/>
      <c r="CX181" s="87"/>
      <c r="CY181" s="87"/>
      <c r="CZ181" s="87"/>
      <c r="DA181" s="87"/>
      <c r="DB181" s="87"/>
      <c r="DC181" s="87"/>
      <c r="DD181" s="87"/>
      <c r="DE181" s="87"/>
      <c r="DF181" s="87"/>
      <c r="DG181" s="87"/>
      <c r="DH181" s="87"/>
      <c r="DI181" s="87"/>
      <c r="DJ181" s="87"/>
      <c r="DK181" s="87"/>
      <c r="DL181" s="87"/>
      <c r="DM181" s="87"/>
      <c r="DN181" s="87"/>
      <c r="DO181" s="87"/>
      <c r="DP181" s="87"/>
      <c r="DQ181" s="87"/>
      <c r="DR181" s="87"/>
      <c r="DS181" s="87"/>
      <c r="DT181" s="87"/>
      <c r="DU181" s="87"/>
      <c r="DV181" s="87"/>
      <c r="DW181" s="87"/>
      <c r="DX181" s="87"/>
      <c r="DY181" s="87"/>
      <c r="DZ181" s="87"/>
      <c r="EA181" s="87"/>
      <c r="EB181" s="87"/>
      <c r="EC181" s="87"/>
      <c r="ED181" s="87"/>
      <c r="EE181" s="87"/>
      <c r="EF181" s="87"/>
      <c r="EG181" s="87"/>
      <c r="EH181" s="87"/>
      <c r="EI181" s="87"/>
      <c r="EJ181" s="87"/>
      <c r="EK181" s="87"/>
      <c r="EL181" s="87"/>
      <c r="EM181" s="87"/>
      <c r="EN181" s="87"/>
      <c r="EO181" s="87"/>
      <c r="EP181" s="87"/>
      <c r="EQ181" s="87"/>
      <c r="ER181" s="87"/>
      <c r="ES181" s="87"/>
      <c r="ET181" s="87"/>
      <c r="EU181" s="87"/>
      <c r="EV181" s="87"/>
      <c r="EW181" s="87"/>
      <c r="EX181" s="87"/>
      <c r="EY181" s="87"/>
      <c r="EZ181" s="87"/>
      <c r="FA181" s="87"/>
      <c r="FB181" s="87"/>
      <c r="FC181" s="87"/>
      <c r="FD181" s="87"/>
      <c r="FE181" s="87"/>
      <c r="FF181" s="87"/>
      <c r="FG181" s="87"/>
      <c r="FH181" s="87"/>
      <c r="FI181" s="87"/>
      <c r="FJ181" s="87"/>
      <c r="FK181" s="87"/>
      <c r="FL181" s="87"/>
      <c r="FM181" s="87"/>
      <c r="FN181" s="87"/>
      <c r="FO181" s="87"/>
      <c r="FP181" s="87"/>
      <c r="FQ181" s="87"/>
      <c r="FR181" s="87"/>
      <c r="FS181" s="87"/>
      <c r="FT181" s="87"/>
      <c r="FU181" s="87"/>
      <c r="FV181" s="87"/>
      <c r="FW181" s="87"/>
      <c r="FX181" s="87"/>
      <c r="FY181" s="87"/>
      <c r="FZ181" s="87"/>
      <c r="GA181" s="87"/>
      <c r="GB181" s="87"/>
      <c r="GC181" s="87"/>
      <c r="GD181" s="87"/>
      <c r="GE181" s="87"/>
      <c r="GF181" s="87"/>
      <c r="GG181" s="87"/>
      <c r="GH181" s="87"/>
      <c r="GI181" s="87"/>
      <c r="GJ181" s="87"/>
      <c r="GK181" s="87"/>
      <c r="GL181" s="87"/>
      <c r="GM181" s="87"/>
      <c r="GN181" s="87"/>
      <c r="GO181" s="87"/>
      <c r="GP181" s="87"/>
      <c r="GQ181" s="87"/>
      <c r="GR181" s="87"/>
      <c r="GS181" s="87"/>
      <c r="GT181" s="87"/>
      <c r="GU181" s="87"/>
      <c r="GV181" s="87"/>
      <c r="GW181" s="87"/>
      <c r="GX181" s="87"/>
      <c r="GY181" s="87"/>
      <c r="GZ181" s="87"/>
      <c r="HA181" s="87"/>
      <c r="HB181" s="87"/>
      <c r="HC181" s="87"/>
      <c r="HD181" s="87"/>
      <c r="HE181" s="87"/>
      <c r="HF181" s="87"/>
      <c r="HG181" s="87"/>
      <c r="HH181" s="87"/>
      <c r="HI181" s="87"/>
      <c r="HJ181" s="87"/>
      <c r="HK181" s="87"/>
      <c r="HL181" s="87"/>
      <c r="HM181" s="87"/>
      <c r="HN181" s="87"/>
      <c r="HO181" s="87"/>
      <c r="HP181" s="87"/>
      <c r="HQ181" s="87"/>
      <c r="HR181" s="87"/>
      <c r="HS181" s="87"/>
      <c r="HT181" s="87"/>
      <c r="HU181" s="87"/>
      <c r="HV181" s="87"/>
      <c r="HW181" s="87"/>
      <c r="HX181" s="87"/>
      <c r="HY181" s="87"/>
      <c r="HZ181" s="87"/>
      <c r="IA181" s="87"/>
      <c r="IB181" s="87"/>
      <c r="IC181" s="87"/>
      <c r="ID181" s="87"/>
      <c r="IE181" s="87"/>
      <c r="IF181" s="87"/>
      <c r="IG181" s="87"/>
      <c r="IH181" s="87"/>
      <c r="II181" s="87"/>
      <c r="IJ181" s="87"/>
      <c r="IK181" s="87"/>
      <c r="IL181" s="87"/>
      <c r="IM181" s="87"/>
      <c r="IN181" s="87"/>
      <c r="IO181" s="87"/>
      <c r="IP181" s="87"/>
      <c r="IQ181" s="87"/>
      <c r="IR181" s="87"/>
      <c r="IS181" s="87"/>
      <c r="IT181" s="87"/>
      <c r="IU181" s="87"/>
      <c r="IV181" s="87"/>
      <c r="IW181" s="87"/>
    </row>
    <row r="182" spans="1:257" s="88" customFormat="1" ht="48" hidden="1">
      <c r="A182" s="32" t="s">
        <v>386</v>
      </c>
      <c r="B182" s="82" t="s">
        <v>387</v>
      </c>
      <c r="C182" s="83">
        <v>5126159.62</v>
      </c>
      <c r="D182" s="84" t="s">
        <v>99</v>
      </c>
      <c r="E182" s="84" t="s">
        <v>214</v>
      </c>
      <c r="F182" s="85" t="s">
        <v>61</v>
      </c>
      <c r="G182" s="85" t="s">
        <v>61</v>
      </c>
      <c r="H182" s="85" t="s">
        <v>61</v>
      </c>
      <c r="I182" s="85" t="s">
        <v>61</v>
      </c>
      <c r="J182" s="85" t="s">
        <v>61</v>
      </c>
      <c r="K182" s="85" t="s">
        <v>61</v>
      </c>
      <c r="L182" s="85" t="s">
        <v>61</v>
      </c>
      <c r="M182" s="85" t="s">
        <v>61</v>
      </c>
      <c r="N182" s="85" t="s">
        <v>61</v>
      </c>
      <c r="O182" s="86" t="s">
        <v>263</v>
      </c>
      <c r="P182" s="85" t="s">
        <v>63</v>
      </c>
      <c r="Q182" s="85" t="s">
        <v>101</v>
      </c>
      <c r="R182" s="85" t="s">
        <v>63</v>
      </c>
      <c r="S182" s="85" t="s">
        <v>61</v>
      </c>
      <c r="T182" s="85" t="s">
        <v>61</v>
      </c>
      <c r="U182" s="85" t="s">
        <v>61</v>
      </c>
      <c r="V182" s="85" t="s">
        <v>61</v>
      </c>
      <c r="W182" s="85" t="s">
        <v>61</v>
      </c>
      <c r="X182" s="85" t="s">
        <v>61</v>
      </c>
      <c r="Y182" s="85" t="s">
        <v>61</v>
      </c>
      <c r="Z182" s="85" t="s">
        <v>61</v>
      </c>
      <c r="AA182" s="85" t="s">
        <v>61</v>
      </c>
      <c r="AB182" s="87"/>
      <c r="AC182" s="87"/>
      <c r="AD182" s="87"/>
      <c r="AE182" s="87"/>
      <c r="AF182" s="87"/>
      <c r="AG182" s="87"/>
      <c r="AH182" s="87"/>
      <c r="AI182" s="87"/>
      <c r="AJ182" s="87"/>
      <c r="AK182" s="87"/>
      <c r="AL182" s="87"/>
      <c r="AM182" s="87"/>
      <c r="AN182" s="87"/>
      <c r="AO182" s="87"/>
      <c r="AP182" s="87"/>
      <c r="AQ182" s="87"/>
      <c r="AR182" s="87"/>
      <c r="AS182" s="87"/>
      <c r="AT182" s="87"/>
      <c r="AU182" s="87"/>
      <c r="AV182" s="87"/>
      <c r="AW182" s="87"/>
      <c r="AX182" s="87"/>
      <c r="AY182" s="87"/>
      <c r="AZ182" s="87"/>
      <c r="BA182" s="87"/>
      <c r="BB182" s="87"/>
      <c r="BC182" s="87"/>
      <c r="BD182" s="87"/>
      <c r="BE182" s="87"/>
      <c r="BF182" s="87"/>
      <c r="BG182" s="87"/>
      <c r="BH182" s="87"/>
      <c r="BI182" s="87"/>
      <c r="BJ182" s="87"/>
      <c r="BK182" s="87"/>
      <c r="BL182" s="87"/>
      <c r="BM182" s="87"/>
      <c r="BN182" s="87"/>
      <c r="BO182" s="87"/>
      <c r="BP182" s="87"/>
      <c r="BQ182" s="87"/>
      <c r="BR182" s="87"/>
      <c r="BS182" s="87"/>
      <c r="BT182" s="87"/>
      <c r="BU182" s="87"/>
      <c r="BV182" s="87"/>
      <c r="BW182" s="87"/>
      <c r="BX182" s="87"/>
      <c r="BY182" s="87"/>
      <c r="BZ182" s="87"/>
      <c r="CA182" s="87"/>
      <c r="CB182" s="87"/>
      <c r="CC182" s="87"/>
      <c r="CD182" s="87"/>
      <c r="CE182" s="87"/>
      <c r="CF182" s="87"/>
      <c r="CG182" s="87"/>
      <c r="CH182" s="87"/>
      <c r="CI182" s="87"/>
      <c r="CJ182" s="87"/>
      <c r="CK182" s="87"/>
      <c r="CL182" s="87"/>
      <c r="CM182" s="87"/>
      <c r="CN182" s="87"/>
      <c r="CO182" s="87"/>
      <c r="CP182" s="87"/>
      <c r="CQ182" s="87"/>
      <c r="CR182" s="87"/>
      <c r="CS182" s="87"/>
      <c r="CT182" s="87"/>
      <c r="CU182" s="87"/>
      <c r="CV182" s="87"/>
      <c r="CW182" s="87"/>
      <c r="CX182" s="87"/>
      <c r="CY182" s="87"/>
      <c r="CZ182" s="87"/>
      <c r="DA182" s="87"/>
      <c r="DB182" s="87"/>
      <c r="DC182" s="87"/>
      <c r="DD182" s="87"/>
      <c r="DE182" s="87"/>
      <c r="DF182" s="87"/>
      <c r="DG182" s="87"/>
      <c r="DH182" s="87"/>
      <c r="DI182" s="87"/>
      <c r="DJ182" s="87"/>
      <c r="DK182" s="87"/>
      <c r="DL182" s="87"/>
      <c r="DM182" s="87"/>
      <c r="DN182" s="87"/>
      <c r="DO182" s="87"/>
      <c r="DP182" s="87"/>
      <c r="DQ182" s="87"/>
      <c r="DR182" s="87"/>
      <c r="DS182" s="87"/>
      <c r="DT182" s="87"/>
      <c r="DU182" s="87"/>
      <c r="DV182" s="87"/>
      <c r="DW182" s="87"/>
      <c r="DX182" s="87"/>
      <c r="DY182" s="87"/>
      <c r="DZ182" s="87"/>
      <c r="EA182" s="87"/>
      <c r="EB182" s="87"/>
      <c r="EC182" s="87"/>
      <c r="ED182" s="87"/>
      <c r="EE182" s="87"/>
      <c r="EF182" s="87"/>
      <c r="EG182" s="87"/>
      <c r="EH182" s="87"/>
      <c r="EI182" s="87"/>
      <c r="EJ182" s="87"/>
      <c r="EK182" s="87"/>
      <c r="EL182" s="87"/>
      <c r="EM182" s="87"/>
      <c r="EN182" s="87"/>
      <c r="EO182" s="87"/>
      <c r="EP182" s="87"/>
      <c r="EQ182" s="87"/>
      <c r="ER182" s="87"/>
      <c r="ES182" s="87"/>
      <c r="ET182" s="87"/>
      <c r="EU182" s="87"/>
      <c r="EV182" s="87"/>
      <c r="EW182" s="87"/>
      <c r="EX182" s="87"/>
      <c r="EY182" s="87"/>
      <c r="EZ182" s="87"/>
      <c r="FA182" s="87"/>
      <c r="FB182" s="87"/>
      <c r="FC182" s="87"/>
      <c r="FD182" s="87"/>
      <c r="FE182" s="87"/>
      <c r="FF182" s="87"/>
      <c r="FG182" s="87"/>
      <c r="FH182" s="87"/>
      <c r="FI182" s="87"/>
      <c r="FJ182" s="87"/>
      <c r="FK182" s="87"/>
      <c r="FL182" s="87"/>
      <c r="FM182" s="87"/>
      <c r="FN182" s="87"/>
      <c r="FO182" s="87"/>
      <c r="FP182" s="87"/>
      <c r="FQ182" s="87"/>
      <c r="FR182" s="87"/>
      <c r="FS182" s="87"/>
      <c r="FT182" s="87"/>
      <c r="FU182" s="87"/>
      <c r="FV182" s="87"/>
      <c r="FW182" s="87"/>
      <c r="FX182" s="87"/>
      <c r="FY182" s="87"/>
      <c r="FZ182" s="87"/>
      <c r="GA182" s="87"/>
      <c r="GB182" s="87"/>
      <c r="GC182" s="87"/>
      <c r="GD182" s="87"/>
      <c r="GE182" s="87"/>
      <c r="GF182" s="87"/>
      <c r="GG182" s="87"/>
      <c r="GH182" s="87"/>
      <c r="GI182" s="87"/>
      <c r="GJ182" s="87"/>
      <c r="GK182" s="87"/>
      <c r="GL182" s="87"/>
      <c r="GM182" s="87"/>
      <c r="GN182" s="87"/>
      <c r="GO182" s="87"/>
      <c r="GP182" s="87"/>
      <c r="GQ182" s="87"/>
      <c r="GR182" s="87"/>
      <c r="GS182" s="87"/>
      <c r="GT182" s="87"/>
      <c r="GU182" s="87"/>
      <c r="GV182" s="87"/>
      <c r="GW182" s="87"/>
      <c r="GX182" s="87"/>
      <c r="GY182" s="87"/>
      <c r="GZ182" s="87"/>
      <c r="HA182" s="87"/>
      <c r="HB182" s="87"/>
      <c r="HC182" s="87"/>
      <c r="HD182" s="87"/>
      <c r="HE182" s="87"/>
      <c r="HF182" s="87"/>
      <c r="HG182" s="87"/>
      <c r="HH182" s="87"/>
      <c r="HI182" s="87"/>
      <c r="HJ182" s="87"/>
      <c r="HK182" s="87"/>
      <c r="HL182" s="87"/>
      <c r="HM182" s="87"/>
      <c r="HN182" s="87"/>
      <c r="HO182" s="87"/>
      <c r="HP182" s="87"/>
      <c r="HQ182" s="87"/>
      <c r="HR182" s="87"/>
      <c r="HS182" s="87"/>
      <c r="HT182" s="87"/>
      <c r="HU182" s="87"/>
      <c r="HV182" s="87"/>
      <c r="HW182" s="87"/>
      <c r="HX182" s="87"/>
      <c r="HY182" s="87"/>
      <c r="HZ182" s="87"/>
      <c r="IA182" s="87"/>
      <c r="IB182" s="87"/>
      <c r="IC182" s="87"/>
      <c r="ID182" s="87"/>
      <c r="IE182" s="87"/>
      <c r="IF182" s="87"/>
      <c r="IG182" s="87"/>
      <c r="IH182" s="87"/>
      <c r="II182" s="87"/>
      <c r="IJ182" s="87"/>
      <c r="IK182" s="87"/>
      <c r="IL182" s="87"/>
      <c r="IM182" s="87"/>
      <c r="IN182" s="87"/>
      <c r="IO182" s="87"/>
      <c r="IP182" s="87"/>
      <c r="IQ182" s="87"/>
      <c r="IR182" s="87"/>
      <c r="IS182" s="87"/>
      <c r="IT182" s="87"/>
      <c r="IU182" s="87"/>
      <c r="IV182" s="87"/>
      <c r="IW182" s="87"/>
    </row>
    <row r="183" spans="1:257" s="88" customFormat="1" ht="60" hidden="1">
      <c r="A183" s="32" t="s">
        <v>388</v>
      </c>
      <c r="B183" s="82" t="s">
        <v>389</v>
      </c>
      <c r="C183" s="83">
        <v>11585546.210000001</v>
      </c>
      <c r="D183" s="84" t="s">
        <v>99</v>
      </c>
      <c r="E183" s="84" t="s">
        <v>214</v>
      </c>
      <c r="F183" s="85" t="s">
        <v>61</v>
      </c>
      <c r="G183" s="85" t="s">
        <v>61</v>
      </c>
      <c r="H183" s="85" t="s">
        <v>61</v>
      </c>
      <c r="I183" s="85" t="s">
        <v>61</v>
      </c>
      <c r="J183" s="85" t="s">
        <v>61</v>
      </c>
      <c r="K183" s="85" t="s">
        <v>61</v>
      </c>
      <c r="L183" s="85" t="s">
        <v>61</v>
      </c>
      <c r="M183" s="85" t="s">
        <v>61</v>
      </c>
      <c r="N183" s="85" t="s">
        <v>61</v>
      </c>
      <c r="O183" s="86" t="s">
        <v>263</v>
      </c>
      <c r="P183" s="85" t="s">
        <v>63</v>
      </c>
      <c r="Q183" s="85" t="s">
        <v>101</v>
      </c>
      <c r="R183" s="85" t="s">
        <v>63</v>
      </c>
      <c r="S183" s="85" t="s">
        <v>61</v>
      </c>
      <c r="T183" s="85" t="s">
        <v>61</v>
      </c>
      <c r="U183" s="85" t="s">
        <v>61</v>
      </c>
      <c r="V183" s="85" t="s">
        <v>61</v>
      </c>
      <c r="W183" s="85" t="s">
        <v>61</v>
      </c>
      <c r="X183" s="85" t="s">
        <v>61</v>
      </c>
      <c r="Y183" s="85" t="s">
        <v>61</v>
      </c>
      <c r="Z183" s="85" t="s">
        <v>61</v>
      </c>
      <c r="AA183" s="85" t="s">
        <v>61</v>
      </c>
      <c r="AB183" s="87"/>
      <c r="AC183" s="87"/>
      <c r="AD183" s="87"/>
      <c r="AE183" s="87"/>
      <c r="AF183" s="87"/>
      <c r="AG183" s="87"/>
      <c r="AH183" s="87"/>
      <c r="AI183" s="87"/>
      <c r="AJ183" s="87"/>
      <c r="AK183" s="87"/>
      <c r="AL183" s="87"/>
      <c r="AM183" s="87"/>
      <c r="AN183" s="87"/>
      <c r="AO183" s="87"/>
      <c r="AP183" s="87"/>
      <c r="AQ183" s="87"/>
      <c r="AR183" s="87"/>
      <c r="AS183" s="87"/>
      <c r="AT183" s="87"/>
      <c r="AU183" s="87"/>
      <c r="AV183" s="87"/>
      <c r="AW183" s="87"/>
      <c r="AX183" s="87"/>
      <c r="AY183" s="87"/>
      <c r="AZ183" s="87"/>
      <c r="BA183" s="87"/>
      <c r="BB183" s="87"/>
      <c r="BC183" s="87"/>
      <c r="BD183" s="87"/>
      <c r="BE183" s="87"/>
      <c r="BF183" s="87"/>
      <c r="BG183" s="87"/>
      <c r="BH183" s="87"/>
      <c r="BI183" s="87"/>
      <c r="BJ183" s="87"/>
      <c r="BK183" s="87"/>
      <c r="BL183" s="87"/>
      <c r="BM183" s="87"/>
      <c r="BN183" s="87"/>
      <c r="BO183" s="87"/>
      <c r="BP183" s="87"/>
      <c r="BQ183" s="87"/>
      <c r="BR183" s="87"/>
      <c r="BS183" s="87"/>
      <c r="BT183" s="87"/>
      <c r="BU183" s="87"/>
      <c r="BV183" s="87"/>
      <c r="BW183" s="87"/>
      <c r="BX183" s="87"/>
      <c r="BY183" s="87"/>
      <c r="BZ183" s="87"/>
      <c r="CA183" s="87"/>
      <c r="CB183" s="87"/>
      <c r="CC183" s="87"/>
      <c r="CD183" s="87"/>
      <c r="CE183" s="87"/>
      <c r="CF183" s="87"/>
      <c r="CG183" s="87"/>
      <c r="CH183" s="87"/>
      <c r="CI183" s="87"/>
      <c r="CJ183" s="87"/>
      <c r="CK183" s="87"/>
      <c r="CL183" s="87"/>
      <c r="CM183" s="87"/>
      <c r="CN183" s="87"/>
      <c r="CO183" s="87"/>
      <c r="CP183" s="87"/>
      <c r="CQ183" s="87"/>
      <c r="CR183" s="87"/>
      <c r="CS183" s="87"/>
      <c r="CT183" s="87"/>
      <c r="CU183" s="87"/>
      <c r="CV183" s="87"/>
      <c r="CW183" s="87"/>
      <c r="CX183" s="87"/>
      <c r="CY183" s="87"/>
      <c r="CZ183" s="87"/>
      <c r="DA183" s="87"/>
      <c r="DB183" s="87"/>
      <c r="DC183" s="87"/>
      <c r="DD183" s="87"/>
      <c r="DE183" s="87"/>
      <c r="DF183" s="87"/>
      <c r="DG183" s="87"/>
      <c r="DH183" s="87"/>
      <c r="DI183" s="87"/>
      <c r="DJ183" s="87"/>
      <c r="DK183" s="87"/>
      <c r="DL183" s="87"/>
      <c r="DM183" s="87"/>
      <c r="DN183" s="87"/>
      <c r="DO183" s="87"/>
      <c r="DP183" s="87"/>
      <c r="DQ183" s="87"/>
      <c r="DR183" s="87"/>
      <c r="DS183" s="87"/>
      <c r="DT183" s="87"/>
      <c r="DU183" s="87"/>
      <c r="DV183" s="87"/>
      <c r="DW183" s="87"/>
      <c r="DX183" s="87"/>
      <c r="DY183" s="87"/>
      <c r="DZ183" s="87"/>
      <c r="EA183" s="87"/>
      <c r="EB183" s="87"/>
      <c r="EC183" s="87"/>
      <c r="ED183" s="87"/>
      <c r="EE183" s="87"/>
      <c r="EF183" s="87"/>
      <c r="EG183" s="87"/>
      <c r="EH183" s="87"/>
      <c r="EI183" s="87"/>
      <c r="EJ183" s="87"/>
      <c r="EK183" s="87"/>
      <c r="EL183" s="87"/>
      <c r="EM183" s="87"/>
      <c r="EN183" s="87"/>
      <c r="EO183" s="87"/>
      <c r="EP183" s="87"/>
      <c r="EQ183" s="87"/>
      <c r="ER183" s="87"/>
      <c r="ES183" s="87"/>
      <c r="ET183" s="87"/>
      <c r="EU183" s="87"/>
      <c r="EV183" s="87"/>
      <c r="EW183" s="87"/>
      <c r="EX183" s="87"/>
      <c r="EY183" s="87"/>
      <c r="EZ183" s="87"/>
      <c r="FA183" s="87"/>
      <c r="FB183" s="87"/>
      <c r="FC183" s="87"/>
      <c r="FD183" s="87"/>
      <c r="FE183" s="87"/>
      <c r="FF183" s="87"/>
      <c r="FG183" s="87"/>
      <c r="FH183" s="87"/>
      <c r="FI183" s="87"/>
      <c r="FJ183" s="87"/>
      <c r="FK183" s="87"/>
      <c r="FL183" s="87"/>
      <c r="FM183" s="87"/>
      <c r="FN183" s="87"/>
      <c r="FO183" s="87"/>
      <c r="FP183" s="87"/>
      <c r="FQ183" s="87"/>
      <c r="FR183" s="87"/>
      <c r="FS183" s="87"/>
      <c r="FT183" s="87"/>
      <c r="FU183" s="87"/>
      <c r="FV183" s="87"/>
      <c r="FW183" s="87"/>
      <c r="FX183" s="87"/>
      <c r="FY183" s="87"/>
      <c r="FZ183" s="87"/>
      <c r="GA183" s="87"/>
      <c r="GB183" s="87"/>
      <c r="GC183" s="87"/>
      <c r="GD183" s="87"/>
      <c r="GE183" s="87"/>
      <c r="GF183" s="87"/>
      <c r="GG183" s="87"/>
      <c r="GH183" s="87"/>
      <c r="GI183" s="87"/>
      <c r="GJ183" s="87"/>
      <c r="GK183" s="87"/>
      <c r="GL183" s="87"/>
      <c r="GM183" s="87"/>
      <c r="GN183" s="87"/>
      <c r="GO183" s="87"/>
      <c r="GP183" s="87"/>
      <c r="GQ183" s="87"/>
      <c r="GR183" s="87"/>
      <c r="GS183" s="87"/>
      <c r="GT183" s="87"/>
      <c r="GU183" s="87"/>
      <c r="GV183" s="87"/>
      <c r="GW183" s="87"/>
      <c r="GX183" s="87"/>
      <c r="GY183" s="87"/>
      <c r="GZ183" s="87"/>
      <c r="HA183" s="87"/>
      <c r="HB183" s="87"/>
      <c r="HC183" s="87"/>
      <c r="HD183" s="87"/>
      <c r="HE183" s="87"/>
      <c r="HF183" s="87"/>
      <c r="HG183" s="87"/>
      <c r="HH183" s="87"/>
      <c r="HI183" s="87"/>
      <c r="HJ183" s="87"/>
      <c r="HK183" s="87"/>
      <c r="HL183" s="87"/>
      <c r="HM183" s="87"/>
      <c r="HN183" s="87"/>
      <c r="HO183" s="87"/>
      <c r="HP183" s="87"/>
      <c r="HQ183" s="87"/>
      <c r="HR183" s="87"/>
      <c r="HS183" s="87"/>
      <c r="HT183" s="87"/>
      <c r="HU183" s="87"/>
      <c r="HV183" s="87"/>
      <c r="HW183" s="87"/>
      <c r="HX183" s="87"/>
      <c r="HY183" s="87"/>
      <c r="HZ183" s="87"/>
      <c r="IA183" s="87"/>
      <c r="IB183" s="87"/>
      <c r="IC183" s="87"/>
      <c r="ID183" s="87"/>
      <c r="IE183" s="87"/>
      <c r="IF183" s="87"/>
      <c r="IG183" s="87"/>
      <c r="IH183" s="87"/>
      <c r="II183" s="87"/>
      <c r="IJ183" s="87"/>
      <c r="IK183" s="87"/>
      <c r="IL183" s="87"/>
      <c r="IM183" s="87"/>
      <c r="IN183" s="87"/>
      <c r="IO183" s="87"/>
      <c r="IP183" s="87"/>
      <c r="IQ183" s="87"/>
      <c r="IR183" s="87"/>
      <c r="IS183" s="87"/>
      <c r="IT183" s="87"/>
      <c r="IU183" s="87"/>
      <c r="IV183" s="87"/>
      <c r="IW183" s="87"/>
    </row>
    <row r="184" spans="1:257" s="81" customFormat="1" ht="48" hidden="1">
      <c r="A184" s="32" t="s">
        <v>390</v>
      </c>
      <c r="B184" s="42" t="s">
        <v>391</v>
      </c>
      <c r="C184" s="34">
        <v>8009240.8300000001</v>
      </c>
      <c r="D184" s="35" t="s">
        <v>109</v>
      </c>
      <c r="E184" s="35" t="s">
        <v>206</v>
      </c>
      <c r="F184" s="37" t="s">
        <v>61</v>
      </c>
      <c r="G184" s="37" t="s">
        <v>61</v>
      </c>
      <c r="H184" s="37" t="s">
        <v>61</v>
      </c>
      <c r="I184" s="37" t="s">
        <v>61</v>
      </c>
      <c r="J184" s="37" t="s">
        <v>61</v>
      </c>
      <c r="K184" s="37" t="s">
        <v>61</v>
      </c>
      <c r="L184" s="37" t="s">
        <v>61</v>
      </c>
      <c r="M184" s="37" t="s">
        <v>61</v>
      </c>
      <c r="N184" s="37" t="s">
        <v>61</v>
      </c>
      <c r="O184" s="41" t="s">
        <v>263</v>
      </c>
      <c r="P184" s="37" t="s">
        <v>63</v>
      </c>
      <c r="Q184" s="37" t="s">
        <v>101</v>
      </c>
      <c r="R184" s="37" t="s">
        <v>63</v>
      </c>
      <c r="S184" s="37" t="s">
        <v>61</v>
      </c>
      <c r="T184" s="37" t="s">
        <v>61</v>
      </c>
      <c r="U184" s="37" t="s">
        <v>61</v>
      </c>
      <c r="V184" s="37" t="s">
        <v>61</v>
      </c>
      <c r="W184" s="37" t="s">
        <v>61</v>
      </c>
      <c r="X184" s="37" t="s">
        <v>61</v>
      </c>
      <c r="Y184" s="37" t="s">
        <v>61</v>
      </c>
      <c r="Z184" s="37" t="s">
        <v>61</v>
      </c>
      <c r="AA184" s="37" t="s">
        <v>61</v>
      </c>
      <c r="AB184" s="39"/>
      <c r="AC184" s="39"/>
      <c r="AD184" s="39"/>
      <c r="AE184" s="39"/>
      <c r="AF184" s="39"/>
      <c r="AG184" s="39"/>
      <c r="AH184" s="39"/>
      <c r="AI184" s="39"/>
      <c r="AJ184" s="39"/>
      <c r="AK184" s="39"/>
      <c r="AL184" s="39"/>
      <c r="AM184" s="39"/>
      <c r="AN184" s="39"/>
      <c r="AO184" s="39"/>
      <c r="AP184" s="39"/>
      <c r="AQ184" s="39"/>
      <c r="AR184" s="39"/>
      <c r="AS184" s="39"/>
      <c r="AT184" s="39"/>
      <c r="AU184" s="39"/>
      <c r="AV184" s="39"/>
      <c r="AW184" s="39"/>
      <c r="AX184" s="39"/>
      <c r="AY184" s="39"/>
      <c r="AZ184" s="39"/>
      <c r="BA184" s="39"/>
      <c r="BB184" s="39"/>
      <c r="BC184" s="39"/>
      <c r="BD184" s="39"/>
      <c r="BE184" s="39"/>
      <c r="BF184" s="39"/>
      <c r="BG184" s="39"/>
      <c r="BH184" s="39"/>
      <c r="BI184" s="39"/>
      <c r="BJ184" s="39"/>
      <c r="BK184" s="39"/>
      <c r="BL184" s="39"/>
      <c r="BM184" s="39"/>
      <c r="BN184" s="39"/>
      <c r="BO184" s="39"/>
      <c r="BP184" s="39"/>
      <c r="BQ184" s="39"/>
      <c r="BR184" s="39"/>
      <c r="BS184" s="39"/>
      <c r="BT184" s="39"/>
      <c r="BU184" s="39"/>
      <c r="BV184" s="39"/>
      <c r="BW184" s="39"/>
      <c r="BX184" s="39"/>
      <c r="BY184" s="39"/>
      <c r="BZ184" s="39"/>
      <c r="CA184" s="39"/>
      <c r="CB184" s="39"/>
      <c r="CC184" s="39"/>
      <c r="CD184" s="39"/>
      <c r="CE184" s="39"/>
      <c r="CF184" s="39"/>
      <c r="CG184" s="39"/>
      <c r="CH184" s="39"/>
      <c r="CI184" s="39"/>
      <c r="CJ184" s="39"/>
      <c r="CK184" s="39"/>
      <c r="CL184" s="39"/>
      <c r="CM184" s="39"/>
      <c r="CN184" s="39"/>
      <c r="CO184" s="39"/>
      <c r="CP184" s="39"/>
      <c r="CQ184" s="39"/>
      <c r="CR184" s="39"/>
      <c r="CS184" s="39"/>
      <c r="CT184" s="39"/>
      <c r="CU184" s="39"/>
      <c r="CV184" s="39"/>
      <c r="CW184" s="39"/>
      <c r="CX184" s="39"/>
      <c r="CY184" s="39"/>
      <c r="CZ184" s="39"/>
      <c r="DA184" s="39"/>
      <c r="DB184" s="39"/>
      <c r="DC184" s="39"/>
      <c r="DD184" s="39"/>
      <c r="DE184" s="39"/>
      <c r="DF184" s="39"/>
      <c r="DG184" s="39"/>
      <c r="DH184" s="39"/>
      <c r="DI184" s="39"/>
      <c r="DJ184" s="39"/>
      <c r="DK184" s="39"/>
      <c r="DL184" s="39"/>
      <c r="DM184" s="39"/>
      <c r="DN184" s="39"/>
      <c r="DO184" s="39"/>
      <c r="DP184" s="39"/>
      <c r="DQ184" s="39"/>
      <c r="DR184" s="39"/>
      <c r="DS184" s="39"/>
      <c r="DT184" s="39"/>
      <c r="DU184" s="39"/>
      <c r="DV184" s="39"/>
      <c r="DW184" s="39"/>
      <c r="DX184" s="39"/>
      <c r="DY184" s="39"/>
      <c r="DZ184" s="39"/>
      <c r="EA184" s="39"/>
      <c r="EB184" s="39"/>
      <c r="EC184" s="39"/>
      <c r="ED184" s="39"/>
      <c r="EE184" s="39"/>
      <c r="EF184" s="39"/>
      <c r="EG184" s="39"/>
      <c r="EH184" s="39"/>
      <c r="EI184" s="39"/>
      <c r="EJ184" s="39"/>
      <c r="EK184" s="39"/>
      <c r="EL184" s="39"/>
      <c r="EM184" s="39"/>
      <c r="EN184" s="39"/>
      <c r="EO184" s="39"/>
      <c r="EP184" s="39"/>
      <c r="EQ184" s="39"/>
      <c r="ER184" s="39"/>
      <c r="ES184" s="39"/>
      <c r="ET184" s="39"/>
      <c r="EU184" s="39"/>
      <c r="EV184" s="39"/>
      <c r="EW184" s="39"/>
      <c r="EX184" s="39"/>
      <c r="EY184" s="39"/>
      <c r="EZ184" s="39"/>
      <c r="FA184" s="39"/>
      <c r="FB184" s="39"/>
      <c r="FC184" s="39"/>
      <c r="FD184" s="39"/>
      <c r="FE184" s="39"/>
      <c r="FF184" s="39"/>
      <c r="FG184" s="39"/>
      <c r="FH184" s="39"/>
      <c r="FI184" s="39"/>
      <c r="FJ184" s="39"/>
      <c r="FK184" s="39"/>
      <c r="FL184" s="39"/>
      <c r="FM184" s="39"/>
      <c r="FN184" s="39"/>
      <c r="FO184" s="39"/>
      <c r="FP184" s="39"/>
      <c r="FQ184" s="39"/>
      <c r="FR184" s="39"/>
      <c r="FS184" s="39"/>
      <c r="FT184" s="39"/>
      <c r="FU184" s="39"/>
      <c r="FV184" s="39"/>
      <c r="FW184" s="39"/>
      <c r="FX184" s="39"/>
      <c r="FY184" s="39"/>
      <c r="FZ184" s="39"/>
      <c r="GA184" s="39"/>
      <c r="GB184" s="39"/>
      <c r="GC184" s="39"/>
      <c r="GD184" s="39"/>
      <c r="GE184" s="39"/>
      <c r="GF184" s="39"/>
      <c r="GG184" s="39"/>
      <c r="GH184" s="39"/>
      <c r="GI184" s="39"/>
      <c r="GJ184" s="39"/>
      <c r="GK184" s="39"/>
      <c r="GL184" s="39"/>
      <c r="GM184" s="39"/>
      <c r="GN184" s="39"/>
      <c r="GO184" s="39"/>
      <c r="GP184" s="39"/>
      <c r="GQ184" s="39"/>
      <c r="GR184" s="39"/>
      <c r="GS184" s="39"/>
      <c r="GT184" s="39"/>
      <c r="GU184" s="39"/>
      <c r="GV184" s="39"/>
      <c r="GW184" s="39"/>
      <c r="GX184" s="39"/>
      <c r="GY184" s="39"/>
      <c r="GZ184" s="39"/>
      <c r="HA184" s="39"/>
      <c r="HB184" s="39"/>
      <c r="HC184" s="39"/>
      <c r="HD184" s="39"/>
      <c r="HE184" s="39"/>
      <c r="HF184" s="39"/>
      <c r="HG184" s="39"/>
      <c r="HH184" s="39"/>
      <c r="HI184" s="39"/>
      <c r="HJ184" s="39"/>
      <c r="HK184" s="39"/>
      <c r="HL184" s="39"/>
      <c r="HM184" s="39"/>
      <c r="HN184" s="39"/>
      <c r="HO184" s="39"/>
      <c r="HP184" s="39"/>
      <c r="HQ184" s="39"/>
      <c r="HR184" s="39"/>
      <c r="HS184" s="39"/>
      <c r="HT184" s="39"/>
      <c r="HU184" s="39"/>
      <c r="HV184" s="39"/>
      <c r="HW184" s="39"/>
      <c r="HX184" s="39"/>
      <c r="HY184" s="39"/>
      <c r="HZ184" s="39"/>
      <c r="IA184" s="39"/>
      <c r="IB184" s="39"/>
      <c r="IC184" s="39"/>
      <c r="ID184" s="39"/>
      <c r="IE184" s="39"/>
      <c r="IF184" s="39"/>
      <c r="IG184" s="39"/>
      <c r="IH184" s="39"/>
      <c r="II184" s="39"/>
      <c r="IJ184" s="39"/>
      <c r="IK184" s="39"/>
      <c r="IL184" s="39"/>
      <c r="IM184" s="39"/>
      <c r="IN184" s="39"/>
      <c r="IO184" s="39"/>
      <c r="IP184" s="39"/>
      <c r="IQ184" s="39"/>
      <c r="IR184" s="39"/>
      <c r="IS184" s="39"/>
      <c r="IT184" s="39"/>
      <c r="IU184" s="39"/>
      <c r="IV184" s="39"/>
      <c r="IW184" s="39"/>
    </row>
    <row r="185" spans="1:257" s="81" customFormat="1" ht="36" hidden="1">
      <c r="A185" s="32" t="s">
        <v>392</v>
      </c>
      <c r="B185" s="42" t="s">
        <v>393</v>
      </c>
      <c r="C185" s="34">
        <v>4216623.67</v>
      </c>
      <c r="D185" s="35" t="s">
        <v>109</v>
      </c>
      <c r="E185" s="35" t="s">
        <v>206</v>
      </c>
      <c r="F185" s="37" t="s">
        <v>61</v>
      </c>
      <c r="G185" s="37" t="s">
        <v>61</v>
      </c>
      <c r="H185" s="37" t="s">
        <v>61</v>
      </c>
      <c r="I185" s="37" t="s">
        <v>61</v>
      </c>
      <c r="J185" s="37" t="s">
        <v>61</v>
      </c>
      <c r="K185" s="37" t="s">
        <v>61</v>
      </c>
      <c r="L185" s="37" t="s">
        <v>61</v>
      </c>
      <c r="M185" s="37" t="s">
        <v>61</v>
      </c>
      <c r="N185" s="37" t="s">
        <v>61</v>
      </c>
      <c r="O185" s="41" t="s">
        <v>263</v>
      </c>
      <c r="P185" s="37" t="s">
        <v>63</v>
      </c>
      <c r="Q185" s="37" t="s">
        <v>101</v>
      </c>
      <c r="R185" s="37" t="s">
        <v>63</v>
      </c>
      <c r="S185" s="37" t="s">
        <v>61</v>
      </c>
      <c r="T185" s="37" t="s">
        <v>61</v>
      </c>
      <c r="U185" s="37" t="s">
        <v>61</v>
      </c>
      <c r="V185" s="37" t="s">
        <v>61</v>
      </c>
      <c r="W185" s="37" t="s">
        <v>61</v>
      </c>
      <c r="X185" s="37" t="s">
        <v>61</v>
      </c>
      <c r="Y185" s="37" t="s">
        <v>61</v>
      </c>
      <c r="Z185" s="37" t="s">
        <v>61</v>
      </c>
      <c r="AA185" s="37" t="s">
        <v>61</v>
      </c>
      <c r="AB185" s="39"/>
      <c r="AC185" s="39"/>
      <c r="AD185" s="39"/>
      <c r="AE185" s="39"/>
      <c r="AF185" s="39"/>
      <c r="AG185" s="39"/>
      <c r="AH185" s="39"/>
      <c r="AI185" s="39"/>
      <c r="AJ185" s="39"/>
      <c r="AK185" s="39"/>
      <c r="AL185" s="39"/>
      <c r="AM185" s="39"/>
      <c r="AN185" s="39"/>
      <c r="AO185" s="39"/>
      <c r="AP185" s="39"/>
      <c r="AQ185" s="39"/>
      <c r="AR185" s="39"/>
      <c r="AS185" s="39"/>
      <c r="AT185" s="39"/>
      <c r="AU185" s="39"/>
      <c r="AV185" s="39"/>
      <c r="AW185" s="39"/>
      <c r="AX185" s="39"/>
      <c r="AY185" s="39"/>
      <c r="AZ185" s="39"/>
      <c r="BA185" s="39"/>
      <c r="BB185" s="39"/>
      <c r="BC185" s="39"/>
      <c r="BD185" s="39"/>
      <c r="BE185" s="39"/>
      <c r="BF185" s="39"/>
      <c r="BG185" s="39"/>
      <c r="BH185" s="39"/>
      <c r="BI185" s="39"/>
      <c r="BJ185" s="39"/>
      <c r="BK185" s="39"/>
      <c r="BL185" s="39"/>
      <c r="BM185" s="39"/>
      <c r="BN185" s="39"/>
      <c r="BO185" s="39"/>
      <c r="BP185" s="39"/>
      <c r="BQ185" s="39"/>
      <c r="BR185" s="39"/>
      <c r="BS185" s="39"/>
      <c r="BT185" s="39"/>
      <c r="BU185" s="39"/>
      <c r="BV185" s="39"/>
      <c r="BW185" s="39"/>
      <c r="BX185" s="39"/>
      <c r="BY185" s="39"/>
      <c r="BZ185" s="39"/>
      <c r="CA185" s="39"/>
      <c r="CB185" s="39"/>
      <c r="CC185" s="39"/>
      <c r="CD185" s="39"/>
      <c r="CE185" s="39"/>
      <c r="CF185" s="39"/>
      <c r="CG185" s="39"/>
      <c r="CH185" s="39"/>
      <c r="CI185" s="39"/>
      <c r="CJ185" s="39"/>
      <c r="CK185" s="39"/>
      <c r="CL185" s="39"/>
      <c r="CM185" s="39"/>
      <c r="CN185" s="39"/>
      <c r="CO185" s="39"/>
      <c r="CP185" s="39"/>
      <c r="CQ185" s="39"/>
      <c r="CR185" s="39"/>
      <c r="CS185" s="39"/>
      <c r="CT185" s="39"/>
      <c r="CU185" s="39"/>
      <c r="CV185" s="39"/>
      <c r="CW185" s="39"/>
      <c r="CX185" s="39"/>
      <c r="CY185" s="39"/>
      <c r="CZ185" s="39"/>
      <c r="DA185" s="39"/>
      <c r="DB185" s="39"/>
      <c r="DC185" s="39"/>
      <c r="DD185" s="39"/>
      <c r="DE185" s="39"/>
      <c r="DF185" s="39"/>
      <c r="DG185" s="39"/>
      <c r="DH185" s="39"/>
      <c r="DI185" s="39"/>
      <c r="DJ185" s="39"/>
      <c r="DK185" s="39"/>
      <c r="DL185" s="39"/>
      <c r="DM185" s="39"/>
      <c r="DN185" s="39"/>
      <c r="DO185" s="39"/>
      <c r="DP185" s="39"/>
      <c r="DQ185" s="39"/>
      <c r="DR185" s="39"/>
      <c r="DS185" s="39"/>
      <c r="DT185" s="39"/>
      <c r="DU185" s="39"/>
      <c r="DV185" s="39"/>
      <c r="DW185" s="39"/>
      <c r="DX185" s="39"/>
      <c r="DY185" s="39"/>
      <c r="DZ185" s="39"/>
      <c r="EA185" s="39"/>
      <c r="EB185" s="39"/>
      <c r="EC185" s="39"/>
      <c r="ED185" s="39"/>
      <c r="EE185" s="39"/>
      <c r="EF185" s="39"/>
      <c r="EG185" s="39"/>
      <c r="EH185" s="39"/>
      <c r="EI185" s="39"/>
      <c r="EJ185" s="39"/>
      <c r="EK185" s="39"/>
      <c r="EL185" s="39"/>
      <c r="EM185" s="39"/>
      <c r="EN185" s="39"/>
      <c r="EO185" s="39"/>
      <c r="EP185" s="39"/>
      <c r="EQ185" s="39"/>
      <c r="ER185" s="39"/>
      <c r="ES185" s="39"/>
      <c r="ET185" s="39"/>
      <c r="EU185" s="39"/>
      <c r="EV185" s="39"/>
      <c r="EW185" s="39"/>
      <c r="EX185" s="39"/>
      <c r="EY185" s="39"/>
      <c r="EZ185" s="39"/>
      <c r="FA185" s="39"/>
      <c r="FB185" s="39"/>
      <c r="FC185" s="39"/>
      <c r="FD185" s="39"/>
      <c r="FE185" s="39"/>
      <c r="FF185" s="39"/>
      <c r="FG185" s="39"/>
      <c r="FH185" s="39"/>
      <c r="FI185" s="39"/>
      <c r="FJ185" s="39"/>
      <c r="FK185" s="39"/>
      <c r="FL185" s="39"/>
      <c r="FM185" s="39"/>
      <c r="FN185" s="39"/>
      <c r="FO185" s="39"/>
      <c r="FP185" s="39"/>
      <c r="FQ185" s="39"/>
      <c r="FR185" s="39"/>
      <c r="FS185" s="39"/>
      <c r="FT185" s="39"/>
      <c r="FU185" s="39"/>
      <c r="FV185" s="39"/>
      <c r="FW185" s="39"/>
      <c r="FX185" s="39"/>
      <c r="FY185" s="39"/>
      <c r="FZ185" s="39"/>
      <c r="GA185" s="39"/>
      <c r="GB185" s="39"/>
      <c r="GC185" s="39"/>
      <c r="GD185" s="39"/>
      <c r="GE185" s="39"/>
      <c r="GF185" s="39"/>
      <c r="GG185" s="39"/>
      <c r="GH185" s="39"/>
      <c r="GI185" s="39"/>
      <c r="GJ185" s="39"/>
      <c r="GK185" s="39"/>
      <c r="GL185" s="39"/>
      <c r="GM185" s="39"/>
      <c r="GN185" s="39"/>
      <c r="GO185" s="39"/>
      <c r="GP185" s="39"/>
      <c r="GQ185" s="39"/>
      <c r="GR185" s="39"/>
      <c r="GS185" s="39"/>
      <c r="GT185" s="39"/>
      <c r="GU185" s="39"/>
      <c r="GV185" s="39"/>
      <c r="GW185" s="39"/>
      <c r="GX185" s="39"/>
      <c r="GY185" s="39"/>
      <c r="GZ185" s="39"/>
      <c r="HA185" s="39"/>
      <c r="HB185" s="39"/>
      <c r="HC185" s="39"/>
      <c r="HD185" s="39"/>
      <c r="HE185" s="39"/>
      <c r="HF185" s="39"/>
      <c r="HG185" s="39"/>
      <c r="HH185" s="39"/>
      <c r="HI185" s="39"/>
      <c r="HJ185" s="39"/>
      <c r="HK185" s="39"/>
      <c r="HL185" s="39"/>
      <c r="HM185" s="39"/>
      <c r="HN185" s="39"/>
      <c r="HO185" s="39"/>
      <c r="HP185" s="39"/>
      <c r="HQ185" s="39"/>
      <c r="HR185" s="39"/>
      <c r="HS185" s="39"/>
      <c r="HT185" s="39"/>
      <c r="HU185" s="39"/>
      <c r="HV185" s="39"/>
      <c r="HW185" s="39"/>
      <c r="HX185" s="39"/>
      <c r="HY185" s="39"/>
      <c r="HZ185" s="39"/>
      <c r="IA185" s="39"/>
      <c r="IB185" s="39"/>
      <c r="IC185" s="39"/>
      <c r="ID185" s="39"/>
      <c r="IE185" s="39"/>
      <c r="IF185" s="39"/>
      <c r="IG185" s="39"/>
      <c r="IH185" s="39"/>
      <c r="II185" s="39"/>
      <c r="IJ185" s="39"/>
      <c r="IK185" s="39"/>
      <c r="IL185" s="39"/>
      <c r="IM185" s="39"/>
      <c r="IN185" s="39"/>
      <c r="IO185" s="39"/>
      <c r="IP185" s="39"/>
      <c r="IQ185" s="39"/>
      <c r="IR185" s="39"/>
      <c r="IS185" s="39"/>
      <c r="IT185" s="39"/>
      <c r="IU185" s="39"/>
      <c r="IV185" s="39"/>
      <c r="IW185" s="39"/>
    </row>
    <row r="186" spans="1:257" s="81" customFormat="1" ht="108" hidden="1">
      <c r="A186" s="32" t="s">
        <v>394</v>
      </c>
      <c r="B186" s="42" t="s">
        <v>395</v>
      </c>
      <c r="C186" s="34">
        <v>2623018.25</v>
      </c>
      <c r="D186" s="35" t="s">
        <v>109</v>
      </c>
      <c r="E186" s="35" t="s">
        <v>214</v>
      </c>
      <c r="F186" s="37" t="s">
        <v>61</v>
      </c>
      <c r="G186" s="37" t="s">
        <v>61</v>
      </c>
      <c r="H186" s="37" t="s">
        <v>61</v>
      </c>
      <c r="I186" s="37" t="s">
        <v>61</v>
      </c>
      <c r="J186" s="37" t="s">
        <v>61</v>
      </c>
      <c r="K186" s="37" t="s">
        <v>61</v>
      </c>
      <c r="L186" s="37" t="s">
        <v>61</v>
      </c>
      <c r="M186" s="37" t="s">
        <v>61</v>
      </c>
      <c r="N186" s="37" t="s">
        <v>61</v>
      </c>
      <c r="O186" s="41" t="s">
        <v>263</v>
      </c>
      <c r="P186" s="37" t="s">
        <v>63</v>
      </c>
      <c r="Q186" s="37" t="s">
        <v>101</v>
      </c>
      <c r="R186" s="37" t="s">
        <v>63</v>
      </c>
      <c r="S186" s="37" t="s">
        <v>61</v>
      </c>
      <c r="T186" s="37" t="s">
        <v>61</v>
      </c>
      <c r="U186" s="37" t="s">
        <v>61</v>
      </c>
      <c r="V186" s="37" t="s">
        <v>61</v>
      </c>
      <c r="W186" s="37" t="s">
        <v>61</v>
      </c>
      <c r="X186" s="37" t="s">
        <v>61</v>
      </c>
      <c r="Y186" s="37" t="s">
        <v>61</v>
      </c>
      <c r="Z186" s="37" t="s">
        <v>61</v>
      </c>
      <c r="AA186" s="37" t="s">
        <v>61</v>
      </c>
      <c r="AB186" s="39"/>
      <c r="AC186" s="39"/>
      <c r="AD186" s="39"/>
      <c r="AE186" s="39"/>
      <c r="AF186" s="39"/>
      <c r="AG186" s="39"/>
      <c r="AH186" s="39"/>
      <c r="AI186" s="39"/>
      <c r="AJ186" s="39"/>
      <c r="AK186" s="39"/>
      <c r="AL186" s="39"/>
      <c r="AM186" s="39"/>
      <c r="AN186" s="39"/>
      <c r="AO186" s="39"/>
      <c r="AP186" s="39"/>
      <c r="AQ186" s="39"/>
      <c r="AR186" s="39"/>
      <c r="AS186" s="39"/>
      <c r="AT186" s="39"/>
      <c r="AU186" s="39"/>
      <c r="AV186" s="39"/>
      <c r="AW186" s="39"/>
      <c r="AX186" s="39"/>
      <c r="AY186" s="39"/>
      <c r="AZ186" s="39"/>
      <c r="BA186" s="39"/>
      <c r="BB186" s="39"/>
      <c r="BC186" s="39"/>
      <c r="BD186" s="39"/>
      <c r="BE186" s="39"/>
      <c r="BF186" s="39"/>
      <c r="BG186" s="39"/>
      <c r="BH186" s="39"/>
      <c r="BI186" s="39"/>
      <c r="BJ186" s="39"/>
      <c r="BK186" s="39"/>
      <c r="BL186" s="39"/>
      <c r="BM186" s="39"/>
      <c r="BN186" s="39"/>
      <c r="BO186" s="39"/>
      <c r="BP186" s="39"/>
      <c r="BQ186" s="39"/>
      <c r="BR186" s="39"/>
      <c r="BS186" s="39"/>
      <c r="BT186" s="39"/>
      <c r="BU186" s="39"/>
      <c r="BV186" s="39"/>
      <c r="BW186" s="39"/>
      <c r="BX186" s="39"/>
      <c r="BY186" s="39"/>
      <c r="BZ186" s="39"/>
      <c r="CA186" s="39"/>
      <c r="CB186" s="39"/>
      <c r="CC186" s="39"/>
      <c r="CD186" s="39"/>
      <c r="CE186" s="39"/>
      <c r="CF186" s="39"/>
      <c r="CG186" s="39"/>
      <c r="CH186" s="39"/>
      <c r="CI186" s="39"/>
      <c r="CJ186" s="39"/>
      <c r="CK186" s="39"/>
      <c r="CL186" s="39"/>
      <c r="CM186" s="39"/>
      <c r="CN186" s="39"/>
      <c r="CO186" s="39"/>
      <c r="CP186" s="39"/>
      <c r="CQ186" s="39"/>
      <c r="CR186" s="39"/>
      <c r="CS186" s="39"/>
      <c r="CT186" s="39"/>
      <c r="CU186" s="39"/>
      <c r="CV186" s="39"/>
      <c r="CW186" s="39"/>
      <c r="CX186" s="39"/>
      <c r="CY186" s="39"/>
      <c r="CZ186" s="39"/>
      <c r="DA186" s="39"/>
      <c r="DB186" s="39"/>
      <c r="DC186" s="39"/>
      <c r="DD186" s="39"/>
      <c r="DE186" s="39"/>
      <c r="DF186" s="39"/>
      <c r="DG186" s="39"/>
      <c r="DH186" s="39"/>
      <c r="DI186" s="39"/>
      <c r="DJ186" s="39"/>
      <c r="DK186" s="39"/>
      <c r="DL186" s="39"/>
      <c r="DM186" s="39"/>
      <c r="DN186" s="39"/>
      <c r="DO186" s="39"/>
      <c r="DP186" s="39"/>
      <c r="DQ186" s="39"/>
      <c r="DR186" s="39"/>
      <c r="DS186" s="39"/>
      <c r="DT186" s="39"/>
      <c r="DU186" s="39"/>
      <c r="DV186" s="39"/>
      <c r="DW186" s="39"/>
      <c r="DX186" s="39"/>
      <c r="DY186" s="39"/>
      <c r="DZ186" s="39"/>
      <c r="EA186" s="39"/>
      <c r="EB186" s="39"/>
      <c r="EC186" s="39"/>
      <c r="ED186" s="39"/>
      <c r="EE186" s="39"/>
      <c r="EF186" s="39"/>
      <c r="EG186" s="39"/>
      <c r="EH186" s="39"/>
      <c r="EI186" s="39"/>
      <c r="EJ186" s="39"/>
      <c r="EK186" s="39"/>
      <c r="EL186" s="39"/>
      <c r="EM186" s="39"/>
      <c r="EN186" s="39"/>
      <c r="EO186" s="39"/>
      <c r="EP186" s="39"/>
      <c r="EQ186" s="39"/>
      <c r="ER186" s="39"/>
      <c r="ES186" s="39"/>
      <c r="ET186" s="39"/>
      <c r="EU186" s="39"/>
      <c r="EV186" s="39"/>
      <c r="EW186" s="39"/>
      <c r="EX186" s="39"/>
      <c r="EY186" s="39"/>
      <c r="EZ186" s="39"/>
      <c r="FA186" s="39"/>
      <c r="FB186" s="39"/>
      <c r="FC186" s="39"/>
      <c r="FD186" s="39"/>
      <c r="FE186" s="39"/>
      <c r="FF186" s="39"/>
      <c r="FG186" s="39"/>
      <c r="FH186" s="39"/>
      <c r="FI186" s="39"/>
      <c r="FJ186" s="39"/>
      <c r="FK186" s="39"/>
      <c r="FL186" s="39"/>
      <c r="FM186" s="39"/>
      <c r="FN186" s="39"/>
      <c r="FO186" s="39"/>
      <c r="FP186" s="39"/>
      <c r="FQ186" s="39"/>
      <c r="FR186" s="39"/>
      <c r="FS186" s="39"/>
      <c r="FT186" s="39"/>
      <c r="FU186" s="39"/>
      <c r="FV186" s="39"/>
      <c r="FW186" s="39"/>
      <c r="FX186" s="39"/>
      <c r="FY186" s="39"/>
      <c r="FZ186" s="39"/>
      <c r="GA186" s="39"/>
      <c r="GB186" s="39"/>
      <c r="GC186" s="39"/>
      <c r="GD186" s="39"/>
      <c r="GE186" s="39"/>
      <c r="GF186" s="39"/>
      <c r="GG186" s="39"/>
      <c r="GH186" s="39"/>
      <c r="GI186" s="39"/>
      <c r="GJ186" s="39"/>
      <c r="GK186" s="39"/>
      <c r="GL186" s="39"/>
      <c r="GM186" s="39"/>
      <c r="GN186" s="39"/>
      <c r="GO186" s="39"/>
      <c r="GP186" s="39"/>
      <c r="GQ186" s="39"/>
      <c r="GR186" s="39"/>
      <c r="GS186" s="39"/>
      <c r="GT186" s="39"/>
      <c r="GU186" s="39"/>
      <c r="GV186" s="39"/>
      <c r="GW186" s="39"/>
      <c r="GX186" s="39"/>
      <c r="GY186" s="39"/>
      <c r="GZ186" s="39"/>
      <c r="HA186" s="39"/>
      <c r="HB186" s="39"/>
      <c r="HC186" s="39"/>
      <c r="HD186" s="39"/>
      <c r="HE186" s="39"/>
      <c r="HF186" s="39"/>
      <c r="HG186" s="39"/>
      <c r="HH186" s="39"/>
      <c r="HI186" s="39"/>
      <c r="HJ186" s="39"/>
      <c r="HK186" s="39"/>
      <c r="HL186" s="39"/>
      <c r="HM186" s="39"/>
      <c r="HN186" s="39"/>
      <c r="HO186" s="39"/>
      <c r="HP186" s="39"/>
      <c r="HQ186" s="39"/>
      <c r="HR186" s="39"/>
      <c r="HS186" s="39"/>
      <c r="HT186" s="39"/>
      <c r="HU186" s="39"/>
      <c r="HV186" s="39"/>
      <c r="HW186" s="39"/>
      <c r="HX186" s="39"/>
      <c r="HY186" s="39"/>
      <c r="HZ186" s="39"/>
      <c r="IA186" s="39"/>
      <c r="IB186" s="39"/>
      <c r="IC186" s="39"/>
      <c r="ID186" s="39"/>
      <c r="IE186" s="39"/>
      <c r="IF186" s="39"/>
      <c r="IG186" s="39"/>
      <c r="IH186" s="39"/>
      <c r="II186" s="39"/>
      <c r="IJ186" s="39"/>
      <c r="IK186" s="39"/>
      <c r="IL186" s="39"/>
      <c r="IM186" s="39"/>
      <c r="IN186" s="39"/>
      <c r="IO186" s="39"/>
      <c r="IP186" s="39"/>
      <c r="IQ186" s="39"/>
      <c r="IR186" s="39"/>
      <c r="IS186" s="39"/>
      <c r="IT186" s="39"/>
      <c r="IU186" s="39"/>
      <c r="IV186" s="39"/>
      <c r="IW186" s="39"/>
    </row>
    <row r="187" spans="1:257" s="81" customFormat="1" ht="48" hidden="1">
      <c r="A187" s="32" t="s">
        <v>396</v>
      </c>
      <c r="B187" s="42" t="s">
        <v>397</v>
      </c>
      <c r="C187" s="34">
        <v>3747144.3</v>
      </c>
      <c r="D187" s="35" t="s">
        <v>109</v>
      </c>
      <c r="E187" s="35" t="s">
        <v>214</v>
      </c>
      <c r="F187" s="37" t="s">
        <v>61</v>
      </c>
      <c r="G187" s="37" t="s">
        <v>61</v>
      </c>
      <c r="H187" s="37" t="s">
        <v>61</v>
      </c>
      <c r="I187" s="37" t="s">
        <v>61</v>
      </c>
      <c r="J187" s="37" t="s">
        <v>61</v>
      </c>
      <c r="K187" s="37" t="s">
        <v>61</v>
      </c>
      <c r="L187" s="37" t="s">
        <v>61</v>
      </c>
      <c r="M187" s="37" t="s">
        <v>61</v>
      </c>
      <c r="N187" s="37" t="s">
        <v>61</v>
      </c>
      <c r="O187" s="41" t="s">
        <v>263</v>
      </c>
      <c r="P187" s="37" t="s">
        <v>63</v>
      </c>
      <c r="Q187" s="37" t="s">
        <v>101</v>
      </c>
      <c r="R187" s="37" t="s">
        <v>63</v>
      </c>
      <c r="S187" s="37" t="s">
        <v>61</v>
      </c>
      <c r="T187" s="37" t="s">
        <v>61</v>
      </c>
      <c r="U187" s="37" t="s">
        <v>61</v>
      </c>
      <c r="V187" s="37" t="s">
        <v>61</v>
      </c>
      <c r="W187" s="37" t="s">
        <v>61</v>
      </c>
      <c r="X187" s="37" t="s">
        <v>61</v>
      </c>
      <c r="Y187" s="37" t="s">
        <v>61</v>
      </c>
      <c r="Z187" s="37" t="s">
        <v>61</v>
      </c>
      <c r="AA187" s="37" t="s">
        <v>61</v>
      </c>
      <c r="AB187" s="39"/>
      <c r="AC187" s="39"/>
      <c r="AD187" s="39"/>
      <c r="AE187" s="39"/>
      <c r="AF187" s="39"/>
      <c r="AG187" s="39"/>
      <c r="AH187" s="39"/>
      <c r="AI187" s="39"/>
      <c r="AJ187" s="39"/>
      <c r="AK187" s="39"/>
      <c r="AL187" s="39"/>
      <c r="AM187" s="39"/>
      <c r="AN187" s="39"/>
      <c r="AO187" s="39"/>
      <c r="AP187" s="39"/>
      <c r="AQ187" s="39"/>
      <c r="AR187" s="39"/>
      <c r="AS187" s="39"/>
      <c r="AT187" s="39"/>
      <c r="AU187" s="39"/>
      <c r="AV187" s="39"/>
      <c r="AW187" s="39"/>
      <c r="AX187" s="39"/>
      <c r="AY187" s="39"/>
      <c r="AZ187" s="39"/>
      <c r="BA187" s="39"/>
      <c r="BB187" s="39"/>
      <c r="BC187" s="39"/>
      <c r="BD187" s="39"/>
      <c r="BE187" s="39"/>
      <c r="BF187" s="39"/>
      <c r="BG187" s="39"/>
      <c r="BH187" s="39"/>
      <c r="BI187" s="39"/>
      <c r="BJ187" s="39"/>
      <c r="BK187" s="39"/>
      <c r="BL187" s="39"/>
      <c r="BM187" s="39"/>
      <c r="BN187" s="39"/>
      <c r="BO187" s="39"/>
      <c r="BP187" s="39"/>
      <c r="BQ187" s="39"/>
      <c r="BR187" s="39"/>
      <c r="BS187" s="39"/>
      <c r="BT187" s="39"/>
      <c r="BU187" s="39"/>
      <c r="BV187" s="39"/>
      <c r="BW187" s="39"/>
      <c r="BX187" s="39"/>
      <c r="BY187" s="39"/>
      <c r="BZ187" s="39"/>
      <c r="CA187" s="39"/>
      <c r="CB187" s="39"/>
      <c r="CC187" s="39"/>
      <c r="CD187" s="39"/>
      <c r="CE187" s="39"/>
      <c r="CF187" s="39"/>
      <c r="CG187" s="39"/>
      <c r="CH187" s="39"/>
      <c r="CI187" s="39"/>
      <c r="CJ187" s="39"/>
      <c r="CK187" s="39"/>
      <c r="CL187" s="39"/>
      <c r="CM187" s="39"/>
      <c r="CN187" s="39"/>
      <c r="CO187" s="39"/>
      <c r="CP187" s="39"/>
      <c r="CQ187" s="39"/>
      <c r="CR187" s="39"/>
      <c r="CS187" s="39"/>
      <c r="CT187" s="39"/>
      <c r="CU187" s="39"/>
      <c r="CV187" s="39"/>
      <c r="CW187" s="39"/>
      <c r="CX187" s="39"/>
      <c r="CY187" s="39"/>
      <c r="CZ187" s="39"/>
      <c r="DA187" s="39"/>
      <c r="DB187" s="39"/>
      <c r="DC187" s="39"/>
      <c r="DD187" s="39"/>
      <c r="DE187" s="39"/>
      <c r="DF187" s="39"/>
      <c r="DG187" s="39"/>
      <c r="DH187" s="39"/>
      <c r="DI187" s="39"/>
      <c r="DJ187" s="39"/>
      <c r="DK187" s="39"/>
      <c r="DL187" s="39"/>
      <c r="DM187" s="39"/>
      <c r="DN187" s="39"/>
      <c r="DO187" s="39"/>
      <c r="DP187" s="39"/>
      <c r="DQ187" s="39"/>
      <c r="DR187" s="39"/>
      <c r="DS187" s="39"/>
      <c r="DT187" s="39"/>
      <c r="DU187" s="39"/>
      <c r="DV187" s="39"/>
      <c r="DW187" s="39"/>
      <c r="DX187" s="39"/>
      <c r="DY187" s="39"/>
      <c r="DZ187" s="39"/>
      <c r="EA187" s="39"/>
      <c r="EB187" s="39"/>
      <c r="EC187" s="39"/>
      <c r="ED187" s="39"/>
      <c r="EE187" s="39"/>
      <c r="EF187" s="39"/>
      <c r="EG187" s="39"/>
      <c r="EH187" s="39"/>
      <c r="EI187" s="39"/>
      <c r="EJ187" s="39"/>
      <c r="EK187" s="39"/>
      <c r="EL187" s="39"/>
      <c r="EM187" s="39"/>
      <c r="EN187" s="39"/>
      <c r="EO187" s="39"/>
      <c r="EP187" s="39"/>
      <c r="EQ187" s="39"/>
      <c r="ER187" s="39"/>
      <c r="ES187" s="39"/>
      <c r="ET187" s="39"/>
      <c r="EU187" s="39"/>
      <c r="EV187" s="39"/>
      <c r="EW187" s="39"/>
      <c r="EX187" s="39"/>
      <c r="EY187" s="39"/>
      <c r="EZ187" s="39"/>
      <c r="FA187" s="39"/>
      <c r="FB187" s="39"/>
      <c r="FC187" s="39"/>
      <c r="FD187" s="39"/>
      <c r="FE187" s="39"/>
      <c r="FF187" s="39"/>
      <c r="FG187" s="39"/>
      <c r="FH187" s="39"/>
      <c r="FI187" s="39"/>
      <c r="FJ187" s="39"/>
      <c r="FK187" s="39"/>
      <c r="FL187" s="39"/>
      <c r="FM187" s="39"/>
      <c r="FN187" s="39"/>
      <c r="FO187" s="39"/>
      <c r="FP187" s="39"/>
      <c r="FQ187" s="39"/>
      <c r="FR187" s="39"/>
      <c r="FS187" s="39"/>
      <c r="FT187" s="39"/>
      <c r="FU187" s="39"/>
      <c r="FV187" s="39"/>
      <c r="FW187" s="39"/>
      <c r="FX187" s="39"/>
      <c r="FY187" s="39"/>
      <c r="FZ187" s="39"/>
      <c r="GA187" s="39"/>
      <c r="GB187" s="39"/>
      <c r="GC187" s="39"/>
      <c r="GD187" s="39"/>
      <c r="GE187" s="39"/>
      <c r="GF187" s="39"/>
      <c r="GG187" s="39"/>
      <c r="GH187" s="39"/>
      <c r="GI187" s="39"/>
      <c r="GJ187" s="39"/>
      <c r="GK187" s="39"/>
      <c r="GL187" s="39"/>
      <c r="GM187" s="39"/>
      <c r="GN187" s="39"/>
      <c r="GO187" s="39"/>
      <c r="GP187" s="39"/>
      <c r="GQ187" s="39"/>
      <c r="GR187" s="39"/>
      <c r="GS187" s="39"/>
      <c r="GT187" s="39"/>
      <c r="GU187" s="39"/>
      <c r="GV187" s="39"/>
      <c r="GW187" s="39"/>
      <c r="GX187" s="39"/>
      <c r="GY187" s="39"/>
      <c r="GZ187" s="39"/>
      <c r="HA187" s="39"/>
      <c r="HB187" s="39"/>
      <c r="HC187" s="39"/>
      <c r="HD187" s="39"/>
      <c r="HE187" s="39"/>
      <c r="HF187" s="39"/>
      <c r="HG187" s="39"/>
      <c r="HH187" s="39"/>
      <c r="HI187" s="39"/>
      <c r="HJ187" s="39"/>
      <c r="HK187" s="39"/>
      <c r="HL187" s="39"/>
      <c r="HM187" s="39"/>
      <c r="HN187" s="39"/>
      <c r="HO187" s="39"/>
      <c r="HP187" s="39"/>
      <c r="HQ187" s="39"/>
      <c r="HR187" s="39"/>
      <c r="HS187" s="39"/>
      <c r="HT187" s="39"/>
      <c r="HU187" s="39"/>
      <c r="HV187" s="39"/>
      <c r="HW187" s="39"/>
      <c r="HX187" s="39"/>
      <c r="HY187" s="39"/>
      <c r="HZ187" s="39"/>
      <c r="IA187" s="39"/>
      <c r="IB187" s="39"/>
      <c r="IC187" s="39"/>
      <c r="ID187" s="39"/>
      <c r="IE187" s="39"/>
      <c r="IF187" s="39"/>
      <c r="IG187" s="39"/>
      <c r="IH187" s="39"/>
      <c r="II187" s="39"/>
      <c r="IJ187" s="39"/>
      <c r="IK187" s="39"/>
      <c r="IL187" s="39"/>
      <c r="IM187" s="39"/>
      <c r="IN187" s="39"/>
      <c r="IO187" s="39"/>
      <c r="IP187" s="39"/>
      <c r="IQ187" s="39"/>
      <c r="IR187" s="39"/>
      <c r="IS187" s="39"/>
      <c r="IT187" s="39"/>
      <c r="IU187" s="39"/>
      <c r="IV187" s="39"/>
      <c r="IW187" s="39"/>
    </row>
    <row r="188" spans="1:257" s="119" customFormat="1" ht="96" hidden="1">
      <c r="A188" s="103" t="s">
        <v>398</v>
      </c>
      <c r="B188" s="117" t="s">
        <v>399</v>
      </c>
      <c r="C188" s="118">
        <v>2148450.39</v>
      </c>
      <c r="D188" s="106" t="s">
        <v>109</v>
      </c>
      <c r="E188" s="106" t="s">
        <v>109</v>
      </c>
      <c r="F188" s="107" t="s">
        <v>61</v>
      </c>
      <c r="G188" s="107" t="s">
        <v>61</v>
      </c>
      <c r="H188" s="107" t="s">
        <v>61</v>
      </c>
      <c r="I188" s="107" t="s">
        <v>61</v>
      </c>
      <c r="J188" s="107" t="s">
        <v>61</v>
      </c>
      <c r="K188" s="107" t="s">
        <v>61</v>
      </c>
      <c r="L188" s="107" t="s">
        <v>61</v>
      </c>
      <c r="M188" s="107" t="s">
        <v>61</v>
      </c>
      <c r="N188" s="107" t="s">
        <v>61</v>
      </c>
      <c r="O188" s="108" t="s">
        <v>263</v>
      </c>
      <c r="P188" s="107" t="s">
        <v>63</v>
      </c>
      <c r="Q188" s="107" t="s">
        <v>101</v>
      </c>
      <c r="R188" s="107" t="s">
        <v>63</v>
      </c>
      <c r="S188" s="107" t="s">
        <v>61</v>
      </c>
      <c r="T188" s="107" t="s">
        <v>61</v>
      </c>
      <c r="U188" s="107" t="s">
        <v>61</v>
      </c>
      <c r="V188" s="107" t="s">
        <v>61</v>
      </c>
      <c r="W188" s="107" t="s">
        <v>61</v>
      </c>
      <c r="X188" s="107" t="s">
        <v>61</v>
      </c>
      <c r="Y188" s="107" t="s">
        <v>61</v>
      </c>
      <c r="Z188" s="107" t="s">
        <v>61</v>
      </c>
      <c r="AA188" s="107" t="s">
        <v>61</v>
      </c>
      <c r="AB188" s="109"/>
      <c r="AC188" s="109"/>
      <c r="AD188" s="109"/>
      <c r="AE188" s="109"/>
      <c r="AF188" s="109"/>
      <c r="AG188" s="109"/>
      <c r="AH188" s="109"/>
      <c r="AI188" s="109"/>
      <c r="AJ188" s="109"/>
      <c r="AK188" s="109"/>
      <c r="AL188" s="109"/>
      <c r="AM188" s="109"/>
      <c r="AN188" s="109"/>
      <c r="AO188" s="109"/>
      <c r="AP188" s="109"/>
      <c r="AQ188" s="109"/>
      <c r="AR188" s="109"/>
      <c r="AS188" s="109"/>
      <c r="AT188" s="109"/>
      <c r="AU188" s="109"/>
      <c r="AV188" s="109"/>
      <c r="AW188" s="109"/>
      <c r="AX188" s="109"/>
      <c r="AY188" s="109"/>
      <c r="AZ188" s="109"/>
      <c r="BA188" s="109"/>
      <c r="BB188" s="109"/>
      <c r="BC188" s="109"/>
      <c r="BD188" s="109"/>
      <c r="BE188" s="109"/>
      <c r="BF188" s="109"/>
      <c r="BG188" s="109"/>
      <c r="BH188" s="109"/>
      <c r="BI188" s="109"/>
      <c r="BJ188" s="109"/>
      <c r="BK188" s="109"/>
      <c r="BL188" s="109"/>
      <c r="BM188" s="109"/>
      <c r="BN188" s="109"/>
      <c r="BO188" s="109"/>
      <c r="BP188" s="109"/>
      <c r="BQ188" s="109"/>
      <c r="BR188" s="109"/>
      <c r="BS188" s="109"/>
      <c r="BT188" s="109"/>
      <c r="BU188" s="109"/>
      <c r="BV188" s="109"/>
      <c r="BW188" s="109"/>
      <c r="BX188" s="109"/>
      <c r="BY188" s="109"/>
      <c r="BZ188" s="109"/>
      <c r="CA188" s="109"/>
      <c r="CB188" s="109"/>
      <c r="CC188" s="109"/>
      <c r="CD188" s="109"/>
      <c r="CE188" s="109"/>
      <c r="CF188" s="109"/>
      <c r="CG188" s="109"/>
      <c r="CH188" s="109"/>
      <c r="CI188" s="109"/>
      <c r="CJ188" s="109"/>
      <c r="CK188" s="109"/>
      <c r="CL188" s="109"/>
      <c r="CM188" s="109"/>
      <c r="CN188" s="109"/>
      <c r="CO188" s="109"/>
      <c r="CP188" s="109"/>
      <c r="CQ188" s="109"/>
      <c r="CR188" s="109"/>
      <c r="CS188" s="109"/>
      <c r="CT188" s="109"/>
      <c r="CU188" s="109"/>
      <c r="CV188" s="109"/>
      <c r="CW188" s="109"/>
      <c r="CX188" s="109"/>
      <c r="CY188" s="109"/>
      <c r="CZ188" s="109"/>
      <c r="DA188" s="109"/>
      <c r="DB188" s="109"/>
      <c r="DC188" s="109"/>
      <c r="DD188" s="109"/>
      <c r="DE188" s="109"/>
      <c r="DF188" s="109"/>
      <c r="DG188" s="109"/>
      <c r="DH188" s="109"/>
      <c r="DI188" s="109"/>
      <c r="DJ188" s="109"/>
      <c r="DK188" s="109"/>
      <c r="DL188" s="109"/>
      <c r="DM188" s="109"/>
      <c r="DN188" s="109"/>
      <c r="DO188" s="109"/>
      <c r="DP188" s="109"/>
      <c r="DQ188" s="109"/>
      <c r="DR188" s="109"/>
      <c r="DS188" s="109"/>
      <c r="DT188" s="109"/>
      <c r="DU188" s="109"/>
      <c r="DV188" s="109"/>
      <c r="DW188" s="109"/>
      <c r="DX188" s="109"/>
      <c r="DY188" s="109"/>
      <c r="DZ188" s="109"/>
      <c r="EA188" s="109"/>
      <c r="EB188" s="109"/>
      <c r="EC188" s="109"/>
      <c r="ED188" s="109"/>
      <c r="EE188" s="109"/>
      <c r="EF188" s="109"/>
      <c r="EG188" s="109"/>
      <c r="EH188" s="109"/>
      <c r="EI188" s="109"/>
      <c r="EJ188" s="109"/>
      <c r="EK188" s="109"/>
      <c r="EL188" s="109"/>
      <c r="EM188" s="109"/>
      <c r="EN188" s="109"/>
      <c r="EO188" s="109"/>
      <c r="EP188" s="109"/>
      <c r="EQ188" s="109"/>
      <c r="ER188" s="109"/>
      <c r="ES188" s="109"/>
      <c r="ET188" s="109"/>
      <c r="EU188" s="109"/>
      <c r="EV188" s="109"/>
      <c r="EW188" s="109"/>
      <c r="EX188" s="109"/>
      <c r="EY188" s="109"/>
      <c r="EZ188" s="109"/>
      <c r="FA188" s="109"/>
      <c r="FB188" s="109"/>
      <c r="FC188" s="109"/>
      <c r="FD188" s="109"/>
      <c r="FE188" s="109"/>
      <c r="FF188" s="109"/>
      <c r="FG188" s="109"/>
      <c r="FH188" s="109"/>
      <c r="FI188" s="109"/>
      <c r="FJ188" s="109"/>
      <c r="FK188" s="109"/>
      <c r="FL188" s="109"/>
      <c r="FM188" s="109"/>
      <c r="FN188" s="109"/>
      <c r="FO188" s="109"/>
      <c r="FP188" s="109"/>
      <c r="FQ188" s="109"/>
      <c r="FR188" s="109"/>
      <c r="FS188" s="109"/>
      <c r="FT188" s="109"/>
      <c r="FU188" s="109"/>
      <c r="FV188" s="109"/>
      <c r="FW188" s="109"/>
      <c r="FX188" s="109"/>
      <c r="FY188" s="109"/>
      <c r="FZ188" s="109"/>
      <c r="GA188" s="109"/>
      <c r="GB188" s="109"/>
      <c r="GC188" s="109"/>
      <c r="GD188" s="109"/>
      <c r="GE188" s="109"/>
      <c r="GF188" s="109"/>
      <c r="GG188" s="109"/>
      <c r="GH188" s="109"/>
      <c r="GI188" s="109"/>
      <c r="GJ188" s="109"/>
      <c r="GK188" s="109"/>
      <c r="GL188" s="109"/>
      <c r="GM188" s="109"/>
      <c r="GN188" s="109"/>
      <c r="GO188" s="109"/>
      <c r="GP188" s="109"/>
      <c r="GQ188" s="109"/>
      <c r="GR188" s="109"/>
      <c r="GS188" s="109"/>
      <c r="GT188" s="109"/>
      <c r="GU188" s="109"/>
      <c r="GV188" s="109"/>
      <c r="GW188" s="109"/>
      <c r="GX188" s="109"/>
      <c r="GY188" s="109"/>
      <c r="GZ188" s="109"/>
      <c r="HA188" s="109"/>
      <c r="HB188" s="109"/>
      <c r="HC188" s="109"/>
      <c r="HD188" s="109"/>
      <c r="HE188" s="109"/>
      <c r="HF188" s="109"/>
      <c r="HG188" s="109"/>
      <c r="HH188" s="109"/>
      <c r="HI188" s="109"/>
      <c r="HJ188" s="109"/>
      <c r="HK188" s="109"/>
      <c r="HL188" s="109"/>
      <c r="HM188" s="109"/>
      <c r="HN188" s="109"/>
      <c r="HO188" s="109"/>
      <c r="HP188" s="109"/>
      <c r="HQ188" s="109"/>
      <c r="HR188" s="109"/>
      <c r="HS188" s="109"/>
      <c r="HT188" s="109"/>
      <c r="HU188" s="109"/>
      <c r="HV188" s="109"/>
      <c r="HW188" s="109"/>
      <c r="HX188" s="109"/>
      <c r="HY188" s="109"/>
      <c r="HZ188" s="109"/>
      <c r="IA188" s="109"/>
      <c r="IB188" s="109"/>
      <c r="IC188" s="109"/>
      <c r="ID188" s="109"/>
      <c r="IE188" s="109"/>
      <c r="IF188" s="109"/>
      <c r="IG188" s="109"/>
      <c r="IH188" s="109"/>
      <c r="II188" s="109"/>
      <c r="IJ188" s="109"/>
      <c r="IK188" s="109"/>
      <c r="IL188" s="109"/>
      <c r="IM188" s="109"/>
      <c r="IN188" s="109"/>
      <c r="IO188" s="109"/>
      <c r="IP188" s="109"/>
      <c r="IQ188" s="109"/>
      <c r="IR188" s="109"/>
      <c r="IS188" s="109"/>
      <c r="IT188" s="109"/>
      <c r="IU188" s="109"/>
      <c r="IV188" s="109"/>
      <c r="IW188" s="109"/>
    </row>
    <row r="189" spans="1:257" s="119" customFormat="1" ht="72" hidden="1">
      <c r="A189" s="103" t="s">
        <v>400</v>
      </c>
      <c r="B189" s="120" t="s">
        <v>401</v>
      </c>
      <c r="C189" s="118">
        <v>1875774.91</v>
      </c>
      <c r="D189" s="106" t="s">
        <v>109</v>
      </c>
      <c r="E189" s="106" t="s">
        <v>109</v>
      </c>
      <c r="F189" s="107" t="s">
        <v>61</v>
      </c>
      <c r="G189" s="107" t="s">
        <v>61</v>
      </c>
      <c r="H189" s="107" t="s">
        <v>61</v>
      </c>
      <c r="I189" s="107" t="s">
        <v>61</v>
      </c>
      <c r="J189" s="107" t="s">
        <v>61</v>
      </c>
      <c r="K189" s="107" t="s">
        <v>61</v>
      </c>
      <c r="L189" s="107" t="s">
        <v>61</v>
      </c>
      <c r="M189" s="107" t="s">
        <v>61</v>
      </c>
      <c r="N189" s="107" t="s">
        <v>61</v>
      </c>
      <c r="O189" s="108" t="s">
        <v>263</v>
      </c>
      <c r="P189" s="107" t="s">
        <v>63</v>
      </c>
      <c r="Q189" s="107" t="s">
        <v>101</v>
      </c>
      <c r="R189" s="107" t="s">
        <v>63</v>
      </c>
      <c r="S189" s="107" t="s">
        <v>61</v>
      </c>
      <c r="T189" s="107" t="s">
        <v>61</v>
      </c>
      <c r="U189" s="107" t="s">
        <v>61</v>
      </c>
      <c r="V189" s="107" t="s">
        <v>61</v>
      </c>
      <c r="W189" s="107" t="s">
        <v>61</v>
      </c>
      <c r="X189" s="107" t="s">
        <v>61</v>
      </c>
      <c r="Y189" s="107" t="s">
        <v>61</v>
      </c>
      <c r="Z189" s="107" t="s">
        <v>61</v>
      </c>
      <c r="AA189" s="107" t="s">
        <v>61</v>
      </c>
      <c r="AB189" s="109"/>
      <c r="AC189" s="109"/>
      <c r="AD189" s="109"/>
      <c r="AE189" s="109"/>
      <c r="AF189" s="109"/>
      <c r="AG189" s="109"/>
      <c r="AH189" s="109"/>
      <c r="AI189" s="109"/>
      <c r="AJ189" s="109"/>
      <c r="AK189" s="109"/>
      <c r="AL189" s="109"/>
      <c r="AM189" s="109"/>
      <c r="AN189" s="109"/>
      <c r="AO189" s="109"/>
      <c r="AP189" s="109"/>
      <c r="AQ189" s="109"/>
      <c r="AR189" s="109"/>
      <c r="AS189" s="109"/>
      <c r="AT189" s="109"/>
      <c r="AU189" s="109"/>
      <c r="AV189" s="109"/>
      <c r="AW189" s="109"/>
      <c r="AX189" s="109"/>
      <c r="AY189" s="109"/>
      <c r="AZ189" s="109"/>
      <c r="BA189" s="109"/>
      <c r="BB189" s="109"/>
      <c r="BC189" s="109"/>
      <c r="BD189" s="109"/>
      <c r="BE189" s="109"/>
      <c r="BF189" s="109"/>
      <c r="BG189" s="109"/>
      <c r="BH189" s="109"/>
      <c r="BI189" s="109"/>
      <c r="BJ189" s="109"/>
      <c r="BK189" s="109"/>
      <c r="BL189" s="109"/>
      <c r="BM189" s="109"/>
      <c r="BN189" s="109"/>
      <c r="BO189" s="109"/>
      <c r="BP189" s="109"/>
      <c r="BQ189" s="109"/>
      <c r="BR189" s="109"/>
      <c r="BS189" s="109"/>
      <c r="BT189" s="109"/>
      <c r="BU189" s="109"/>
      <c r="BV189" s="109"/>
      <c r="BW189" s="109"/>
      <c r="BX189" s="109"/>
      <c r="BY189" s="109"/>
      <c r="BZ189" s="109"/>
      <c r="CA189" s="109"/>
      <c r="CB189" s="109"/>
      <c r="CC189" s="109"/>
      <c r="CD189" s="109"/>
      <c r="CE189" s="109"/>
      <c r="CF189" s="109"/>
      <c r="CG189" s="109"/>
      <c r="CH189" s="109"/>
      <c r="CI189" s="109"/>
      <c r="CJ189" s="109"/>
      <c r="CK189" s="109"/>
      <c r="CL189" s="109"/>
      <c r="CM189" s="109"/>
      <c r="CN189" s="109"/>
      <c r="CO189" s="109"/>
      <c r="CP189" s="109"/>
      <c r="CQ189" s="109"/>
      <c r="CR189" s="109"/>
      <c r="CS189" s="109"/>
      <c r="CT189" s="109"/>
      <c r="CU189" s="109"/>
      <c r="CV189" s="109"/>
      <c r="CW189" s="109"/>
      <c r="CX189" s="109"/>
      <c r="CY189" s="109"/>
      <c r="CZ189" s="109"/>
      <c r="DA189" s="109"/>
      <c r="DB189" s="109"/>
      <c r="DC189" s="109"/>
      <c r="DD189" s="109"/>
      <c r="DE189" s="109"/>
      <c r="DF189" s="109"/>
      <c r="DG189" s="109"/>
      <c r="DH189" s="109"/>
      <c r="DI189" s="109"/>
      <c r="DJ189" s="109"/>
      <c r="DK189" s="109"/>
      <c r="DL189" s="109"/>
      <c r="DM189" s="109"/>
      <c r="DN189" s="109"/>
      <c r="DO189" s="109"/>
      <c r="DP189" s="109"/>
      <c r="DQ189" s="109"/>
      <c r="DR189" s="109"/>
      <c r="DS189" s="109"/>
      <c r="DT189" s="109"/>
      <c r="DU189" s="109"/>
      <c r="DV189" s="109"/>
      <c r="DW189" s="109"/>
      <c r="DX189" s="109"/>
      <c r="DY189" s="109"/>
      <c r="DZ189" s="109"/>
      <c r="EA189" s="109"/>
      <c r="EB189" s="109"/>
      <c r="EC189" s="109"/>
      <c r="ED189" s="109"/>
      <c r="EE189" s="109"/>
      <c r="EF189" s="109"/>
      <c r="EG189" s="109"/>
      <c r="EH189" s="109"/>
      <c r="EI189" s="109"/>
      <c r="EJ189" s="109"/>
      <c r="EK189" s="109"/>
      <c r="EL189" s="109"/>
      <c r="EM189" s="109"/>
      <c r="EN189" s="109"/>
      <c r="EO189" s="109"/>
      <c r="EP189" s="109"/>
      <c r="EQ189" s="109"/>
      <c r="ER189" s="109"/>
      <c r="ES189" s="109"/>
      <c r="ET189" s="109"/>
      <c r="EU189" s="109"/>
      <c r="EV189" s="109"/>
      <c r="EW189" s="109"/>
      <c r="EX189" s="109"/>
      <c r="EY189" s="109"/>
      <c r="EZ189" s="109"/>
      <c r="FA189" s="109"/>
      <c r="FB189" s="109"/>
      <c r="FC189" s="109"/>
      <c r="FD189" s="109"/>
      <c r="FE189" s="109"/>
      <c r="FF189" s="109"/>
      <c r="FG189" s="109"/>
      <c r="FH189" s="109"/>
      <c r="FI189" s="109"/>
      <c r="FJ189" s="109"/>
      <c r="FK189" s="109"/>
      <c r="FL189" s="109"/>
      <c r="FM189" s="109"/>
      <c r="FN189" s="109"/>
      <c r="FO189" s="109"/>
      <c r="FP189" s="109"/>
      <c r="FQ189" s="109"/>
      <c r="FR189" s="109"/>
      <c r="FS189" s="109"/>
      <c r="FT189" s="109"/>
      <c r="FU189" s="109"/>
      <c r="FV189" s="109"/>
      <c r="FW189" s="109"/>
      <c r="FX189" s="109"/>
      <c r="FY189" s="109"/>
      <c r="FZ189" s="109"/>
      <c r="GA189" s="109"/>
      <c r="GB189" s="109"/>
      <c r="GC189" s="109"/>
      <c r="GD189" s="109"/>
      <c r="GE189" s="109"/>
      <c r="GF189" s="109"/>
      <c r="GG189" s="109"/>
      <c r="GH189" s="109"/>
      <c r="GI189" s="109"/>
      <c r="GJ189" s="109"/>
      <c r="GK189" s="109"/>
      <c r="GL189" s="109"/>
      <c r="GM189" s="109"/>
      <c r="GN189" s="109"/>
      <c r="GO189" s="109"/>
      <c r="GP189" s="109"/>
      <c r="GQ189" s="109"/>
      <c r="GR189" s="109"/>
      <c r="GS189" s="109"/>
      <c r="GT189" s="109"/>
      <c r="GU189" s="109"/>
      <c r="GV189" s="109"/>
      <c r="GW189" s="109"/>
      <c r="GX189" s="109"/>
      <c r="GY189" s="109"/>
      <c r="GZ189" s="109"/>
      <c r="HA189" s="109"/>
      <c r="HB189" s="109"/>
      <c r="HC189" s="109"/>
      <c r="HD189" s="109"/>
      <c r="HE189" s="109"/>
      <c r="HF189" s="109"/>
      <c r="HG189" s="109"/>
      <c r="HH189" s="109"/>
      <c r="HI189" s="109"/>
      <c r="HJ189" s="109"/>
      <c r="HK189" s="109"/>
      <c r="HL189" s="109"/>
      <c r="HM189" s="109"/>
      <c r="HN189" s="109"/>
      <c r="HO189" s="109"/>
      <c r="HP189" s="109"/>
      <c r="HQ189" s="109"/>
      <c r="HR189" s="109"/>
      <c r="HS189" s="109"/>
      <c r="HT189" s="109"/>
      <c r="HU189" s="109"/>
      <c r="HV189" s="109"/>
      <c r="HW189" s="109"/>
      <c r="HX189" s="109"/>
      <c r="HY189" s="109"/>
      <c r="HZ189" s="109"/>
      <c r="IA189" s="109"/>
      <c r="IB189" s="109"/>
      <c r="IC189" s="109"/>
      <c r="ID189" s="109"/>
      <c r="IE189" s="109"/>
      <c r="IF189" s="109"/>
      <c r="IG189" s="109"/>
      <c r="IH189" s="109"/>
      <c r="II189" s="109"/>
      <c r="IJ189" s="109"/>
      <c r="IK189" s="109"/>
      <c r="IL189" s="109"/>
      <c r="IM189" s="109"/>
      <c r="IN189" s="109"/>
      <c r="IO189" s="109"/>
      <c r="IP189" s="109"/>
      <c r="IQ189" s="109"/>
      <c r="IR189" s="109"/>
      <c r="IS189" s="109"/>
      <c r="IT189" s="109"/>
      <c r="IU189" s="109"/>
      <c r="IV189" s="109"/>
      <c r="IW189" s="109"/>
    </row>
    <row r="190" spans="1:257" hidden="1">
      <c r="A190" s="89"/>
      <c r="B190" s="90"/>
      <c r="C190" s="34"/>
      <c r="D190" s="35"/>
      <c r="E190" s="35"/>
      <c r="F190" s="37"/>
      <c r="G190" s="91"/>
      <c r="H190" s="91"/>
      <c r="I190" s="91"/>
      <c r="J190" s="91"/>
      <c r="K190" s="91"/>
      <c r="L190" s="91"/>
      <c r="M190" s="91"/>
      <c r="N190" s="91"/>
      <c r="O190" s="41"/>
      <c r="P190" s="37"/>
      <c r="Q190" s="37"/>
      <c r="R190" s="37"/>
      <c r="S190" s="37"/>
      <c r="T190" s="37"/>
      <c r="U190" s="37"/>
      <c r="V190" s="37"/>
      <c r="W190" s="37"/>
      <c r="X190" s="37"/>
      <c r="Y190" s="37"/>
      <c r="Z190" s="37"/>
      <c r="AA190" s="37"/>
    </row>
    <row r="191" spans="1:257" s="98" customFormat="1" ht="27" hidden="1" customHeight="1">
      <c r="A191" s="92"/>
      <c r="B191" s="93" t="s">
        <v>402</v>
      </c>
      <c r="C191" s="94"/>
      <c r="D191" s="94"/>
      <c r="E191" s="94"/>
      <c r="F191" s="95"/>
      <c r="G191" s="96"/>
      <c r="H191" s="96"/>
      <c r="I191" s="96"/>
      <c r="J191" s="96"/>
      <c r="K191" s="96"/>
      <c r="L191" s="96"/>
      <c r="M191" s="96"/>
      <c r="N191" s="96"/>
      <c r="O191" s="94"/>
      <c r="P191" s="94"/>
      <c r="Q191" s="94"/>
      <c r="R191" s="94"/>
      <c r="S191" s="94"/>
      <c r="T191" s="94"/>
      <c r="U191" s="94"/>
      <c r="V191" s="94"/>
      <c r="W191" s="94"/>
      <c r="X191" s="94"/>
      <c r="Y191" s="94"/>
      <c r="Z191" s="94"/>
      <c r="AA191" s="94"/>
      <c r="AB191" s="97"/>
      <c r="AC191" s="97"/>
      <c r="AD191" s="97"/>
      <c r="AE191" s="97"/>
      <c r="AF191" s="97"/>
      <c r="AG191" s="97"/>
      <c r="AH191" s="97"/>
      <c r="AI191" s="97"/>
      <c r="AJ191" s="97"/>
      <c r="AK191" s="97"/>
      <c r="AL191" s="97"/>
      <c r="AM191" s="97"/>
      <c r="AN191" s="97"/>
      <c r="AO191" s="97"/>
      <c r="AP191" s="97"/>
      <c r="AQ191" s="97"/>
      <c r="AR191" s="97"/>
      <c r="AS191" s="97"/>
      <c r="AT191" s="97"/>
      <c r="AU191" s="97"/>
      <c r="AV191" s="97"/>
      <c r="AW191" s="97"/>
      <c r="AX191" s="97"/>
      <c r="AY191" s="97"/>
      <c r="AZ191" s="97"/>
      <c r="BA191" s="97"/>
      <c r="BB191" s="97"/>
      <c r="BC191" s="97"/>
      <c r="BD191" s="97"/>
      <c r="BE191" s="97"/>
      <c r="BF191" s="97"/>
      <c r="BG191" s="97"/>
      <c r="BH191" s="97"/>
      <c r="BI191" s="97"/>
      <c r="BJ191" s="97"/>
      <c r="BK191" s="97"/>
      <c r="BL191" s="97"/>
      <c r="BM191" s="97"/>
      <c r="BN191" s="97"/>
      <c r="BO191" s="97"/>
      <c r="BP191" s="97"/>
      <c r="BQ191" s="97"/>
      <c r="BR191" s="97"/>
      <c r="BS191" s="97"/>
      <c r="BT191" s="97"/>
      <c r="BU191" s="97"/>
      <c r="BV191" s="97"/>
      <c r="BW191" s="97"/>
      <c r="BX191" s="97"/>
      <c r="BY191" s="97"/>
      <c r="BZ191" s="97"/>
      <c r="CA191" s="97"/>
      <c r="CB191" s="97"/>
      <c r="CC191" s="97"/>
      <c r="CD191" s="97"/>
      <c r="CE191" s="97"/>
      <c r="CF191" s="97"/>
      <c r="CG191" s="97"/>
      <c r="CH191" s="97"/>
      <c r="CI191" s="97"/>
      <c r="CJ191" s="97"/>
      <c r="CK191" s="97"/>
      <c r="CL191" s="97"/>
      <c r="CM191" s="97"/>
      <c r="CN191" s="97"/>
      <c r="CO191" s="97"/>
      <c r="CP191" s="97"/>
      <c r="CQ191" s="97"/>
      <c r="CR191" s="97"/>
      <c r="CS191" s="97"/>
      <c r="CT191" s="97"/>
      <c r="CU191" s="97"/>
      <c r="CV191" s="97"/>
      <c r="CW191" s="97"/>
      <c r="CX191" s="97"/>
      <c r="CY191" s="97"/>
      <c r="CZ191" s="97"/>
      <c r="DA191" s="97"/>
      <c r="DB191" s="97"/>
      <c r="DC191" s="97"/>
      <c r="DD191" s="97"/>
      <c r="DE191" s="97"/>
      <c r="DF191" s="97"/>
      <c r="DG191" s="97"/>
      <c r="DH191" s="97"/>
      <c r="DI191" s="97"/>
      <c r="DJ191" s="97"/>
      <c r="DK191" s="97"/>
      <c r="DL191" s="97"/>
      <c r="DM191" s="97"/>
      <c r="DN191" s="97"/>
      <c r="DO191" s="97"/>
      <c r="DP191" s="97"/>
      <c r="DQ191" s="97"/>
      <c r="DR191" s="97"/>
      <c r="DS191" s="97"/>
      <c r="DT191" s="97"/>
      <c r="DU191" s="97"/>
      <c r="DV191" s="97"/>
      <c r="DW191" s="97"/>
      <c r="DX191" s="97"/>
      <c r="DY191" s="97"/>
      <c r="DZ191" s="97"/>
      <c r="EA191" s="97"/>
      <c r="EB191" s="97"/>
      <c r="EC191" s="97"/>
      <c r="ED191" s="97"/>
      <c r="EE191" s="97"/>
      <c r="EF191" s="97"/>
      <c r="EG191" s="97"/>
      <c r="EH191" s="97"/>
      <c r="EI191" s="97"/>
      <c r="EJ191" s="97"/>
      <c r="EK191" s="97"/>
      <c r="EL191" s="97"/>
      <c r="EM191" s="97"/>
      <c r="EN191" s="97"/>
      <c r="EO191" s="97"/>
      <c r="EP191" s="97"/>
      <c r="EQ191" s="97"/>
      <c r="ER191" s="97"/>
      <c r="ES191" s="97"/>
      <c r="ET191" s="97"/>
      <c r="EU191" s="97"/>
      <c r="EV191" s="97"/>
      <c r="EW191" s="97"/>
      <c r="EX191" s="97"/>
      <c r="EY191" s="97"/>
      <c r="EZ191" s="97"/>
      <c r="FA191" s="97"/>
      <c r="FB191" s="97"/>
      <c r="FC191" s="97"/>
      <c r="FD191" s="97"/>
      <c r="FE191" s="97"/>
      <c r="FF191" s="97"/>
      <c r="FG191" s="97"/>
      <c r="FH191" s="97"/>
      <c r="FI191" s="97"/>
      <c r="FJ191" s="97"/>
      <c r="FK191" s="97"/>
      <c r="FL191" s="97"/>
      <c r="FM191" s="97"/>
      <c r="FN191" s="97"/>
      <c r="FO191" s="97"/>
      <c r="FP191" s="97"/>
      <c r="FQ191" s="97"/>
      <c r="FR191" s="97"/>
      <c r="FS191" s="97"/>
      <c r="FT191" s="97"/>
      <c r="FU191" s="97"/>
      <c r="FV191" s="97"/>
      <c r="FW191" s="97"/>
      <c r="FX191" s="97"/>
      <c r="FY191" s="97"/>
      <c r="FZ191" s="97"/>
      <c r="GA191" s="97"/>
      <c r="GB191" s="97"/>
      <c r="GC191" s="97"/>
      <c r="GD191" s="97"/>
      <c r="GE191" s="97"/>
      <c r="GF191" s="97"/>
      <c r="GG191" s="97"/>
      <c r="GH191" s="97"/>
      <c r="GI191" s="97"/>
      <c r="GJ191" s="97"/>
      <c r="GK191" s="97"/>
      <c r="GL191" s="97"/>
      <c r="GM191" s="97"/>
      <c r="GN191" s="97"/>
      <c r="GO191" s="97"/>
      <c r="GP191" s="97"/>
      <c r="GQ191" s="97"/>
      <c r="GR191" s="97"/>
      <c r="GS191" s="97"/>
      <c r="GT191" s="97"/>
      <c r="GU191" s="97"/>
      <c r="GV191" s="97"/>
      <c r="GW191" s="97"/>
      <c r="GX191" s="97"/>
      <c r="GY191" s="97"/>
      <c r="GZ191" s="97"/>
      <c r="HA191" s="97"/>
      <c r="HB191" s="97"/>
      <c r="HC191" s="97"/>
      <c r="HD191" s="97"/>
      <c r="HE191" s="97"/>
      <c r="HF191" s="97"/>
      <c r="HG191" s="97"/>
      <c r="HH191" s="97"/>
      <c r="HI191" s="97"/>
      <c r="HJ191" s="97"/>
      <c r="HK191" s="97"/>
      <c r="HL191" s="97"/>
      <c r="HM191" s="97"/>
      <c r="HN191" s="97"/>
      <c r="HO191" s="97"/>
      <c r="HP191" s="97"/>
      <c r="HQ191" s="97"/>
      <c r="HR191" s="97"/>
      <c r="HS191" s="97"/>
      <c r="HT191" s="97"/>
      <c r="HU191" s="97"/>
      <c r="HV191" s="97"/>
      <c r="HW191" s="97"/>
      <c r="HX191" s="97"/>
      <c r="HY191" s="97"/>
      <c r="HZ191" s="97"/>
      <c r="IA191" s="97"/>
      <c r="IB191" s="97"/>
      <c r="IC191" s="97"/>
      <c r="ID191" s="97"/>
      <c r="IE191" s="97"/>
      <c r="IF191" s="97"/>
      <c r="IG191" s="97"/>
      <c r="IH191" s="97"/>
      <c r="II191" s="97"/>
      <c r="IJ191" s="97"/>
      <c r="IK191" s="97"/>
      <c r="IL191" s="97"/>
      <c r="IM191" s="97"/>
      <c r="IN191" s="97"/>
      <c r="IO191" s="97"/>
      <c r="IP191" s="97"/>
      <c r="IQ191" s="97"/>
      <c r="IR191" s="97"/>
      <c r="IS191" s="97"/>
      <c r="IT191" s="97"/>
      <c r="IU191" s="97"/>
      <c r="IV191" s="97"/>
      <c r="IW191" s="97"/>
    </row>
    <row r="192" spans="1:257" s="39" customFormat="1" ht="48" hidden="1">
      <c r="A192" s="89" t="s">
        <v>57</v>
      </c>
      <c r="B192" s="33" t="s">
        <v>403</v>
      </c>
      <c r="C192" s="34">
        <v>13000000</v>
      </c>
      <c r="D192" s="35" t="s">
        <v>404</v>
      </c>
      <c r="E192" s="35" t="s">
        <v>214</v>
      </c>
      <c r="F192" s="37" t="s">
        <v>61</v>
      </c>
      <c r="G192" s="37" t="s">
        <v>61</v>
      </c>
      <c r="H192" s="37" t="s">
        <v>61</v>
      </c>
      <c r="I192" s="69">
        <v>6500000</v>
      </c>
      <c r="J192" s="69">
        <v>6500000</v>
      </c>
      <c r="K192" s="37" t="s">
        <v>61</v>
      </c>
      <c r="L192" s="37" t="s">
        <v>61</v>
      </c>
      <c r="M192" s="37" t="s">
        <v>61</v>
      </c>
      <c r="N192" s="37" t="s">
        <v>61</v>
      </c>
      <c r="O192" s="41" t="s">
        <v>67</v>
      </c>
      <c r="P192" s="37" t="s">
        <v>63</v>
      </c>
      <c r="Q192" s="37" t="s">
        <v>63</v>
      </c>
      <c r="R192" s="37" t="s">
        <v>63</v>
      </c>
      <c r="S192" s="37" t="s">
        <v>61</v>
      </c>
      <c r="T192" s="37" t="s">
        <v>61</v>
      </c>
      <c r="U192" s="37" t="s">
        <v>61</v>
      </c>
      <c r="V192" s="37" t="s">
        <v>61</v>
      </c>
      <c r="W192" s="37" t="s">
        <v>61</v>
      </c>
      <c r="X192" s="37" t="s">
        <v>61</v>
      </c>
      <c r="Y192" s="37" t="s">
        <v>61</v>
      </c>
      <c r="Z192" s="37" t="s">
        <v>61</v>
      </c>
      <c r="AA192" s="37" t="s">
        <v>61</v>
      </c>
    </row>
    <row r="193" spans="1:27" s="39" customFormat="1" ht="36" hidden="1">
      <c r="A193" s="89" t="s">
        <v>64</v>
      </c>
      <c r="B193" s="54" t="s">
        <v>405</v>
      </c>
      <c r="C193" s="34">
        <v>12000000</v>
      </c>
      <c r="D193" s="35" t="s">
        <v>406</v>
      </c>
      <c r="E193" s="36" t="s">
        <v>214</v>
      </c>
      <c r="F193" s="37" t="s">
        <v>61</v>
      </c>
      <c r="G193" s="37" t="s">
        <v>61</v>
      </c>
      <c r="H193" s="37" t="s">
        <v>61</v>
      </c>
      <c r="I193" s="69">
        <v>5454500</v>
      </c>
      <c r="J193" s="69">
        <v>6545500</v>
      </c>
      <c r="K193" s="37" t="s">
        <v>61</v>
      </c>
      <c r="L193" s="37" t="s">
        <v>61</v>
      </c>
      <c r="M193" s="37" t="s">
        <v>61</v>
      </c>
      <c r="N193" s="37" t="s">
        <v>61</v>
      </c>
      <c r="O193" s="41" t="s">
        <v>407</v>
      </c>
      <c r="P193" s="37" t="s">
        <v>63</v>
      </c>
      <c r="Q193" s="37" t="s">
        <v>63</v>
      </c>
      <c r="R193" s="37" t="s">
        <v>63</v>
      </c>
      <c r="S193" s="37" t="s">
        <v>61</v>
      </c>
      <c r="T193" s="37" t="s">
        <v>61</v>
      </c>
      <c r="U193" s="37" t="s">
        <v>61</v>
      </c>
      <c r="V193" s="37" t="s">
        <v>61</v>
      </c>
      <c r="W193" s="37" t="s">
        <v>61</v>
      </c>
      <c r="X193" s="37" t="s">
        <v>61</v>
      </c>
      <c r="Y193" s="37" t="s">
        <v>61</v>
      </c>
      <c r="Z193" s="37" t="s">
        <v>61</v>
      </c>
      <c r="AA193" s="37" t="s">
        <v>61</v>
      </c>
    </row>
    <row r="194" spans="1:27" s="39" customFormat="1" ht="36" hidden="1">
      <c r="A194" s="89" t="s">
        <v>68</v>
      </c>
      <c r="B194" s="54" t="s">
        <v>408</v>
      </c>
      <c r="C194" s="63">
        <v>480000</v>
      </c>
      <c r="D194" s="35" t="s">
        <v>409</v>
      </c>
      <c r="E194" s="35" t="s">
        <v>59</v>
      </c>
      <c r="F194" s="37" t="s">
        <v>61</v>
      </c>
      <c r="G194" s="37" t="s">
        <v>61</v>
      </c>
      <c r="H194" s="37" t="s">
        <v>61</v>
      </c>
      <c r="I194" s="69">
        <v>400000</v>
      </c>
      <c r="J194" s="69">
        <v>80000</v>
      </c>
      <c r="K194" s="37" t="s">
        <v>61</v>
      </c>
      <c r="L194" s="37" t="s">
        <v>61</v>
      </c>
      <c r="M194" s="37" t="s">
        <v>61</v>
      </c>
      <c r="N194" s="37" t="s">
        <v>61</v>
      </c>
      <c r="O194" s="41" t="s">
        <v>62</v>
      </c>
      <c r="P194" s="37" t="s">
        <v>63</v>
      </c>
      <c r="Q194" s="37" t="s">
        <v>101</v>
      </c>
      <c r="R194" s="37" t="s">
        <v>63</v>
      </c>
      <c r="S194" s="37" t="s">
        <v>61</v>
      </c>
      <c r="T194" s="37" t="s">
        <v>61</v>
      </c>
      <c r="U194" s="37" t="s">
        <v>61</v>
      </c>
      <c r="V194" s="69">
        <v>400000</v>
      </c>
      <c r="W194" s="69">
        <v>80000</v>
      </c>
      <c r="X194" s="37" t="s">
        <v>61</v>
      </c>
      <c r="Y194" s="37" t="s">
        <v>61</v>
      </c>
      <c r="Z194" s="37" t="s">
        <v>61</v>
      </c>
      <c r="AA194" s="37" t="s">
        <v>61</v>
      </c>
    </row>
    <row r="195" spans="1:27" s="39" customFormat="1" ht="36" hidden="1">
      <c r="A195" s="89" t="s">
        <v>71</v>
      </c>
      <c r="B195" s="54" t="s">
        <v>410</v>
      </c>
      <c r="C195" s="34">
        <v>660000</v>
      </c>
      <c r="D195" s="35" t="s">
        <v>409</v>
      </c>
      <c r="E195" s="35" t="s">
        <v>59</v>
      </c>
      <c r="F195" s="37" t="s">
        <v>61</v>
      </c>
      <c r="G195" s="37" t="s">
        <v>61</v>
      </c>
      <c r="H195" s="37" t="s">
        <v>61</v>
      </c>
      <c r="I195" s="69">
        <v>550000</v>
      </c>
      <c r="J195" s="69">
        <v>110000</v>
      </c>
      <c r="K195" s="37" t="s">
        <v>61</v>
      </c>
      <c r="L195" s="37" t="s">
        <v>61</v>
      </c>
      <c r="M195" s="37" t="s">
        <v>61</v>
      </c>
      <c r="N195" s="37" t="s">
        <v>61</v>
      </c>
      <c r="O195" s="41" t="s">
        <v>62</v>
      </c>
      <c r="P195" s="37" t="s">
        <v>63</v>
      </c>
      <c r="Q195" s="37" t="s">
        <v>101</v>
      </c>
      <c r="R195" s="37" t="s">
        <v>63</v>
      </c>
      <c r="S195" s="37" t="s">
        <v>61</v>
      </c>
      <c r="T195" s="37" t="s">
        <v>61</v>
      </c>
      <c r="U195" s="37" t="s">
        <v>61</v>
      </c>
      <c r="V195" s="69">
        <v>550000</v>
      </c>
      <c r="W195" s="69">
        <v>110000</v>
      </c>
      <c r="X195" s="37" t="s">
        <v>61</v>
      </c>
      <c r="Y195" s="37" t="s">
        <v>61</v>
      </c>
      <c r="Z195" s="37" t="s">
        <v>61</v>
      </c>
      <c r="AA195" s="37" t="s">
        <v>61</v>
      </c>
    </row>
    <row r="196" spans="1:27" s="39" customFormat="1" ht="36" hidden="1">
      <c r="A196" s="89" t="s">
        <v>73</v>
      </c>
      <c r="B196" s="54" t="s">
        <v>411</v>
      </c>
      <c r="C196" s="34">
        <v>432000</v>
      </c>
      <c r="D196" s="35" t="s">
        <v>409</v>
      </c>
      <c r="E196" s="35" t="s">
        <v>59</v>
      </c>
      <c r="F196" s="37" t="s">
        <v>61</v>
      </c>
      <c r="G196" s="37" t="s">
        <v>61</v>
      </c>
      <c r="H196" s="37" t="s">
        <v>61</v>
      </c>
      <c r="I196" s="69">
        <v>360000</v>
      </c>
      <c r="J196" s="69">
        <v>72000</v>
      </c>
      <c r="K196" s="37" t="s">
        <v>61</v>
      </c>
      <c r="L196" s="37" t="s">
        <v>61</v>
      </c>
      <c r="M196" s="37" t="s">
        <v>61</v>
      </c>
      <c r="N196" s="37" t="s">
        <v>61</v>
      </c>
      <c r="O196" s="41" t="s">
        <v>62</v>
      </c>
      <c r="P196" s="37" t="s">
        <v>63</v>
      </c>
      <c r="Q196" s="37" t="s">
        <v>101</v>
      </c>
      <c r="R196" s="37" t="s">
        <v>63</v>
      </c>
      <c r="S196" s="37" t="s">
        <v>61</v>
      </c>
      <c r="T196" s="37" t="s">
        <v>61</v>
      </c>
      <c r="U196" s="37" t="s">
        <v>61</v>
      </c>
      <c r="V196" s="69">
        <v>360000</v>
      </c>
      <c r="W196" s="69">
        <v>72000</v>
      </c>
      <c r="X196" s="37" t="s">
        <v>61</v>
      </c>
      <c r="Y196" s="37" t="s">
        <v>61</v>
      </c>
      <c r="Z196" s="37" t="s">
        <v>61</v>
      </c>
      <c r="AA196" s="37" t="s">
        <v>61</v>
      </c>
    </row>
    <row r="197" spans="1:27" s="39" customFormat="1" ht="36" hidden="1">
      <c r="A197" s="89" t="s">
        <v>75</v>
      </c>
      <c r="B197" s="54" t="s">
        <v>412</v>
      </c>
      <c r="C197" s="34">
        <v>1200000</v>
      </c>
      <c r="D197" s="35" t="s">
        <v>413</v>
      </c>
      <c r="E197" s="35" t="s">
        <v>86</v>
      </c>
      <c r="F197" s="37" t="s">
        <v>61</v>
      </c>
      <c r="G197" s="37" t="s">
        <v>61</v>
      </c>
      <c r="H197" s="37" t="s">
        <v>61</v>
      </c>
      <c r="I197" s="69">
        <v>1200000</v>
      </c>
      <c r="J197" s="69">
        <v>0</v>
      </c>
      <c r="K197" s="37" t="s">
        <v>61</v>
      </c>
      <c r="L197" s="37" t="s">
        <v>61</v>
      </c>
      <c r="M197" s="37" t="s">
        <v>61</v>
      </c>
      <c r="N197" s="37" t="s">
        <v>61</v>
      </c>
      <c r="O197" s="41" t="s">
        <v>135</v>
      </c>
      <c r="P197" s="37" t="s">
        <v>63</v>
      </c>
      <c r="Q197" s="37" t="s">
        <v>63</v>
      </c>
      <c r="R197" s="37" t="s">
        <v>136</v>
      </c>
      <c r="S197" s="37" t="s">
        <v>61</v>
      </c>
      <c r="T197" s="37" t="s">
        <v>61</v>
      </c>
      <c r="U197" s="37" t="s">
        <v>61</v>
      </c>
      <c r="V197" s="37" t="s">
        <v>61</v>
      </c>
      <c r="W197" s="37" t="s">
        <v>61</v>
      </c>
      <c r="X197" s="37" t="s">
        <v>61</v>
      </c>
      <c r="Y197" s="37" t="s">
        <v>61</v>
      </c>
      <c r="Z197" s="37" t="s">
        <v>61</v>
      </c>
      <c r="AA197" s="37" t="s">
        <v>61</v>
      </c>
    </row>
    <row r="198" spans="1:27" s="39" customFormat="1" ht="36" hidden="1">
      <c r="A198" s="89" t="s">
        <v>77</v>
      </c>
      <c r="B198" s="54" t="s">
        <v>414</v>
      </c>
      <c r="C198" s="43">
        <v>500000</v>
      </c>
      <c r="D198" s="35" t="s">
        <v>413</v>
      </c>
      <c r="E198" s="36" t="s">
        <v>134</v>
      </c>
      <c r="F198" s="37" t="s">
        <v>61</v>
      </c>
      <c r="G198" s="37" t="s">
        <v>61</v>
      </c>
      <c r="H198" s="37" t="s">
        <v>61</v>
      </c>
      <c r="I198" s="69">
        <v>220000</v>
      </c>
      <c r="J198" s="69">
        <v>240000</v>
      </c>
      <c r="K198" s="69">
        <v>40000</v>
      </c>
      <c r="L198" s="37" t="s">
        <v>61</v>
      </c>
      <c r="M198" s="37" t="s">
        <v>61</v>
      </c>
      <c r="N198" s="37" t="s">
        <v>61</v>
      </c>
      <c r="O198" s="41" t="s">
        <v>171</v>
      </c>
      <c r="P198" s="57" t="s">
        <v>63</v>
      </c>
      <c r="Q198" s="57" t="s">
        <v>63</v>
      </c>
      <c r="R198" s="57" t="s">
        <v>63</v>
      </c>
      <c r="S198" s="37" t="s">
        <v>61</v>
      </c>
      <c r="T198" s="37" t="s">
        <v>61</v>
      </c>
      <c r="U198" s="37" t="s">
        <v>61</v>
      </c>
      <c r="V198" s="37" t="s">
        <v>61</v>
      </c>
      <c r="W198" s="37" t="s">
        <v>61</v>
      </c>
      <c r="X198" s="37" t="s">
        <v>61</v>
      </c>
      <c r="Y198" s="37" t="s">
        <v>61</v>
      </c>
      <c r="Z198" s="37" t="s">
        <v>61</v>
      </c>
      <c r="AA198" s="37" t="s">
        <v>61</v>
      </c>
    </row>
    <row r="199" spans="1:27" s="39" customFormat="1" ht="36" hidden="1">
      <c r="A199" s="89" t="s">
        <v>79</v>
      </c>
      <c r="B199" s="54" t="s">
        <v>415</v>
      </c>
      <c r="C199" s="63">
        <v>4200000</v>
      </c>
      <c r="D199" s="35" t="s">
        <v>413</v>
      </c>
      <c r="E199" s="35" t="s">
        <v>66</v>
      </c>
      <c r="F199" s="37" t="s">
        <v>61</v>
      </c>
      <c r="G199" s="37" t="s">
        <v>61</v>
      </c>
      <c r="H199" s="37" t="s">
        <v>61</v>
      </c>
      <c r="I199" s="69">
        <v>3113000</v>
      </c>
      <c r="J199" s="69">
        <v>1087000</v>
      </c>
      <c r="K199" s="37" t="s">
        <v>61</v>
      </c>
      <c r="L199" s="37" t="s">
        <v>61</v>
      </c>
      <c r="M199" s="37" t="s">
        <v>61</v>
      </c>
      <c r="N199" s="37" t="s">
        <v>61</v>
      </c>
      <c r="O199" s="41" t="s">
        <v>177</v>
      </c>
      <c r="P199" s="37" t="s">
        <v>63</v>
      </c>
      <c r="Q199" s="37" t="s">
        <v>63</v>
      </c>
      <c r="R199" s="37" t="s">
        <v>184</v>
      </c>
      <c r="S199" s="37" t="s">
        <v>61</v>
      </c>
      <c r="T199" s="37" t="s">
        <v>61</v>
      </c>
      <c r="U199" s="37" t="s">
        <v>61</v>
      </c>
      <c r="V199" s="37" t="s">
        <v>61</v>
      </c>
      <c r="W199" s="37" t="s">
        <v>61</v>
      </c>
      <c r="X199" s="37" t="s">
        <v>61</v>
      </c>
      <c r="Y199" s="37" t="s">
        <v>61</v>
      </c>
      <c r="Z199" s="37" t="s">
        <v>61</v>
      </c>
      <c r="AA199" s="37" t="s">
        <v>61</v>
      </c>
    </row>
    <row r="200" spans="1:27" s="39" customFormat="1" ht="36" hidden="1">
      <c r="A200" s="89" t="s">
        <v>81</v>
      </c>
      <c r="B200" s="54" t="s">
        <v>416</v>
      </c>
      <c r="C200" s="34">
        <v>400000</v>
      </c>
      <c r="D200" s="35" t="s">
        <v>409</v>
      </c>
      <c r="E200" s="35" t="s">
        <v>59</v>
      </c>
      <c r="F200" s="37" t="s">
        <v>61</v>
      </c>
      <c r="G200" s="37" t="s">
        <v>61</v>
      </c>
      <c r="H200" s="37" t="s">
        <v>61</v>
      </c>
      <c r="I200" s="69">
        <v>333300</v>
      </c>
      <c r="J200" s="69">
        <v>66700</v>
      </c>
      <c r="K200" s="37" t="s">
        <v>61</v>
      </c>
      <c r="L200" s="37" t="s">
        <v>61</v>
      </c>
      <c r="M200" s="37" t="s">
        <v>61</v>
      </c>
      <c r="N200" s="37" t="s">
        <v>61</v>
      </c>
      <c r="O200" s="41" t="s">
        <v>62</v>
      </c>
      <c r="P200" s="37" t="s">
        <v>63</v>
      </c>
      <c r="Q200" s="37" t="s">
        <v>63</v>
      </c>
      <c r="R200" s="37" t="s">
        <v>63</v>
      </c>
      <c r="S200" s="37" t="s">
        <v>61</v>
      </c>
      <c r="T200" s="37" t="s">
        <v>61</v>
      </c>
      <c r="U200" s="37" t="s">
        <v>61</v>
      </c>
      <c r="V200" s="37" t="s">
        <v>61</v>
      </c>
      <c r="W200" s="37" t="s">
        <v>61</v>
      </c>
      <c r="X200" s="37" t="s">
        <v>61</v>
      </c>
      <c r="Y200" s="37" t="s">
        <v>61</v>
      </c>
      <c r="Z200" s="37" t="s">
        <v>61</v>
      </c>
      <c r="AA200" s="37" t="s">
        <v>61</v>
      </c>
    </row>
    <row r="201" spans="1:27" s="39" customFormat="1" ht="36" hidden="1">
      <c r="A201" s="89" t="s">
        <v>417</v>
      </c>
      <c r="B201" s="54" t="s">
        <v>418</v>
      </c>
      <c r="C201" s="55">
        <v>447150</v>
      </c>
      <c r="D201" s="35" t="s">
        <v>419</v>
      </c>
      <c r="E201" s="35" t="s">
        <v>214</v>
      </c>
      <c r="F201" s="37" t="s">
        <v>61</v>
      </c>
      <c r="G201" s="37" t="s">
        <v>61</v>
      </c>
      <c r="H201" s="37" t="s">
        <v>61</v>
      </c>
      <c r="I201" s="69">
        <v>223575</v>
      </c>
      <c r="J201" s="69">
        <v>223575</v>
      </c>
      <c r="K201" s="37" t="s">
        <v>61</v>
      </c>
      <c r="L201" s="37" t="s">
        <v>61</v>
      </c>
      <c r="M201" s="37" t="s">
        <v>61</v>
      </c>
      <c r="N201" s="37" t="s">
        <v>61</v>
      </c>
      <c r="O201" s="41" t="s">
        <v>62</v>
      </c>
      <c r="P201" s="37" t="s">
        <v>63</v>
      </c>
      <c r="Q201" s="37" t="s">
        <v>63</v>
      </c>
      <c r="R201" s="37" t="s">
        <v>63</v>
      </c>
      <c r="S201" s="37" t="s">
        <v>61</v>
      </c>
      <c r="T201" s="37" t="s">
        <v>61</v>
      </c>
      <c r="U201" s="37" t="s">
        <v>61</v>
      </c>
      <c r="V201" s="37" t="s">
        <v>61</v>
      </c>
      <c r="W201" s="37" t="s">
        <v>61</v>
      </c>
      <c r="X201" s="37" t="s">
        <v>61</v>
      </c>
      <c r="Y201" s="37" t="s">
        <v>61</v>
      </c>
      <c r="Z201" s="37" t="s">
        <v>61</v>
      </c>
      <c r="AA201" s="37" t="s">
        <v>61</v>
      </c>
    </row>
    <row r="202" spans="1:27" s="39" customFormat="1" ht="36" hidden="1">
      <c r="A202" s="89" t="s">
        <v>420</v>
      </c>
      <c r="B202" s="54" t="s">
        <v>421</v>
      </c>
      <c r="C202" s="34">
        <v>800000</v>
      </c>
      <c r="D202" s="35" t="s">
        <v>422</v>
      </c>
      <c r="E202" s="36" t="s">
        <v>66</v>
      </c>
      <c r="F202" s="37" t="s">
        <v>61</v>
      </c>
      <c r="G202" s="37" t="s">
        <v>61</v>
      </c>
      <c r="H202" s="37" t="s">
        <v>61</v>
      </c>
      <c r="I202" s="69">
        <v>600000</v>
      </c>
      <c r="J202" s="69">
        <v>200000</v>
      </c>
      <c r="K202" s="37" t="s">
        <v>61</v>
      </c>
      <c r="L202" s="37" t="s">
        <v>61</v>
      </c>
      <c r="M202" s="37" t="s">
        <v>61</v>
      </c>
      <c r="N202" s="37" t="s">
        <v>61</v>
      </c>
      <c r="O202" s="41" t="s">
        <v>62</v>
      </c>
      <c r="P202" s="37" t="s">
        <v>63</v>
      </c>
      <c r="Q202" s="37" t="s">
        <v>101</v>
      </c>
      <c r="R202" s="37" t="s">
        <v>63</v>
      </c>
      <c r="S202" s="37" t="s">
        <v>61</v>
      </c>
      <c r="T202" s="37" t="s">
        <v>61</v>
      </c>
      <c r="U202" s="37" t="s">
        <v>61</v>
      </c>
      <c r="V202" s="69">
        <v>600000</v>
      </c>
      <c r="W202" s="69">
        <v>200000</v>
      </c>
      <c r="X202" s="37" t="s">
        <v>61</v>
      </c>
      <c r="Y202" s="37" t="s">
        <v>61</v>
      </c>
      <c r="Z202" s="37" t="s">
        <v>61</v>
      </c>
      <c r="AA202" s="37" t="s">
        <v>61</v>
      </c>
    </row>
    <row r="203" spans="1:27" s="39" customFormat="1" ht="36" hidden="1">
      <c r="A203" s="89" t="s">
        <v>423</v>
      </c>
      <c r="B203" s="54" t="s">
        <v>424</v>
      </c>
      <c r="C203" s="34">
        <v>450000</v>
      </c>
      <c r="D203" s="35" t="s">
        <v>419</v>
      </c>
      <c r="E203" s="36" t="s">
        <v>214</v>
      </c>
      <c r="F203" s="37" t="s">
        <v>61</v>
      </c>
      <c r="G203" s="37" t="s">
        <v>61</v>
      </c>
      <c r="H203" s="37" t="s">
        <v>61</v>
      </c>
      <c r="I203" s="69">
        <v>225000</v>
      </c>
      <c r="J203" s="69">
        <v>225000</v>
      </c>
      <c r="K203" s="37" t="s">
        <v>61</v>
      </c>
      <c r="L203" s="37" t="s">
        <v>61</v>
      </c>
      <c r="M203" s="37" t="s">
        <v>61</v>
      </c>
      <c r="N203" s="37" t="s">
        <v>61</v>
      </c>
      <c r="O203" s="41" t="s">
        <v>62</v>
      </c>
      <c r="P203" s="37" t="s">
        <v>63</v>
      </c>
      <c r="Q203" s="37" t="s">
        <v>101</v>
      </c>
      <c r="R203" s="37" t="s">
        <v>63</v>
      </c>
      <c r="S203" s="37" t="s">
        <v>61</v>
      </c>
      <c r="T203" s="37" t="s">
        <v>61</v>
      </c>
      <c r="U203" s="37" t="s">
        <v>61</v>
      </c>
      <c r="V203" s="69">
        <v>225000</v>
      </c>
      <c r="W203" s="69">
        <v>225000</v>
      </c>
      <c r="X203" s="37" t="s">
        <v>61</v>
      </c>
      <c r="Y203" s="37" t="s">
        <v>61</v>
      </c>
      <c r="Z203" s="37" t="s">
        <v>61</v>
      </c>
      <c r="AA203" s="37" t="s">
        <v>61</v>
      </c>
    </row>
    <row r="204" spans="1:27" s="39" customFormat="1" ht="36" hidden="1">
      <c r="A204" s="89" t="s">
        <v>425</v>
      </c>
      <c r="B204" s="33" t="s">
        <v>426</v>
      </c>
      <c r="C204" s="34">
        <v>1200000</v>
      </c>
      <c r="D204" s="35" t="s">
        <v>427</v>
      </c>
      <c r="E204" s="35" t="s">
        <v>99</v>
      </c>
      <c r="F204" s="37" t="s">
        <v>61</v>
      </c>
      <c r="G204" s="37" t="s">
        <v>61</v>
      </c>
      <c r="H204" s="37" t="s">
        <v>61</v>
      </c>
      <c r="I204" s="69">
        <v>800000</v>
      </c>
      <c r="J204" s="69">
        <v>400000</v>
      </c>
      <c r="K204" s="37" t="s">
        <v>61</v>
      </c>
      <c r="L204" s="37" t="s">
        <v>61</v>
      </c>
      <c r="M204" s="37" t="s">
        <v>61</v>
      </c>
      <c r="N204" s="37" t="s">
        <v>61</v>
      </c>
      <c r="O204" s="41" t="s">
        <v>62</v>
      </c>
      <c r="P204" s="37" t="s">
        <v>63</v>
      </c>
      <c r="Q204" s="37" t="s">
        <v>101</v>
      </c>
      <c r="R204" s="37" t="s">
        <v>63</v>
      </c>
      <c r="S204" s="37" t="s">
        <v>61</v>
      </c>
      <c r="T204" s="37" t="s">
        <v>61</v>
      </c>
      <c r="U204" s="37" t="s">
        <v>61</v>
      </c>
      <c r="V204" s="69">
        <v>800000</v>
      </c>
      <c r="W204" s="69">
        <v>400000</v>
      </c>
      <c r="X204" s="37" t="s">
        <v>61</v>
      </c>
      <c r="Y204" s="37" t="s">
        <v>61</v>
      </c>
      <c r="Z204" s="37" t="s">
        <v>61</v>
      </c>
      <c r="AA204" s="37" t="s">
        <v>61</v>
      </c>
    </row>
    <row r="205" spans="1:27" s="39" customFormat="1" ht="36" hidden="1">
      <c r="A205" s="89" t="s">
        <v>428</v>
      </c>
      <c r="B205" s="54" t="s">
        <v>429</v>
      </c>
      <c r="C205" s="34">
        <v>350000</v>
      </c>
      <c r="D205" s="35" t="s">
        <v>427</v>
      </c>
      <c r="E205" s="35" t="s">
        <v>99</v>
      </c>
      <c r="F205" s="37" t="s">
        <v>61</v>
      </c>
      <c r="G205" s="37" t="s">
        <v>61</v>
      </c>
      <c r="H205" s="37" t="s">
        <v>61</v>
      </c>
      <c r="I205" s="69">
        <v>233300</v>
      </c>
      <c r="J205" s="69">
        <v>116700</v>
      </c>
      <c r="K205" s="37" t="s">
        <v>61</v>
      </c>
      <c r="L205" s="37" t="s">
        <v>61</v>
      </c>
      <c r="M205" s="37" t="s">
        <v>61</v>
      </c>
      <c r="N205" s="37" t="s">
        <v>61</v>
      </c>
      <c r="O205" s="66" t="s">
        <v>62</v>
      </c>
      <c r="P205" s="56" t="s">
        <v>63</v>
      </c>
      <c r="Q205" s="37" t="s">
        <v>63</v>
      </c>
      <c r="R205" s="37" t="s">
        <v>63</v>
      </c>
      <c r="S205" s="37" t="s">
        <v>61</v>
      </c>
      <c r="T205" s="37" t="s">
        <v>61</v>
      </c>
      <c r="U205" s="37" t="s">
        <v>61</v>
      </c>
      <c r="V205" s="37" t="s">
        <v>61</v>
      </c>
      <c r="W205" s="37" t="s">
        <v>61</v>
      </c>
      <c r="X205" s="37" t="s">
        <v>61</v>
      </c>
      <c r="Y205" s="37" t="s">
        <v>61</v>
      </c>
      <c r="Z205" s="37" t="s">
        <v>61</v>
      </c>
      <c r="AA205" s="37" t="s">
        <v>61</v>
      </c>
    </row>
    <row r="206" spans="1:27" s="39" customFormat="1" ht="36" hidden="1">
      <c r="A206" s="89" t="s">
        <v>430</v>
      </c>
      <c r="B206" s="54" t="s">
        <v>431</v>
      </c>
      <c r="C206" s="34">
        <v>1000000</v>
      </c>
      <c r="D206" s="35" t="s">
        <v>427</v>
      </c>
      <c r="E206" s="35" t="s">
        <v>99</v>
      </c>
      <c r="F206" s="37" t="s">
        <v>61</v>
      </c>
      <c r="G206" s="37" t="s">
        <v>61</v>
      </c>
      <c r="H206" s="37" t="s">
        <v>61</v>
      </c>
      <c r="I206" s="69">
        <v>666700</v>
      </c>
      <c r="J206" s="69">
        <v>333300</v>
      </c>
      <c r="K206" s="37" t="s">
        <v>61</v>
      </c>
      <c r="L206" s="37" t="s">
        <v>61</v>
      </c>
      <c r="M206" s="37" t="s">
        <v>61</v>
      </c>
      <c r="N206" s="37" t="s">
        <v>61</v>
      </c>
      <c r="O206" s="41" t="s">
        <v>62</v>
      </c>
      <c r="P206" s="37" t="s">
        <v>63</v>
      </c>
      <c r="Q206" s="37" t="s">
        <v>63</v>
      </c>
      <c r="R206" s="37" t="s">
        <v>63</v>
      </c>
      <c r="S206" s="37" t="s">
        <v>61</v>
      </c>
      <c r="T206" s="37" t="s">
        <v>61</v>
      </c>
      <c r="U206" s="37" t="s">
        <v>61</v>
      </c>
      <c r="V206" s="37" t="s">
        <v>61</v>
      </c>
      <c r="W206" s="37" t="s">
        <v>61</v>
      </c>
      <c r="X206" s="37" t="s">
        <v>61</v>
      </c>
      <c r="Y206" s="37" t="s">
        <v>61</v>
      </c>
      <c r="Z206" s="37" t="s">
        <v>61</v>
      </c>
      <c r="AA206" s="37" t="s">
        <v>61</v>
      </c>
    </row>
    <row r="207" spans="1:27" s="39" customFormat="1" ht="36" hidden="1">
      <c r="A207" s="89" t="s">
        <v>432</v>
      </c>
      <c r="B207" s="64" t="s">
        <v>433</v>
      </c>
      <c r="C207" s="65">
        <v>400000</v>
      </c>
      <c r="D207" s="35" t="s">
        <v>427</v>
      </c>
      <c r="E207" s="35" t="s">
        <v>99</v>
      </c>
      <c r="F207" s="37" t="s">
        <v>61</v>
      </c>
      <c r="G207" s="37" t="s">
        <v>61</v>
      </c>
      <c r="H207" s="37" t="s">
        <v>61</v>
      </c>
      <c r="I207" s="69">
        <v>266700</v>
      </c>
      <c r="J207" s="69">
        <v>133300</v>
      </c>
      <c r="K207" s="37" t="s">
        <v>61</v>
      </c>
      <c r="L207" s="37" t="s">
        <v>61</v>
      </c>
      <c r="M207" s="37" t="s">
        <v>61</v>
      </c>
      <c r="N207" s="37" t="s">
        <v>61</v>
      </c>
      <c r="O207" s="66" t="s">
        <v>62</v>
      </c>
      <c r="P207" s="56" t="s">
        <v>63</v>
      </c>
      <c r="Q207" s="56" t="s">
        <v>101</v>
      </c>
      <c r="R207" s="56" t="s">
        <v>63</v>
      </c>
      <c r="S207" s="37" t="s">
        <v>61</v>
      </c>
      <c r="T207" s="37" t="s">
        <v>61</v>
      </c>
      <c r="U207" s="37" t="s">
        <v>61</v>
      </c>
      <c r="V207" s="69">
        <v>266700</v>
      </c>
      <c r="W207" s="69">
        <v>133300</v>
      </c>
      <c r="X207" s="37" t="s">
        <v>61</v>
      </c>
      <c r="Y207" s="37" t="s">
        <v>61</v>
      </c>
      <c r="Z207" s="37" t="s">
        <v>61</v>
      </c>
      <c r="AA207" s="37" t="s">
        <v>61</v>
      </c>
    </row>
    <row r="208" spans="1:27" s="39" customFormat="1" ht="36" hidden="1">
      <c r="A208" s="89" t="s">
        <v>434</v>
      </c>
      <c r="B208" s="54" t="s">
        <v>435</v>
      </c>
      <c r="C208" s="34">
        <v>400000</v>
      </c>
      <c r="D208" s="35" t="s">
        <v>427</v>
      </c>
      <c r="E208" s="35" t="s">
        <v>99</v>
      </c>
      <c r="F208" s="37" t="s">
        <v>61</v>
      </c>
      <c r="G208" s="37" t="s">
        <v>61</v>
      </c>
      <c r="H208" s="37" t="s">
        <v>61</v>
      </c>
      <c r="I208" s="69">
        <v>266700</v>
      </c>
      <c r="J208" s="69">
        <v>133300</v>
      </c>
      <c r="K208" s="37" t="s">
        <v>61</v>
      </c>
      <c r="L208" s="37" t="s">
        <v>61</v>
      </c>
      <c r="M208" s="37" t="s">
        <v>61</v>
      </c>
      <c r="N208" s="37" t="s">
        <v>61</v>
      </c>
      <c r="O208" s="41" t="s">
        <v>62</v>
      </c>
      <c r="P208" s="37" t="s">
        <v>63</v>
      </c>
      <c r="Q208" s="37" t="s">
        <v>101</v>
      </c>
      <c r="R208" s="37" t="s">
        <v>63</v>
      </c>
      <c r="S208" s="37" t="s">
        <v>61</v>
      </c>
      <c r="T208" s="37" t="s">
        <v>61</v>
      </c>
      <c r="U208" s="37" t="s">
        <v>61</v>
      </c>
      <c r="V208" s="69">
        <v>266700</v>
      </c>
      <c r="W208" s="69">
        <v>133300</v>
      </c>
      <c r="X208" s="37" t="s">
        <v>61</v>
      </c>
      <c r="Y208" s="37" t="s">
        <v>61</v>
      </c>
      <c r="Z208" s="37" t="s">
        <v>61</v>
      </c>
      <c r="AA208" s="37" t="s">
        <v>61</v>
      </c>
    </row>
    <row r="209" spans="1:27" s="39" customFormat="1" ht="36" hidden="1">
      <c r="A209" s="89" t="s">
        <v>436</v>
      </c>
      <c r="B209" s="33" t="s">
        <v>437</v>
      </c>
      <c r="C209" s="34">
        <v>130000</v>
      </c>
      <c r="D209" s="35" t="s">
        <v>409</v>
      </c>
      <c r="E209" s="36" t="s">
        <v>59</v>
      </c>
      <c r="F209" s="37" t="s">
        <v>61</v>
      </c>
      <c r="G209" s="37" t="s">
        <v>61</v>
      </c>
      <c r="H209" s="37" t="s">
        <v>61</v>
      </c>
      <c r="I209" s="69">
        <v>108300</v>
      </c>
      <c r="J209" s="69">
        <v>21700</v>
      </c>
      <c r="K209" s="37" t="s">
        <v>61</v>
      </c>
      <c r="L209" s="37" t="s">
        <v>61</v>
      </c>
      <c r="M209" s="37" t="s">
        <v>61</v>
      </c>
      <c r="N209" s="37" t="s">
        <v>61</v>
      </c>
      <c r="O209" s="41" t="s">
        <v>62</v>
      </c>
      <c r="P209" s="37" t="s">
        <v>63</v>
      </c>
      <c r="Q209" s="37" t="s">
        <v>63</v>
      </c>
      <c r="R209" s="37" t="s">
        <v>63</v>
      </c>
      <c r="S209" s="37" t="s">
        <v>61</v>
      </c>
      <c r="T209" s="37" t="s">
        <v>61</v>
      </c>
      <c r="U209" s="37" t="s">
        <v>61</v>
      </c>
      <c r="V209" s="37" t="s">
        <v>61</v>
      </c>
      <c r="W209" s="37" t="s">
        <v>61</v>
      </c>
      <c r="X209" s="37" t="s">
        <v>61</v>
      </c>
      <c r="Y209" s="37" t="s">
        <v>61</v>
      </c>
      <c r="Z209" s="37" t="s">
        <v>61</v>
      </c>
      <c r="AA209" s="37" t="s">
        <v>61</v>
      </c>
    </row>
    <row r="210" spans="1:27" s="39" customFormat="1" ht="36" hidden="1">
      <c r="A210" s="89" t="s">
        <v>438</v>
      </c>
      <c r="B210" s="54" t="s">
        <v>439</v>
      </c>
      <c r="C210" s="34">
        <v>300000</v>
      </c>
      <c r="D210" s="36" t="s">
        <v>440</v>
      </c>
      <c r="E210" s="35" t="s">
        <v>206</v>
      </c>
      <c r="F210" s="37" t="s">
        <v>61</v>
      </c>
      <c r="G210" s="37" t="s">
        <v>61</v>
      </c>
      <c r="H210" s="37" t="s">
        <v>61</v>
      </c>
      <c r="I210" s="69">
        <v>100000</v>
      </c>
      <c r="J210" s="69">
        <v>200000</v>
      </c>
      <c r="K210" s="37" t="s">
        <v>61</v>
      </c>
      <c r="L210" s="37" t="s">
        <v>61</v>
      </c>
      <c r="M210" s="37" t="s">
        <v>61</v>
      </c>
      <c r="N210" s="37" t="s">
        <v>61</v>
      </c>
      <c r="O210" s="41" t="s">
        <v>62</v>
      </c>
      <c r="P210" s="37" t="s">
        <v>63</v>
      </c>
      <c r="Q210" s="37" t="s">
        <v>101</v>
      </c>
      <c r="R210" s="37" t="s">
        <v>63</v>
      </c>
      <c r="S210" s="37" t="s">
        <v>61</v>
      </c>
      <c r="T210" s="37" t="s">
        <v>61</v>
      </c>
      <c r="U210" s="37" t="s">
        <v>61</v>
      </c>
      <c r="V210" s="69">
        <v>100000</v>
      </c>
      <c r="W210" s="69">
        <v>200000</v>
      </c>
      <c r="X210" s="37" t="s">
        <v>61</v>
      </c>
      <c r="Y210" s="37" t="s">
        <v>61</v>
      </c>
      <c r="Z210" s="37" t="s">
        <v>61</v>
      </c>
      <c r="AA210" s="37" t="s">
        <v>61</v>
      </c>
    </row>
    <row r="211" spans="1:27" s="39" customFormat="1" ht="36" hidden="1">
      <c r="A211" s="89" t="s">
        <v>441</v>
      </c>
      <c r="B211" s="54" t="s">
        <v>442</v>
      </c>
      <c r="C211" s="34">
        <v>327600</v>
      </c>
      <c r="D211" s="36" t="s">
        <v>422</v>
      </c>
      <c r="E211" s="35" t="s">
        <v>66</v>
      </c>
      <c r="F211" s="37" t="s">
        <v>61</v>
      </c>
      <c r="G211" s="37" t="s">
        <v>61</v>
      </c>
      <c r="H211" s="37" t="s">
        <v>61</v>
      </c>
      <c r="I211" s="69">
        <v>245700</v>
      </c>
      <c r="J211" s="69">
        <v>81900</v>
      </c>
      <c r="K211" s="37" t="s">
        <v>61</v>
      </c>
      <c r="L211" s="37" t="s">
        <v>61</v>
      </c>
      <c r="M211" s="37" t="s">
        <v>61</v>
      </c>
      <c r="N211" s="37" t="s">
        <v>61</v>
      </c>
      <c r="O211" s="38" t="s">
        <v>147</v>
      </c>
      <c r="P211" s="37" t="s">
        <v>63</v>
      </c>
      <c r="Q211" s="37" t="s">
        <v>63</v>
      </c>
      <c r="R211" s="37" t="s">
        <v>148</v>
      </c>
      <c r="S211" s="37" t="s">
        <v>61</v>
      </c>
      <c r="T211" s="37" t="s">
        <v>61</v>
      </c>
      <c r="U211" s="37" t="s">
        <v>61</v>
      </c>
      <c r="V211" s="37" t="s">
        <v>61</v>
      </c>
      <c r="W211" s="37" t="s">
        <v>61</v>
      </c>
      <c r="X211" s="37" t="s">
        <v>61</v>
      </c>
      <c r="Y211" s="37" t="s">
        <v>61</v>
      </c>
      <c r="Z211" s="37" t="s">
        <v>61</v>
      </c>
      <c r="AA211" s="37" t="s">
        <v>61</v>
      </c>
    </row>
    <row r="212" spans="1:27" s="39" customFormat="1" ht="36" hidden="1">
      <c r="A212" s="89" t="s">
        <v>443</v>
      </c>
      <c r="B212" s="54" t="s">
        <v>444</v>
      </c>
      <c r="C212" s="34">
        <v>350000</v>
      </c>
      <c r="D212" s="35" t="s">
        <v>427</v>
      </c>
      <c r="E212" s="35" t="s">
        <v>99</v>
      </c>
      <c r="F212" s="37" t="s">
        <v>61</v>
      </c>
      <c r="G212" s="37" t="s">
        <v>61</v>
      </c>
      <c r="H212" s="37" t="s">
        <v>61</v>
      </c>
      <c r="I212" s="69">
        <v>233300</v>
      </c>
      <c r="J212" s="69">
        <v>116700</v>
      </c>
      <c r="K212" s="37" t="s">
        <v>61</v>
      </c>
      <c r="L212" s="37" t="s">
        <v>61</v>
      </c>
      <c r="M212" s="37" t="s">
        <v>61</v>
      </c>
      <c r="N212" s="37" t="s">
        <v>61</v>
      </c>
      <c r="O212" s="41" t="s">
        <v>62</v>
      </c>
      <c r="P212" s="37" t="s">
        <v>63</v>
      </c>
      <c r="Q212" s="37" t="s">
        <v>63</v>
      </c>
      <c r="R212" s="37" t="s">
        <v>63</v>
      </c>
      <c r="S212" s="37" t="s">
        <v>61</v>
      </c>
      <c r="T212" s="37" t="s">
        <v>61</v>
      </c>
      <c r="U212" s="37" t="s">
        <v>61</v>
      </c>
      <c r="V212" s="37" t="s">
        <v>61</v>
      </c>
      <c r="W212" s="37" t="s">
        <v>61</v>
      </c>
      <c r="X212" s="37" t="s">
        <v>61</v>
      </c>
      <c r="Y212" s="37" t="s">
        <v>61</v>
      </c>
      <c r="Z212" s="37" t="s">
        <v>61</v>
      </c>
      <c r="AA212" s="37" t="s">
        <v>61</v>
      </c>
    </row>
    <row r="213" spans="1:27" s="39" customFormat="1" ht="36" hidden="1">
      <c r="A213" s="89" t="s">
        <v>445</v>
      </c>
      <c r="B213" s="54" t="s">
        <v>446</v>
      </c>
      <c r="C213" s="34">
        <v>500000</v>
      </c>
      <c r="D213" s="36" t="s">
        <v>447</v>
      </c>
      <c r="E213" s="35" t="s">
        <v>112</v>
      </c>
      <c r="F213" s="37" t="s">
        <v>61</v>
      </c>
      <c r="G213" s="37" t="s">
        <v>61</v>
      </c>
      <c r="H213" s="37" t="s">
        <v>61</v>
      </c>
      <c r="I213" s="69">
        <v>83300</v>
      </c>
      <c r="J213" s="69">
        <v>416700</v>
      </c>
      <c r="K213" s="37" t="s">
        <v>61</v>
      </c>
      <c r="L213" s="37" t="s">
        <v>61</v>
      </c>
      <c r="M213" s="37" t="s">
        <v>61</v>
      </c>
      <c r="N213" s="37" t="s">
        <v>61</v>
      </c>
      <c r="O213" s="41" t="s">
        <v>62</v>
      </c>
      <c r="P213" s="37" t="s">
        <v>63</v>
      </c>
      <c r="Q213" s="37" t="s">
        <v>101</v>
      </c>
      <c r="R213" s="37" t="s">
        <v>63</v>
      </c>
      <c r="S213" s="37" t="s">
        <v>61</v>
      </c>
      <c r="T213" s="37" t="s">
        <v>61</v>
      </c>
      <c r="U213" s="37" t="s">
        <v>61</v>
      </c>
      <c r="V213" s="69">
        <v>83300</v>
      </c>
      <c r="W213" s="69">
        <v>416700</v>
      </c>
      <c r="X213" s="37" t="s">
        <v>61</v>
      </c>
      <c r="Y213" s="37" t="s">
        <v>61</v>
      </c>
      <c r="Z213" s="37" t="s">
        <v>61</v>
      </c>
      <c r="AA213" s="37" t="s">
        <v>61</v>
      </c>
    </row>
    <row r="214" spans="1:27" s="39" customFormat="1" ht="36" hidden="1">
      <c r="A214" s="89" t="s">
        <v>448</v>
      </c>
      <c r="B214" s="33" t="s">
        <v>449</v>
      </c>
      <c r="C214" s="55">
        <v>2000000</v>
      </c>
      <c r="D214" s="35" t="s">
        <v>427</v>
      </c>
      <c r="E214" s="36" t="s">
        <v>99</v>
      </c>
      <c r="F214" s="37" t="s">
        <v>61</v>
      </c>
      <c r="G214" s="37" t="s">
        <v>61</v>
      </c>
      <c r="H214" s="37" t="s">
        <v>61</v>
      </c>
      <c r="I214" s="69">
        <v>1333300</v>
      </c>
      <c r="J214" s="69">
        <v>666700</v>
      </c>
      <c r="K214" s="37" t="s">
        <v>61</v>
      </c>
      <c r="L214" s="37" t="s">
        <v>61</v>
      </c>
      <c r="M214" s="37" t="s">
        <v>61</v>
      </c>
      <c r="N214" s="37" t="s">
        <v>61</v>
      </c>
      <c r="O214" s="41" t="s">
        <v>450</v>
      </c>
      <c r="P214" s="37" t="s">
        <v>63</v>
      </c>
      <c r="Q214" s="37" t="s">
        <v>63</v>
      </c>
      <c r="R214" s="37" t="s">
        <v>63</v>
      </c>
      <c r="S214" s="37" t="s">
        <v>61</v>
      </c>
      <c r="T214" s="37" t="s">
        <v>61</v>
      </c>
      <c r="U214" s="37" t="s">
        <v>61</v>
      </c>
      <c r="V214" s="37" t="s">
        <v>61</v>
      </c>
      <c r="W214" s="37" t="s">
        <v>61</v>
      </c>
      <c r="X214" s="37" t="s">
        <v>61</v>
      </c>
      <c r="Y214" s="37" t="s">
        <v>61</v>
      </c>
      <c r="Z214" s="37" t="s">
        <v>61</v>
      </c>
      <c r="AA214" s="37" t="s">
        <v>61</v>
      </c>
    </row>
    <row r="215" spans="1:27" s="39" customFormat="1" ht="36" hidden="1">
      <c r="A215" s="89" t="s">
        <v>451</v>
      </c>
      <c r="B215" s="54" t="s">
        <v>452</v>
      </c>
      <c r="C215" s="34">
        <v>1600000</v>
      </c>
      <c r="D215" s="36" t="s">
        <v>447</v>
      </c>
      <c r="E215" s="35" t="s">
        <v>112</v>
      </c>
      <c r="F215" s="37" t="s">
        <v>61</v>
      </c>
      <c r="G215" s="37" t="s">
        <v>61</v>
      </c>
      <c r="H215" s="37" t="s">
        <v>61</v>
      </c>
      <c r="I215" s="69">
        <v>266700</v>
      </c>
      <c r="J215" s="69">
        <v>1333300</v>
      </c>
      <c r="K215" s="37" t="s">
        <v>61</v>
      </c>
      <c r="L215" s="37" t="s">
        <v>61</v>
      </c>
      <c r="M215" s="37" t="s">
        <v>61</v>
      </c>
      <c r="N215" s="37" t="s">
        <v>61</v>
      </c>
      <c r="O215" s="38" t="s">
        <v>62</v>
      </c>
      <c r="P215" s="99" t="s">
        <v>63</v>
      </c>
      <c r="Q215" s="37" t="s">
        <v>101</v>
      </c>
      <c r="R215" s="37" t="s">
        <v>63</v>
      </c>
      <c r="S215" s="37" t="s">
        <v>61</v>
      </c>
      <c r="T215" s="37" t="s">
        <v>61</v>
      </c>
      <c r="U215" s="37" t="s">
        <v>61</v>
      </c>
      <c r="V215" s="69">
        <v>266700</v>
      </c>
      <c r="W215" s="69">
        <v>1333300</v>
      </c>
      <c r="X215" s="37" t="s">
        <v>61</v>
      </c>
      <c r="Y215" s="37" t="s">
        <v>61</v>
      </c>
      <c r="Z215" s="37" t="s">
        <v>61</v>
      </c>
      <c r="AA215" s="37" t="s">
        <v>61</v>
      </c>
    </row>
    <row r="216" spans="1:27" s="39" customFormat="1" ht="36" hidden="1">
      <c r="A216" s="89" t="s">
        <v>453</v>
      </c>
      <c r="B216" s="33" t="s">
        <v>454</v>
      </c>
      <c r="C216" s="34">
        <v>650000</v>
      </c>
      <c r="D216" s="35" t="s">
        <v>404</v>
      </c>
      <c r="E216" s="36" t="s">
        <v>99</v>
      </c>
      <c r="F216" s="37" t="s">
        <v>61</v>
      </c>
      <c r="G216" s="37" t="s">
        <v>61</v>
      </c>
      <c r="H216" s="37" t="s">
        <v>61</v>
      </c>
      <c r="I216" s="69">
        <v>433300</v>
      </c>
      <c r="J216" s="69">
        <v>216700</v>
      </c>
      <c r="K216" s="37" t="s">
        <v>61</v>
      </c>
      <c r="L216" s="37" t="s">
        <v>61</v>
      </c>
      <c r="M216" s="37" t="s">
        <v>61</v>
      </c>
      <c r="N216" s="37" t="s">
        <v>61</v>
      </c>
      <c r="O216" s="41" t="s">
        <v>62</v>
      </c>
      <c r="P216" s="57" t="s">
        <v>63</v>
      </c>
      <c r="Q216" s="57" t="s">
        <v>101</v>
      </c>
      <c r="R216" s="57" t="s">
        <v>63</v>
      </c>
      <c r="S216" s="37" t="s">
        <v>61</v>
      </c>
      <c r="T216" s="37" t="s">
        <v>61</v>
      </c>
      <c r="U216" s="37" t="s">
        <v>61</v>
      </c>
      <c r="V216" s="69">
        <v>433300</v>
      </c>
      <c r="W216" s="69">
        <v>216700</v>
      </c>
      <c r="X216" s="37" t="s">
        <v>61</v>
      </c>
      <c r="Y216" s="37" t="s">
        <v>61</v>
      </c>
      <c r="Z216" s="37" t="s">
        <v>61</v>
      </c>
      <c r="AA216" s="37" t="s">
        <v>61</v>
      </c>
    </row>
    <row r="217" spans="1:27" s="39" customFormat="1" ht="36" hidden="1">
      <c r="A217" s="89" t="s">
        <v>455</v>
      </c>
      <c r="B217" s="100" t="s">
        <v>456</v>
      </c>
      <c r="C217" s="70">
        <v>530000</v>
      </c>
      <c r="D217" s="35" t="s">
        <v>427</v>
      </c>
      <c r="E217" s="36" t="s">
        <v>99</v>
      </c>
      <c r="F217" s="37" t="s">
        <v>61</v>
      </c>
      <c r="G217" s="37" t="s">
        <v>61</v>
      </c>
      <c r="H217" s="37" t="s">
        <v>61</v>
      </c>
      <c r="I217" s="69">
        <v>353300</v>
      </c>
      <c r="J217" s="69">
        <v>176700</v>
      </c>
      <c r="K217" s="37" t="s">
        <v>61</v>
      </c>
      <c r="L217" s="37" t="s">
        <v>61</v>
      </c>
      <c r="M217" s="37" t="s">
        <v>61</v>
      </c>
      <c r="N217" s="37" t="s">
        <v>61</v>
      </c>
      <c r="O217" s="66" t="s">
        <v>62</v>
      </c>
      <c r="P217" s="37" t="s">
        <v>63</v>
      </c>
      <c r="Q217" s="37" t="s">
        <v>101</v>
      </c>
      <c r="R217" s="37" t="s">
        <v>63</v>
      </c>
      <c r="S217" s="37" t="s">
        <v>61</v>
      </c>
      <c r="T217" s="37" t="s">
        <v>61</v>
      </c>
      <c r="U217" s="37" t="s">
        <v>61</v>
      </c>
      <c r="V217" s="69">
        <v>353300</v>
      </c>
      <c r="W217" s="69">
        <v>176700</v>
      </c>
      <c r="X217" s="37" t="s">
        <v>61</v>
      </c>
      <c r="Y217" s="37" t="s">
        <v>61</v>
      </c>
      <c r="Z217" s="37" t="s">
        <v>61</v>
      </c>
      <c r="AA217" s="37" t="s">
        <v>61</v>
      </c>
    </row>
    <row r="218" spans="1:27" s="39" customFormat="1" ht="36" hidden="1">
      <c r="A218" s="89" t="s">
        <v>457</v>
      </c>
      <c r="B218" s="54" t="s">
        <v>458</v>
      </c>
      <c r="C218" s="34">
        <v>200000</v>
      </c>
      <c r="D218" s="35" t="s">
        <v>419</v>
      </c>
      <c r="E218" s="36" t="s">
        <v>214</v>
      </c>
      <c r="F218" s="37" t="s">
        <v>61</v>
      </c>
      <c r="G218" s="37" t="s">
        <v>61</v>
      </c>
      <c r="H218" s="37" t="s">
        <v>61</v>
      </c>
      <c r="I218" s="69">
        <v>100000</v>
      </c>
      <c r="J218" s="69">
        <v>100000</v>
      </c>
      <c r="K218" s="37" t="s">
        <v>61</v>
      </c>
      <c r="L218" s="37" t="s">
        <v>61</v>
      </c>
      <c r="M218" s="37" t="s">
        <v>61</v>
      </c>
      <c r="N218" s="37" t="s">
        <v>61</v>
      </c>
      <c r="O218" s="41" t="s">
        <v>62</v>
      </c>
      <c r="P218" s="37" t="s">
        <v>63</v>
      </c>
      <c r="Q218" s="37" t="s">
        <v>63</v>
      </c>
      <c r="R218" s="37" t="s">
        <v>63</v>
      </c>
      <c r="S218" s="37" t="s">
        <v>61</v>
      </c>
      <c r="T218" s="37" t="s">
        <v>61</v>
      </c>
      <c r="U218" s="37" t="s">
        <v>61</v>
      </c>
      <c r="V218" s="37" t="s">
        <v>61</v>
      </c>
      <c r="W218" s="37" t="s">
        <v>61</v>
      </c>
      <c r="X218" s="37" t="s">
        <v>61</v>
      </c>
      <c r="Y218" s="37" t="s">
        <v>61</v>
      </c>
      <c r="Z218" s="37" t="s">
        <v>61</v>
      </c>
      <c r="AA218" s="37" t="s">
        <v>61</v>
      </c>
    </row>
    <row r="219" spans="1:27" s="39" customFormat="1" ht="36" hidden="1">
      <c r="A219" s="89" t="s">
        <v>459</v>
      </c>
      <c r="B219" s="54" t="s">
        <v>460</v>
      </c>
      <c r="C219" s="34">
        <v>1100000</v>
      </c>
      <c r="D219" s="35" t="s">
        <v>427</v>
      </c>
      <c r="E219" s="35" t="s">
        <v>66</v>
      </c>
      <c r="F219" s="37" t="s">
        <v>61</v>
      </c>
      <c r="G219" s="37" t="s">
        <v>61</v>
      </c>
      <c r="H219" s="37" t="s">
        <v>61</v>
      </c>
      <c r="I219" s="69">
        <v>825000</v>
      </c>
      <c r="J219" s="69">
        <v>275000</v>
      </c>
      <c r="K219" s="37" t="s">
        <v>61</v>
      </c>
      <c r="L219" s="37" t="s">
        <v>61</v>
      </c>
      <c r="M219" s="37" t="s">
        <v>61</v>
      </c>
      <c r="N219" s="37" t="s">
        <v>61</v>
      </c>
      <c r="O219" s="41" t="s">
        <v>62</v>
      </c>
      <c r="P219" s="37" t="s">
        <v>63</v>
      </c>
      <c r="Q219" s="37" t="s">
        <v>101</v>
      </c>
      <c r="R219" s="37" t="s">
        <v>63</v>
      </c>
      <c r="S219" s="37" t="s">
        <v>61</v>
      </c>
      <c r="T219" s="37" t="s">
        <v>61</v>
      </c>
      <c r="U219" s="37" t="s">
        <v>61</v>
      </c>
      <c r="V219" s="69">
        <v>825000</v>
      </c>
      <c r="W219" s="69">
        <v>275000</v>
      </c>
      <c r="X219" s="37" t="s">
        <v>61</v>
      </c>
      <c r="Y219" s="37" t="s">
        <v>61</v>
      </c>
      <c r="Z219" s="37" t="s">
        <v>61</v>
      </c>
      <c r="AA219" s="37" t="s">
        <v>61</v>
      </c>
    </row>
    <row r="220" spans="1:27" s="39" customFormat="1" ht="36" hidden="1">
      <c r="A220" s="89" t="s">
        <v>461</v>
      </c>
      <c r="B220" s="33" t="s">
        <v>462</v>
      </c>
      <c r="C220" s="34">
        <v>1200000</v>
      </c>
      <c r="D220" s="35" t="s">
        <v>463</v>
      </c>
      <c r="E220" s="35" t="s">
        <v>464</v>
      </c>
      <c r="F220" s="37" t="s">
        <v>61</v>
      </c>
      <c r="G220" s="37" t="s">
        <v>61</v>
      </c>
      <c r="H220" s="37" t="s">
        <v>61</v>
      </c>
      <c r="I220" s="71">
        <v>100000</v>
      </c>
      <c r="J220" s="71">
        <v>1100000</v>
      </c>
      <c r="K220" s="37" t="s">
        <v>61</v>
      </c>
      <c r="L220" s="37" t="s">
        <v>61</v>
      </c>
      <c r="M220" s="37" t="s">
        <v>61</v>
      </c>
      <c r="N220" s="37" t="s">
        <v>61</v>
      </c>
      <c r="O220" s="41" t="s">
        <v>62</v>
      </c>
      <c r="P220" s="37" t="s">
        <v>63</v>
      </c>
      <c r="Q220" s="57" t="s">
        <v>101</v>
      </c>
      <c r="R220" s="37" t="s">
        <v>63</v>
      </c>
      <c r="S220" s="37" t="s">
        <v>61</v>
      </c>
      <c r="T220" s="37" t="s">
        <v>61</v>
      </c>
      <c r="U220" s="37" t="s">
        <v>61</v>
      </c>
      <c r="V220" s="71">
        <v>100000</v>
      </c>
      <c r="W220" s="71">
        <v>1100000</v>
      </c>
      <c r="X220" s="37" t="s">
        <v>61</v>
      </c>
      <c r="Y220" s="37" t="s">
        <v>61</v>
      </c>
      <c r="Z220" s="37" t="s">
        <v>61</v>
      </c>
      <c r="AA220" s="37" t="s">
        <v>61</v>
      </c>
    </row>
    <row r="221" spans="1:27" s="39" customFormat="1" ht="36" hidden="1">
      <c r="A221" s="89" t="s">
        <v>465</v>
      </c>
      <c r="B221" s="54" t="s">
        <v>466</v>
      </c>
      <c r="C221" s="70">
        <v>720000</v>
      </c>
      <c r="D221" s="36" t="s">
        <v>447</v>
      </c>
      <c r="E221" s="35" t="s">
        <v>112</v>
      </c>
      <c r="F221" s="37" t="s">
        <v>61</v>
      </c>
      <c r="G221" s="37" t="s">
        <v>61</v>
      </c>
      <c r="H221" s="37" t="s">
        <v>61</v>
      </c>
      <c r="I221" s="69">
        <v>120000</v>
      </c>
      <c r="J221" s="69">
        <v>600000</v>
      </c>
      <c r="K221" s="37" t="s">
        <v>61</v>
      </c>
      <c r="L221" s="37" t="s">
        <v>61</v>
      </c>
      <c r="M221" s="37" t="s">
        <v>61</v>
      </c>
      <c r="N221" s="37" t="s">
        <v>61</v>
      </c>
      <c r="O221" s="41" t="s">
        <v>62</v>
      </c>
      <c r="P221" s="37" t="s">
        <v>63</v>
      </c>
      <c r="Q221" s="37" t="s">
        <v>101</v>
      </c>
      <c r="R221" s="37" t="s">
        <v>63</v>
      </c>
      <c r="S221" s="37" t="s">
        <v>61</v>
      </c>
      <c r="T221" s="37" t="s">
        <v>61</v>
      </c>
      <c r="U221" s="37" t="s">
        <v>61</v>
      </c>
      <c r="V221" s="69">
        <v>120000</v>
      </c>
      <c r="W221" s="69">
        <v>600000</v>
      </c>
      <c r="X221" s="37" t="s">
        <v>61</v>
      </c>
      <c r="Y221" s="37" t="s">
        <v>61</v>
      </c>
      <c r="Z221" s="37" t="s">
        <v>61</v>
      </c>
      <c r="AA221" s="37" t="s">
        <v>61</v>
      </c>
    </row>
    <row r="222" spans="1:27" s="39" customFormat="1" ht="36" hidden="1">
      <c r="A222" s="89" t="s">
        <v>467</v>
      </c>
      <c r="B222" s="33" t="s">
        <v>468</v>
      </c>
      <c r="C222" s="34">
        <v>650000</v>
      </c>
      <c r="D222" s="35" t="s">
        <v>419</v>
      </c>
      <c r="E222" s="36" t="s">
        <v>109</v>
      </c>
      <c r="F222" s="37" t="s">
        <v>61</v>
      </c>
      <c r="G222" s="37" t="s">
        <v>61</v>
      </c>
      <c r="H222" s="37" t="s">
        <v>61</v>
      </c>
      <c r="I222" s="69">
        <v>379200</v>
      </c>
      <c r="J222" s="69">
        <v>270800</v>
      </c>
      <c r="K222" s="37" t="s">
        <v>61</v>
      </c>
      <c r="L222" s="37" t="s">
        <v>61</v>
      </c>
      <c r="M222" s="37" t="s">
        <v>61</v>
      </c>
      <c r="N222" s="37" t="s">
        <v>61</v>
      </c>
      <c r="O222" s="41" t="s">
        <v>62</v>
      </c>
      <c r="P222" s="57" t="s">
        <v>63</v>
      </c>
      <c r="Q222" s="57" t="s">
        <v>101</v>
      </c>
      <c r="R222" s="57" t="s">
        <v>63</v>
      </c>
      <c r="S222" s="37" t="s">
        <v>61</v>
      </c>
      <c r="T222" s="37" t="s">
        <v>61</v>
      </c>
      <c r="U222" s="37" t="s">
        <v>61</v>
      </c>
      <c r="V222" s="69">
        <v>379200</v>
      </c>
      <c r="W222" s="69">
        <v>270800</v>
      </c>
      <c r="X222" s="37" t="s">
        <v>61</v>
      </c>
      <c r="Y222" s="37" t="s">
        <v>61</v>
      </c>
      <c r="Z222" s="37" t="s">
        <v>61</v>
      </c>
      <c r="AA222" s="37" t="s">
        <v>61</v>
      </c>
    </row>
    <row r="223" spans="1:27" s="39" customFormat="1" ht="36" hidden="1">
      <c r="A223" s="89" t="s">
        <v>469</v>
      </c>
      <c r="B223" s="54" t="s">
        <v>470</v>
      </c>
      <c r="C223" s="34">
        <v>1590000</v>
      </c>
      <c r="D223" s="36" t="s">
        <v>447</v>
      </c>
      <c r="E223" s="35" t="s">
        <v>112</v>
      </c>
      <c r="F223" s="37" t="s">
        <v>61</v>
      </c>
      <c r="G223" s="37" t="s">
        <v>61</v>
      </c>
      <c r="H223" s="37" t="s">
        <v>61</v>
      </c>
      <c r="I223" s="69">
        <v>265000</v>
      </c>
      <c r="J223" s="69">
        <v>1325000</v>
      </c>
      <c r="K223" s="37" t="s">
        <v>61</v>
      </c>
      <c r="L223" s="37" t="s">
        <v>61</v>
      </c>
      <c r="M223" s="37" t="s">
        <v>61</v>
      </c>
      <c r="N223" s="37" t="s">
        <v>61</v>
      </c>
      <c r="O223" s="38" t="s">
        <v>62</v>
      </c>
      <c r="P223" s="99" t="s">
        <v>63</v>
      </c>
      <c r="Q223" s="57" t="s">
        <v>101</v>
      </c>
      <c r="R223" s="37" t="s">
        <v>63</v>
      </c>
      <c r="S223" s="37" t="s">
        <v>61</v>
      </c>
      <c r="T223" s="37" t="s">
        <v>61</v>
      </c>
      <c r="U223" s="37" t="s">
        <v>61</v>
      </c>
      <c r="V223" s="69">
        <v>265000</v>
      </c>
      <c r="W223" s="69">
        <v>1325000</v>
      </c>
      <c r="X223" s="37" t="s">
        <v>61</v>
      </c>
      <c r="Y223" s="37" t="s">
        <v>61</v>
      </c>
      <c r="Z223" s="37" t="s">
        <v>61</v>
      </c>
      <c r="AA223" s="37" t="s">
        <v>61</v>
      </c>
    </row>
    <row r="224" spans="1:27" s="39" customFormat="1" ht="36" hidden="1">
      <c r="A224" s="89" t="s">
        <v>471</v>
      </c>
      <c r="B224" s="54" t="s">
        <v>472</v>
      </c>
      <c r="C224" s="34">
        <v>1200000</v>
      </c>
      <c r="D224" s="35" t="s">
        <v>473</v>
      </c>
      <c r="E224" s="35" t="s">
        <v>474</v>
      </c>
      <c r="F224" s="37" t="s">
        <v>61</v>
      </c>
      <c r="G224" s="37" t="s">
        <v>61</v>
      </c>
      <c r="H224" s="37" t="s">
        <v>61</v>
      </c>
      <c r="I224" s="69">
        <v>0</v>
      </c>
      <c r="J224" s="69">
        <v>600000</v>
      </c>
      <c r="K224" s="69">
        <v>600000</v>
      </c>
      <c r="L224" s="37" t="s">
        <v>61</v>
      </c>
      <c r="M224" s="37" t="s">
        <v>61</v>
      </c>
      <c r="N224" s="37" t="s">
        <v>61</v>
      </c>
      <c r="O224" s="41" t="s">
        <v>177</v>
      </c>
      <c r="P224" s="37" t="s">
        <v>63</v>
      </c>
      <c r="Q224" s="37" t="s">
        <v>63</v>
      </c>
      <c r="R224" s="37" t="s">
        <v>184</v>
      </c>
      <c r="S224" s="37" t="s">
        <v>61</v>
      </c>
      <c r="T224" s="37" t="s">
        <v>61</v>
      </c>
      <c r="U224" s="37" t="s">
        <v>61</v>
      </c>
      <c r="V224" s="37" t="s">
        <v>61</v>
      </c>
      <c r="W224" s="37" t="s">
        <v>61</v>
      </c>
      <c r="X224" s="37" t="s">
        <v>61</v>
      </c>
      <c r="Y224" s="37" t="s">
        <v>61</v>
      </c>
      <c r="Z224" s="37" t="s">
        <v>61</v>
      </c>
      <c r="AA224" s="37" t="s">
        <v>61</v>
      </c>
    </row>
    <row r="225" spans="1:27" s="39" customFormat="1" ht="36" hidden="1">
      <c r="A225" s="89" t="s">
        <v>475</v>
      </c>
      <c r="B225" s="33" t="s">
        <v>476</v>
      </c>
      <c r="C225" s="34">
        <v>114960</v>
      </c>
      <c r="D225" s="35" t="s">
        <v>447</v>
      </c>
      <c r="E225" s="35" t="s">
        <v>112</v>
      </c>
      <c r="F225" s="37" t="s">
        <v>61</v>
      </c>
      <c r="G225" s="37" t="s">
        <v>61</v>
      </c>
      <c r="H225" s="37" t="s">
        <v>61</v>
      </c>
      <c r="I225" s="69">
        <v>19160</v>
      </c>
      <c r="J225" s="69">
        <v>95800</v>
      </c>
      <c r="K225" s="37" t="s">
        <v>61</v>
      </c>
      <c r="L225" s="37" t="s">
        <v>61</v>
      </c>
      <c r="M225" s="37" t="s">
        <v>61</v>
      </c>
      <c r="N225" s="37" t="s">
        <v>61</v>
      </c>
      <c r="O225" s="41" t="s">
        <v>62</v>
      </c>
      <c r="P225" s="37" t="s">
        <v>63</v>
      </c>
      <c r="Q225" s="57" t="s">
        <v>101</v>
      </c>
      <c r="R225" s="37" t="s">
        <v>63</v>
      </c>
      <c r="S225" s="37" t="s">
        <v>61</v>
      </c>
      <c r="T225" s="37" t="s">
        <v>61</v>
      </c>
      <c r="U225" s="37" t="s">
        <v>61</v>
      </c>
      <c r="V225" s="69">
        <v>19160</v>
      </c>
      <c r="W225" s="69">
        <v>95800</v>
      </c>
      <c r="X225" s="37" t="s">
        <v>61</v>
      </c>
      <c r="Y225" s="37" t="s">
        <v>61</v>
      </c>
      <c r="Z225" s="37" t="s">
        <v>61</v>
      </c>
      <c r="AA225" s="37" t="s">
        <v>61</v>
      </c>
    </row>
    <row r="226" spans="1:27" s="39" customFormat="1" ht="36" hidden="1">
      <c r="A226" s="89" t="s">
        <v>477</v>
      </c>
      <c r="B226" s="42" t="s">
        <v>478</v>
      </c>
      <c r="C226" s="34">
        <v>370012.5</v>
      </c>
      <c r="D226" s="35" t="s">
        <v>463</v>
      </c>
      <c r="E226" s="35" t="s">
        <v>464</v>
      </c>
      <c r="F226" s="37" t="s">
        <v>61</v>
      </c>
      <c r="G226" s="37" t="s">
        <v>61</v>
      </c>
      <c r="H226" s="37" t="s">
        <v>61</v>
      </c>
      <c r="I226" s="69">
        <v>30812.5</v>
      </c>
      <c r="J226" s="69">
        <v>339200</v>
      </c>
      <c r="K226" s="37" t="s">
        <v>61</v>
      </c>
      <c r="L226" s="37" t="s">
        <v>61</v>
      </c>
      <c r="M226" s="37" t="s">
        <v>61</v>
      </c>
      <c r="N226" s="37" t="s">
        <v>61</v>
      </c>
      <c r="O226" s="38" t="s">
        <v>62</v>
      </c>
      <c r="P226" s="37" t="s">
        <v>63</v>
      </c>
      <c r="Q226" s="37" t="s">
        <v>63</v>
      </c>
      <c r="R226" s="37" t="s">
        <v>63</v>
      </c>
      <c r="S226" s="37" t="s">
        <v>61</v>
      </c>
      <c r="T226" s="37" t="s">
        <v>61</v>
      </c>
      <c r="U226" s="37" t="s">
        <v>61</v>
      </c>
      <c r="V226" s="37" t="s">
        <v>61</v>
      </c>
      <c r="W226" s="37" t="s">
        <v>61</v>
      </c>
      <c r="X226" s="37" t="s">
        <v>61</v>
      </c>
      <c r="Y226" s="37" t="s">
        <v>61</v>
      </c>
      <c r="Z226" s="37" t="s">
        <v>61</v>
      </c>
      <c r="AA226" s="37" t="s">
        <v>61</v>
      </c>
    </row>
    <row r="227" spans="1:27" s="39" customFormat="1" ht="36" hidden="1">
      <c r="A227" s="89" t="s">
        <v>479</v>
      </c>
      <c r="B227" s="54" t="s">
        <v>480</v>
      </c>
      <c r="C227" s="63">
        <v>600000</v>
      </c>
      <c r="D227" s="35" t="s">
        <v>473</v>
      </c>
      <c r="E227" s="35" t="s">
        <v>481</v>
      </c>
      <c r="F227" s="37" t="s">
        <v>61</v>
      </c>
      <c r="G227" s="37" t="s">
        <v>61</v>
      </c>
      <c r="H227" s="37" t="s">
        <v>61</v>
      </c>
      <c r="I227" s="69">
        <v>0</v>
      </c>
      <c r="J227" s="69">
        <v>275000</v>
      </c>
      <c r="K227" s="69">
        <v>325000</v>
      </c>
      <c r="L227" s="37" t="s">
        <v>61</v>
      </c>
      <c r="M227" s="37" t="s">
        <v>61</v>
      </c>
      <c r="N227" s="37" t="s">
        <v>61</v>
      </c>
      <c r="O227" s="41" t="s">
        <v>177</v>
      </c>
      <c r="P227" s="37" t="s">
        <v>63</v>
      </c>
      <c r="Q227" s="37" t="s">
        <v>63</v>
      </c>
      <c r="R227" s="37" t="s">
        <v>184</v>
      </c>
      <c r="S227" s="37" t="s">
        <v>61</v>
      </c>
      <c r="T227" s="37" t="s">
        <v>61</v>
      </c>
      <c r="U227" s="37" t="s">
        <v>61</v>
      </c>
      <c r="V227" s="37" t="s">
        <v>61</v>
      </c>
      <c r="W227" s="37" t="s">
        <v>61</v>
      </c>
      <c r="X227" s="37" t="s">
        <v>61</v>
      </c>
      <c r="Y227" s="37" t="s">
        <v>61</v>
      </c>
      <c r="Z227" s="37" t="s">
        <v>61</v>
      </c>
      <c r="AA227" s="37" t="s">
        <v>61</v>
      </c>
    </row>
    <row r="228" spans="1:27" s="39" customFormat="1" ht="36" hidden="1">
      <c r="A228" s="89" t="s">
        <v>482</v>
      </c>
      <c r="B228" s="54" t="s">
        <v>483</v>
      </c>
      <c r="C228" s="34">
        <v>250000</v>
      </c>
      <c r="D228" s="35" t="s">
        <v>409</v>
      </c>
      <c r="E228" s="35" t="s">
        <v>59</v>
      </c>
      <c r="F228" s="37" t="s">
        <v>61</v>
      </c>
      <c r="G228" s="37" t="s">
        <v>61</v>
      </c>
      <c r="H228" s="37" t="s">
        <v>61</v>
      </c>
      <c r="I228" s="69">
        <v>208300</v>
      </c>
      <c r="J228" s="69">
        <v>41700</v>
      </c>
      <c r="K228" s="37" t="s">
        <v>61</v>
      </c>
      <c r="L228" s="37" t="s">
        <v>61</v>
      </c>
      <c r="M228" s="37" t="s">
        <v>61</v>
      </c>
      <c r="N228" s="37" t="s">
        <v>61</v>
      </c>
      <c r="O228" s="41" t="s">
        <v>62</v>
      </c>
      <c r="P228" s="37" t="s">
        <v>63</v>
      </c>
      <c r="Q228" s="37" t="s">
        <v>101</v>
      </c>
      <c r="R228" s="37" t="s">
        <v>63</v>
      </c>
      <c r="S228" s="37" t="s">
        <v>61</v>
      </c>
      <c r="T228" s="37" t="s">
        <v>61</v>
      </c>
      <c r="U228" s="37" t="s">
        <v>61</v>
      </c>
      <c r="V228" s="69">
        <v>208300</v>
      </c>
      <c r="W228" s="69">
        <v>41700</v>
      </c>
      <c r="X228" s="37" t="s">
        <v>61</v>
      </c>
      <c r="Y228" s="37" t="s">
        <v>61</v>
      </c>
      <c r="Z228" s="37" t="s">
        <v>61</v>
      </c>
      <c r="AA228" s="37" t="s">
        <v>61</v>
      </c>
    </row>
    <row r="229" spans="1:27" s="39" customFormat="1" ht="36" hidden="1">
      <c r="A229" s="89" t="s">
        <v>484</v>
      </c>
      <c r="B229" s="54" t="s">
        <v>485</v>
      </c>
      <c r="C229" s="43">
        <v>750000</v>
      </c>
      <c r="D229" s="36" t="s">
        <v>422</v>
      </c>
      <c r="E229" s="35" t="s">
        <v>66</v>
      </c>
      <c r="F229" s="37" t="s">
        <v>61</v>
      </c>
      <c r="G229" s="37" t="s">
        <v>61</v>
      </c>
      <c r="H229" s="37" t="s">
        <v>61</v>
      </c>
      <c r="I229" s="69">
        <v>562500</v>
      </c>
      <c r="J229" s="69">
        <v>187500</v>
      </c>
      <c r="K229" s="37" t="s">
        <v>61</v>
      </c>
      <c r="L229" s="37" t="s">
        <v>61</v>
      </c>
      <c r="M229" s="37" t="s">
        <v>61</v>
      </c>
      <c r="N229" s="37" t="s">
        <v>61</v>
      </c>
      <c r="O229" s="41" t="s">
        <v>62</v>
      </c>
      <c r="P229" s="37" t="s">
        <v>63</v>
      </c>
      <c r="Q229" s="37" t="s">
        <v>101</v>
      </c>
      <c r="R229" s="37" t="s">
        <v>63</v>
      </c>
      <c r="S229" s="37" t="s">
        <v>61</v>
      </c>
      <c r="T229" s="37" t="s">
        <v>61</v>
      </c>
      <c r="U229" s="37" t="s">
        <v>61</v>
      </c>
      <c r="V229" s="69">
        <v>562500</v>
      </c>
      <c r="W229" s="69">
        <v>187500</v>
      </c>
      <c r="X229" s="37" t="s">
        <v>61</v>
      </c>
      <c r="Y229" s="37" t="s">
        <v>61</v>
      </c>
      <c r="Z229" s="37" t="s">
        <v>61</v>
      </c>
      <c r="AA229" s="37" t="s">
        <v>61</v>
      </c>
    </row>
    <row r="230" spans="1:27" s="39" customFormat="1" ht="36" hidden="1">
      <c r="A230" s="89" t="s">
        <v>486</v>
      </c>
      <c r="B230" s="54" t="s">
        <v>487</v>
      </c>
      <c r="C230" s="43">
        <v>750000</v>
      </c>
      <c r="D230" s="36" t="s">
        <v>422</v>
      </c>
      <c r="E230" s="35" t="s">
        <v>66</v>
      </c>
      <c r="F230" s="37" t="s">
        <v>61</v>
      </c>
      <c r="G230" s="37" t="s">
        <v>61</v>
      </c>
      <c r="H230" s="37" t="s">
        <v>61</v>
      </c>
      <c r="I230" s="69">
        <v>562500</v>
      </c>
      <c r="J230" s="69">
        <v>187500</v>
      </c>
      <c r="K230" s="37" t="s">
        <v>61</v>
      </c>
      <c r="L230" s="37" t="s">
        <v>61</v>
      </c>
      <c r="M230" s="37" t="s">
        <v>61</v>
      </c>
      <c r="N230" s="37" t="s">
        <v>61</v>
      </c>
      <c r="O230" s="41" t="s">
        <v>62</v>
      </c>
      <c r="P230" s="37" t="s">
        <v>63</v>
      </c>
      <c r="Q230" s="37" t="s">
        <v>101</v>
      </c>
      <c r="R230" s="37" t="s">
        <v>63</v>
      </c>
      <c r="S230" s="37" t="s">
        <v>61</v>
      </c>
      <c r="T230" s="37" t="s">
        <v>61</v>
      </c>
      <c r="U230" s="37" t="s">
        <v>61</v>
      </c>
      <c r="V230" s="69">
        <v>562500</v>
      </c>
      <c r="W230" s="69">
        <v>187500</v>
      </c>
      <c r="X230" s="37" t="s">
        <v>61</v>
      </c>
      <c r="Y230" s="37" t="s">
        <v>61</v>
      </c>
      <c r="Z230" s="37" t="s">
        <v>61</v>
      </c>
      <c r="AA230" s="37" t="s">
        <v>61</v>
      </c>
    </row>
    <row r="231" spans="1:27" s="39" customFormat="1" ht="36" hidden="1">
      <c r="A231" s="89" t="s">
        <v>488</v>
      </c>
      <c r="B231" s="54" t="s">
        <v>489</v>
      </c>
      <c r="C231" s="34">
        <v>494160</v>
      </c>
      <c r="D231" s="35" t="s">
        <v>427</v>
      </c>
      <c r="E231" s="35" t="s">
        <v>66</v>
      </c>
      <c r="F231" s="37" t="s">
        <v>61</v>
      </c>
      <c r="G231" s="37" t="s">
        <v>61</v>
      </c>
      <c r="H231" s="37" t="s">
        <v>61</v>
      </c>
      <c r="I231" s="69">
        <v>370620</v>
      </c>
      <c r="J231" s="69">
        <v>123540</v>
      </c>
      <c r="K231" s="37" t="s">
        <v>61</v>
      </c>
      <c r="L231" s="37" t="s">
        <v>61</v>
      </c>
      <c r="M231" s="37" t="s">
        <v>61</v>
      </c>
      <c r="N231" s="37" t="s">
        <v>61</v>
      </c>
      <c r="O231" s="41" t="s">
        <v>228</v>
      </c>
      <c r="P231" s="37" t="s">
        <v>63</v>
      </c>
      <c r="Q231" s="37" t="s">
        <v>63</v>
      </c>
      <c r="R231" s="37" t="s">
        <v>63</v>
      </c>
      <c r="S231" s="37" t="s">
        <v>61</v>
      </c>
      <c r="T231" s="37" t="s">
        <v>61</v>
      </c>
      <c r="U231" s="37" t="s">
        <v>61</v>
      </c>
      <c r="V231" s="37" t="s">
        <v>61</v>
      </c>
      <c r="W231" s="37" t="s">
        <v>61</v>
      </c>
      <c r="X231" s="37" t="s">
        <v>61</v>
      </c>
      <c r="Y231" s="37" t="s">
        <v>61</v>
      </c>
      <c r="Z231" s="37" t="s">
        <v>61</v>
      </c>
      <c r="AA231" s="37" t="s">
        <v>61</v>
      </c>
    </row>
    <row r="232" spans="1:27" s="39" customFormat="1" ht="36" hidden="1">
      <c r="A232" s="89" t="s">
        <v>490</v>
      </c>
      <c r="B232" s="54" t="s">
        <v>491</v>
      </c>
      <c r="C232" s="34">
        <v>600000</v>
      </c>
      <c r="D232" s="35" t="s">
        <v>427</v>
      </c>
      <c r="E232" s="35" t="s">
        <v>66</v>
      </c>
      <c r="F232" s="37" t="s">
        <v>61</v>
      </c>
      <c r="G232" s="37" t="s">
        <v>61</v>
      </c>
      <c r="H232" s="37" t="s">
        <v>61</v>
      </c>
      <c r="I232" s="69">
        <v>450000</v>
      </c>
      <c r="J232" s="69">
        <v>150000</v>
      </c>
      <c r="K232" s="37" t="s">
        <v>61</v>
      </c>
      <c r="L232" s="37" t="s">
        <v>61</v>
      </c>
      <c r="M232" s="37" t="s">
        <v>61</v>
      </c>
      <c r="N232" s="37" t="s">
        <v>61</v>
      </c>
      <c r="O232" s="41" t="s">
        <v>62</v>
      </c>
      <c r="P232" s="37" t="s">
        <v>63</v>
      </c>
      <c r="Q232" s="37" t="s">
        <v>63</v>
      </c>
      <c r="R232" s="37" t="s">
        <v>63</v>
      </c>
      <c r="S232" s="37" t="s">
        <v>61</v>
      </c>
      <c r="T232" s="37" t="s">
        <v>61</v>
      </c>
      <c r="U232" s="37" t="s">
        <v>61</v>
      </c>
      <c r="V232" s="37" t="s">
        <v>61</v>
      </c>
      <c r="W232" s="37" t="s">
        <v>61</v>
      </c>
      <c r="X232" s="37" t="s">
        <v>61</v>
      </c>
      <c r="Y232" s="37" t="s">
        <v>61</v>
      </c>
      <c r="Z232" s="37" t="s">
        <v>61</v>
      </c>
      <c r="AA232" s="37" t="s">
        <v>61</v>
      </c>
    </row>
    <row r="233" spans="1:27" s="39" customFormat="1" ht="36" hidden="1">
      <c r="A233" s="89" t="s">
        <v>492</v>
      </c>
      <c r="B233" s="33" t="s">
        <v>493</v>
      </c>
      <c r="C233" s="43">
        <v>141000</v>
      </c>
      <c r="D233" s="35" t="s">
        <v>427</v>
      </c>
      <c r="E233" s="35" t="s">
        <v>99</v>
      </c>
      <c r="F233" s="37" t="s">
        <v>61</v>
      </c>
      <c r="G233" s="37" t="s">
        <v>61</v>
      </c>
      <c r="H233" s="37" t="s">
        <v>61</v>
      </c>
      <c r="I233" s="69">
        <v>94000</v>
      </c>
      <c r="J233" s="69">
        <v>47000</v>
      </c>
      <c r="K233" s="37" t="s">
        <v>61</v>
      </c>
      <c r="L233" s="37" t="s">
        <v>61</v>
      </c>
      <c r="M233" s="37" t="s">
        <v>61</v>
      </c>
      <c r="N233" s="37" t="s">
        <v>61</v>
      </c>
      <c r="O233" s="41" t="s">
        <v>147</v>
      </c>
      <c r="P233" s="37" t="s">
        <v>63</v>
      </c>
      <c r="Q233" s="37" t="s">
        <v>63</v>
      </c>
      <c r="R233" s="37" t="s">
        <v>148</v>
      </c>
      <c r="S233" s="37" t="s">
        <v>61</v>
      </c>
      <c r="T233" s="37" t="s">
        <v>61</v>
      </c>
      <c r="U233" s="37" t="s">
        <v>61</v>
      </c>
      <c r="V233" s="37" t="s">
        <v>61</v>
      </c>
      <c r="W233" s="37" t="s">
        <v>61</v>
      </c>
      <c r="X233" s="37" t="s">
        <v>61</v>
      </c>
      <c r="Y233" s="37" t="s">
        <v>61</v>
      </c>
      <c r="Z233" s="37" t="s">
        <v>61</v>
      </c>
      <c r="AA233" s="37" t="s">
        <v>61</v>
      </c>
    </row>
    <row r="234" spans="1:27" s="39" customFormat="1" ht="36" hidden="1">
      <c r="A234" s="89" t="s">
        <v>494</v>
      </c>
      <c r="B234" s="33" t="s">
        <v>495</v>
      </c>
      <c r="C234" s="43">
        <v>198446</v>
      </c>
      <c r="D234" s="35" t="s">
        <v>404</v>
      </c>
      <c r="E234" s="35" t="s">
        <v>99</v>
      </c>
      <c r="F234" s="37" t="s">
        <v>61</v>
      </c>
      <c r="G234" s="37" t="s">
        <v>61</v>
      </c>
      <c r="H234" s="37" t="s">
        <v>61</v>
      </c>
      <c r="I234" s="69">
        <v>132297</v>
      </c>
      <c r="J234" s="69">
        <v>66149</v>
      </c>
      <c r="K234" s="37" t="s">
        <v>61</v>
      </c>
      <c r="L234" s="37" t="s">
        <v>61</v>
      </c>
      <c r="M234" s="37" t="s">
        <v>61</v>
      </c>
      <c r="N234" s="37" t="s">
        <v>61</v>
      </c>
      <c r="O234" s="41" t="s">
        <v>247</v>
      </c>
      <c r="P234" s="37" t="s">
        <v>63</v>
      </c>
      <c r="Q234" s="37" t="s">
        <v>63</v>
      </c>
      <c r="R234" s="37" t="s">
        <v>63</v>
      </c>
      <c r="S234" s="37" t="s">
        <v>61</v>
      </c>
      <c r="T234" s="37" t="s">
        <v>61</v>
      </c>
      <c r="U234" s="37" t="s">
        <v>61</v>
      </c>
      <c r="V234" s="37" t="s">
        <v>61</v>
      </c>
      <c r="W234" s="37" t="s">
        <v>61</v>
      </c>
      <c r="X234" s="37" t="s">
        <v>61</v>
      </c>
      <c r="Y234" s="37" t="s">
        <v>61</v>
      </c>
      <c r="Z234" s="37" t="s">
        <v>61</v>
      </c>
      <c r="AA234" s="37" t="s">
        <v>61</v>
      </c>
    </row>
    <row r="235" spans="1:27" s="39" customFormat="1" ht="36" hidden="1">
      <c r="A235" s="89" t="s">
        <v>496</v>
      </c>
      <c r="B235" s="33" t="s">
        <v>497</v>
      </c>
      <c r="C235" s="55">
        <v>150000</v>
      </c>
      <c r="D235" s="35" t="s">
        <v>427</v>
      </c>
      <c r="E235" s="35" t="s">
        <v>66</v>
      </c>
      <c r="F235" s="37" t="s">
        <v>61</v>
      </c>
      <c r="G235" s="37" t="s">
        <v>61</v>
      </c>
      <c r="H235" s="37" t="s">
        <v>61</v>
      </c>
      <c r="I235" s="69">
        <v>112500</v>
      </c>
      <c r="J235" s="69">
        <v>37500</v>
      </c>
      <c r="K235" s="37" t="s">
        <v>61</v>
      </c>
      <c r="L235" s="37" t="s">
        <v>61</v>
      </c>
      <c r="M235" s="37" t="s">
        <v>61</v>
      </c>
      <c r="N235" s="37" t="s">
        <v>61</v>
      </c>
      <c r="O235" s="41" t="s">
        <v>62</v>
      </c>
      <c r="P235" s="37" t="s">
        <v>63</v>
      </c>
      <c r="Q235" s="37" t="s">
        <v>63</v>
      </c>
      <c r="R235" s="37" t="s">
        <v>63</v>
      </c>
      <c r="S235" s="37" t="s">
        <v>61</v>
      </c>
      <c r="T235" s="37" t="s">
        <v>61</v>
      </c>
      <c r="U235" s="37" t="s">
        <v>61</v>
      </c>
      <c r="V235" s="37" t="s">
        <v>61</v>
      </c>
      <c r="W235" s="37" t="s">
        <v>61</v>
      </c>
      <c r="X235" s="37" t="s">
        <v>61</v>
      </c>
      <c r="Y235" s="37" t="s">
        <v>61</v>
      </c>
      <c r="Z235" s="37" t="s">
        <v>61</v>
      </c>
      <c r="AA235" s="37" t="s">
        <v>61</v>
      </c>
    </row>
    <row r="236" spans="1:27" s="39" customFormat="1" ht="36" hidden="1">
      <c r="A236" s="89" t="s">
        <v>498</v>
      </c>
      <c r="B236" s="33" t="s">
        <v>499</v>
      </c>
      <c r="C236" s="79">
        <v>400000</v>
      </c>
      <c r="D236" s="35" t="s">
        <v>427</v>
      </c>
      <c r="E236" s="35" t="s">
        <v>109</v>
      </c>
      <c r="F236" s="37" t="s">
        <v>61</v>
      </c>
      <c r="G236" s="37" t="s">
        <v>61</v>
      </c>
      <c r="H236" s="37" t="s">
        <v>61</v>
      </c>
      <c r="I236" s="69">
        <v>266700</v>
      </c>
      <c r="J236" s="69">
        <v>133300</v>
      </c>
      <c r="K236" s="37" t="s">
        <v>61</v>
      </c>
      <c r="L236" s="37" t="s">
        <v>61</v>
      </c>
      <c r="M236" s="37" t="s">
        <v>61</v>
      </c>
      <c r="N236" s="37" t="s">
        <v>61</v>
      </c>
      <c r="O236" s="41" t="s">
        <v>62</v>
      </c>
      <c r="P236" s="37" t="s">
        <v>63</v>
      </c>
      <c r="Q236" s="37" t="s">
        <v>101</v>
      </c>
      <c r="R236" s="37" t="s">
        <v>63</v>
      </c>
      <c r="S236" s="37" t="s">
        <v>61</v>
      </c>
      <c r="T236" s="37" t="s">
        <v>61</v>
      </c>
      <c r="U236" s="37" t="s">
        <v>61</v>
      </c>
      <c r="V236" s="69">
        <v>266700</v>
      </c>
      <c r="W236" s="69">
        <v>133300</v>
      </c>
      <c r="X236" s="37" t="s">
        <v>61</v>
      </c>
      <c r="Y236" s="37" t="s">
        <v>61</v>
      </c>
      <c r="Z236" s="37" t="s">
        <v>61</v>
      </c>
      <c r="AA236" s="37" t="s">
        <v>61</v>
      </c>
    </row>
    <row r="237" spans="1:27" s="39" customFormat="1" ht="36" hidden="1">
      <c r="A237" s="89" t="s">
        <v>500</v>
      </c>
      <c r="B237" s="33" t="s">
        <v>501</v>
      </c>
      <c r="C237" s="34">
        <v>979200</v>
      </c>
      <c r="D237" s="35" t="s">
        <v>427</v>
      </c>
      <c r="E237" s="35" t="s">
        <v>109</v>
      </c>
      <c r="F237" s="37" t="s">
        <v>61</v>
      </c>
      <c r="G237" s="37" t="s">
        <v>61</v>
      </c>
      <c r="H237" s="37" t="s">
        <v>61</v>
      </c>
      <c r="I237" s="69">
        <v>652800</v>
      </c>
      <c r="J237" s="69">
        <v>326400</v>
      </c>
      <c r="K237" s="37" t="s">
        <v>61</v>
      </c>
      <c r="L237" s="37" t="s">
        <v>61</v>
      </c>
      <c r="M237" s="37" t="s">
        <v>61</v>
      </c>
      <c r="N237" s="37" t="s">
        <v>61</v>
      </c>
      <c r="O237" s="41" t="s">
        <v>62</v>
      </c>
      <c r="P237" s="37" t="s">
        <v>63</v>
      </c>
      <c r="Q237" s="37" t="s">
        <v>63</v>
      </c>
      <c r="R237" s="37" t="s">
        <v>63</v>
      </c>
      <c r="S237" s="37" t="s">
        <v>61</v>
      </c>
      <c r="T237" s="37" t="s">
        <v>61</v>
      </c>
      <c r="U237" s="37" t="s">
        <v>61</v>
      </c>
      <c r="V237" s="37" t="s">
        <v>61</v>
      </c>
      <c r="W237" s="37" t="s">
        <v>61</v>
      </c>
      <c r="X237" s="37" t="s">
        <v>61</v>
      </c>
      <c r="Y237" s="37" t="s">
        <v>61</v>
      </c>
      <c r="Z237" s="37" t="s">
        <v>61</v>
      </c>
      <c r="AA237" s="37" t="s">
        <v>61</v>
      </c>
    </row>
    <row r="238" spans="1:27" s="39" customFormat="1" ht="36" hidden="1">
      <c r="A238" s="89" t="s">
        <v>502</v>
      </c>
      <c r="B238" s="54" t="s">
        <v>503</v>
      </c>
      <c r="C238" s="63">
        <v>933892.3</v>
      </c>
      <c r="D238" s="35" t="s">
        <v>427</v>
      </c>
      <c r="E238" s="35" t="s">
        <v>109</v>
      </c>
      <c r="F238" s="37" t="s">
        <v>61</v>
      </c>
      <c r="G238" s="37" t="s">
        <v>61</v>
      </c>
      <c r="H238" s="37" t="s">
        <v>61</v>
      </c>
      <c r="I238" s="69">
        <v>622600</v>
      </c>
      <c r="J238" s="69">
        <v>311292.3</v>
      </c>
      <c r="K238" s="37" t="s">
        <v>61</v>
      </c>
      <c r="L238" s="37" t="s">
        <v>61</v>
      </c>
      <c r="M238" s="37" t="s">
        <v>61</v>
      </c>
      <c r="N238" s="37" t="s">
        <v>61</v>
      </c>
      <c r="O238" s="41" t="s">
        <v>62</v>
      </c>
      <c r="P238" s="37" t="s">
        <v>63</v>
      </c>
      <c r="Q238" s="37" t="s">
        <v>101</v>
      </c>
      <c r="R238" s="37" t="s">
        <v>63</v>
      </c>
      <c r="S238" s="37" t="s">
        <v>61</v>
      </c>
      <c r="T238" s="37" t="s">
        <v>61</v>
      </c>
      <c r="U238" s="37" t="s">
        <v>61</v>
      </c>
      <c r="V238" s="69">
        <v>622600</v>
      </c>
      <c r="W238" s="69">
        <v>311292.3</v>
      </c>
      <c r="X238" s="37" t="s">
        <v>61</v>
      </c>
      <c r="Y238" s="37" t="s">
        <v>61</v>
      </c>
      <c r="Z238" s="37" t="s">
        <v>61</v>
      </c>
      <c r="AA238" s="37" t="s">
        <v>61</v>
      </c>
    </row>
    <row r="239" spans="1:27" s="39" customFormat="1" ht="36" hidden="1">
      <c r="A239" s="89" t="s">
        <v>504</v>
      </c>
      <c r="B239" s="54" t="s">
        <v>505</v>
      </c>
      <c r="C239" s="43">
        <v>576000</v>
      </c>
      <c r="D239" s="35" t="s">
        <v>404</v>
      </c>
      <c r="E239" s="35" t="s">
        <v>59</v>
      </c>
      <c r="F239" s="37" t="s">
        <v>61</v>
      </c>
      <c r="G239" s="37" t="s">
        <v>61</v>
      </c>
      <c r="H239" s="37" t="s">
        <v>61</v>
      </c>
      <c r="I239" s="69">
        <v>448000</v>
      </c>
      <c r="J239" s="69">
        <v>128000</v>
      </c>
      <c r="K239" s="37" t="s">
        <v>61</v>
      </c>
      <c r="L239" s="37" t="s">
        <v>61</v>
      </c>
      <c r="M239" s="37" t="s">
        <v>61</v>
      </c>
      <c r="N239" s="37" t="s">
        <v>61</v>
      </c>
      <c r="O239" s="41" t="s">
        <v>247</v>
      </c>
      <c r="P239" s="37" t="s">
        <v>63</v>
      </c>
      <c r="Q239" s="37" t="s">
        <v>63</v>
      </c>
      <c r="R239" s="37" t="s">
        <v>63</v>
      </c>
      <c r="S239" s="37" t="s">
        <v>61</v>
      </c>
      <c r="T239" s="37" t="s">
        <v>61</v>
      </c>
      <c r="U239" s="37" t="s">
        <v>61</v>
      </c>
      <c r="V239" s="37" t="s">
        <v>61</v>
      </c>
      <c r="W239" s="37" t="s">
        <v>61</v>
      </c>
      <c r="X239" s="37" t="s">
        <v>61</v>
      </c>
      <c r="Y239" s="37" t="s">
        <v>61</v>
      </c>
      <c r="Z239" s="37" t="s">
        <v>61</v>
      </c>
      <c r="AA239" s="37" t="s">
        <v>61</v>
      </c>
    </row>
    <row r="240" spans="1:27" s="39" customFormat="1" ht="36" hidden="1">
      <c r="A240" s="89" t="s">
        <v>506</v>
      </c>
      <c r="B240" s="54" t="s">
        <v>507</v>
      </c>
      <c r="C240" s="34">
        <v>124392</v>
      </c>
      <c r="D240" s="35" t="s">
        <v>419</v>
      </c>
      <c r="E240" s="35" t="s">
        <v>214</v>
      </c>
      <c r="F240" s="37" t="s">
        <v>61</v>
      </c>
      <c r="G240" s="37" t="s">
        <v>61</v>
      </c>
      <c r="H240" s="37" t="s">
        <v>61</v>
      </c>
      <c r="I240" s="34">
        <v>124392</v>
      </c>
      <c r="J240" s="69">
        <v>0</v>
      </c>
      <c r="K240" s="37" t="s">
        <v>61</v>
      </c>
      <c r="L240" s="37" t="s">
        <v>61</v>
      </c>
      <c r="M240" s="37" t="s">
        <v>61</v>
      </c>
      <c r="N240" s="37" t="s">
        <v>61</v>
      </c>
      <c r="O240" s="41" t="s">
        <v>62</v>
      </c>
      <c r="P240" s="37" t="s">
        <v>63</v>
      </c>
      <c r="Q240" s="37" t="s">
        <v>63</v>
      </c>
      <c r="R240" s="37" t="s">
        <v>63</v>
      </c>
      <c r="S240" s="37" t="s">
        <v>61</v>
      </c>
      <c r="T240" s="37" t="s">
        <v>61</v>
      </c>
      <c r="U240" s="37" t="s">
        <v>61</v>
      </c>
      <c r="V240" s="37" t="s">
        <v>61</v>
      </c>
      <c r="W240" s="37" t="s">
        <v>61</v>
      </c>
      <c r="X240" s="37" t="s">
        <v>61</v>
      </c>
      <c r="Y240" s="37" t="s">
        <v>61</v>
      </c>
      <c r="Z240" s="37" t="s">
        <v>61</v>
      </c>
      <c r="AA240" s="37" t="s">
        <v>61</v>
      </c>
    </row>
    <row r="241" spans="1:27" s="39" customFormat="1" ht="36" hidden="1">
      <c r="A241" s="89" t="s">
        <v>508</v>
      </c>
      <c r="B241" s="33" t="s">
        <v>509</v>
      </c>
      <c r="C241" s="63">
        <v>471960</v>
      </c>
      <c r="D241" s="35" t="s">
        <v>510</v>
      </c>
      <c r="E241" s="35" t="s">
        <v>214</v>
      </c>
      <c r="F241" s="37" t="s">
        <v>61</v>
      </c>
      <c r="G241" s="37" t="s">
        <v>61</v>
      </c>
      <c r="H241" s="37" t="s">
        <v>61</v>
      </c>
      <c r="I241" s="34">
        <v>235980</v>
      </c>
      <c r="J241" s="34">
        <v>235980</v>
      </c>
      <c r="K241" s="37" t="s">
        <v>61</v>
      </c>
      <c r="L241" s="37" t="s">
        <v>61</v>
      </c>
      <c r="M241" s="37" t="s">
        <v>61</v>
      </c>
      <c r="N241" s="37" t="s">
        <v>61</v>
      </c>
      <c r="O241" s="41" t="s">
        <v>62</v>
      </c>
      <c r="P241" s="37" t="s">
        <v>63</v>
      </c>
      <c r="Q241" s="37" t="s">
        <v>63</v>
      </c>
      <c r="R241" s="37" t="s">
        <v>63</v>
      </c>
      <c r="S241" s="37" t="s">
        <v>61</v>
      </c>
      <c r="T241" s="37" t="s">
        <v>61</v>
      </c>
      <c r="U241" s="37" t="s">
        <v>61</v>
      </c>
      <c r="V241" s="37" t="s">
        <v>61</v>
      </c>
      <c r="W241" s="37" t="s">
        <v>61</v>
      </c>
      <c r="X241" s="37" t="s">
        <v>61</v>
      </c>
      <c r="Y241" s="37" t="s">
        <v>61</v>
      </c>
      <c r="Z241" s="37" t="s">
        <v>61</v>
      </c>
      <c r="AA241" s="37" t="s">
        <v>61</v>
      </c>
    </row>
    <row r="242" spans="1:27" s="39" customFormat="1" ht="36" hidden="1">
      <c r="A242" s="89" t="s">
        <v>511</v>
      </c>
      <c r="B242" s="33" t="s">
        <v>512</v>
      </c>
      <c r="C242" s="34">
        <v>400000</v>
      </c>
      <c r="D242" s="35" t="s">
        <v>419</v>
      </c>
      <c r="E242" s="36" t="s">
        <v>214</v>
      </c>
      <c r="F242" s="37" t="s">
        <v>61</v>
      </c>
      <c r="G242" s="37" t="s">
        <v>61</v>
      </c>
      <c r="H242" s="37" t="s">
        <v>61</v>
      </c>
      <c r="I242" s="34">
        <v>200000</v>
      </c>
      <c r="J242" s="34">
        <v>200000</v>
      </c>
      <c r="K242" s="37" t="s">
        <v>61</v>
      </c>
      <c r="L242" s="37" t="s">
        <v>61</v>
      </c>
      <c r="M242" s="37" t="s">
        <v>61</v>
      </c>
      <c r="N242" s="37" t="s">
        <v>61</v>
      </c>
      <c r="O242" s="41" t="s">
        <v>62</v>
      </c>
      <c r="P242" s="37" t="s">
        <v>63</v>
      </c>
      <c r="Q242" s="37" t="s">
        <v>63</v>
      </c>
      <c r="R242" s="37" t="s">
        <v>63</v>
      </c>
      <c r="S242" s="37" t="s">
        <v>61</v>
      </c>
      <c r="T242" s="37" t="s">
        <v>61</v>
      </c>
      <c r="U242" s="37" t="s">
        <v>61</v>
      </c>
      <c r="V242" s="37" t="s">
        <v>61</v>
      </c>
      <c r="W242" s="37" t="s">
        <v>61</v>
      </c>
      <c r="X242" s="37" t="s">
        <v>61</v>
      </c>
      <c r="Y242" s="37" t="s">
        <v>61</v>
      </c>
      <c r="Z242" s="37" t="s">
        <v>61</v>
      </c>
      <c r="AA242" s="37" t="s">
        <v>61</v>
      </c>
    </row>
    <row r="243" spans="1:27" s="39" customFormat="1" ht="36" hidden="1">
      <c r="A243" s="89" t="s">
        <v>513</v>
      </c>
      <c r="B243" s="33" t="s">
        <v>514</v>
      </c>
      <c r="C243" s="34">
        <v>300000</v>
      </c>
      <c r="D243" s="35" t="s">
        <v>510</v>
      </c>
      <c r="E243" s="36" t="s">
        <v>214</v>
      </c>
      <c r="F243" s="37" t="s">
        <v>61</v>
      </c>
      <c r="G243" s="37" t="s">
        <v>61</v>
      </c>
      <c r="H243" s="37" t="s">
        <v>61</v>
      </c>
      <c r="I243" s="34">
        <v>150000</v>
      </c>
      <c r="J243" s="34">
        <v>150000</v>
      </c>
      <c r="K243" s="37" t="s">
        <v>61</v>
      </c>
      <c r="L243" s="37" t="s">
        <v>61</v>
      </c>
      <c r="M243" s="37" t="s">
        <v>61</v>
      </c>
      <c r="N243" s="37" t="s">
        <v>61</v>
      </c>
      <c r="O243" s="38" t="s">
        <v>62</v>
      </c>
      <c r="P243" s="37" t="s">
        <v>63</v>
      </c>
      <c r="Q243" s="37" t="s">
        <v>63</v>
      </c>
      <c r="R243" s="37" t="s">
        <v>63</v>
      </c>
      <c r="S243" s="37" t="s">
        <v>61</v>
      </c>
      <c r="T243" s="37" t="s">
        <v>61</v>
      </c>
      <c r="U243" s="37" t="s">
        <v>61</v>
      </c>
      <c r="V243" s="37" t="s">
        <v>61</v>
      </c>
      <c r="W243" s="37" t="s">
        <v>61</v>
      </c>
      <c r="X243" s="37" t="s">
        <v>61</v>
      </c>
      <c r="Y243" s="37" t="s">
        <v>61</v>
      </c>
      <c r="Z243" s="37" t="s">
        <v>61</v>
      </c>
      <c r="AA243" s="37" t="s">
        <v>61</v>
      </c>
    </row>
    <row r="244" spans="1:27" s="39" customFormat="1" ht="36" hidden="1">
      <c r="A244" s="89" t="s">
        <v>515</v>
      </c>
      <c r="B244" s="54" t="s">
        <v>516</v>
      </c>
      <c r="C244" s="34">
        <v>540000</v>
      </c>
      <c r="D244" s="35" t="s">
        <v>510</v>
      </c>
      <c r="E244" s="35" t="s">
        <v>66</v>
      </c>
      <c r="F244" s="37" t="s">
        <v>61</v>
      </c>
      <c r="G244" s="37" t="s">
        <v>61</v>
      </c>
      <c r="H244" s="37" t="s">
        <v>61</v>
      </c>
      <c r="I244" s="34">
        <v>405000</v>
      </c>
      <c r="J244" s="34">
        <v>135000</v>
      </c>
      <c r="K244" s="37" t="s">
        <v>61</v>
      </c>
      <c r="L244" s="37" t="s">
        <v>61</v>
      </c>
      <c r="M244" s="37" t="s">
        <v>61</v>
      </c>
      <c r="N244" s="37" t="s">
        <v>61</v>
      </c>
      <c r="O244" s="41" t="s">
        <v>62</v>
      </c>
      <c r="P244" s="37" t="s">
        <v>63</v>
      </c>
      <c r="Q244" s="37" t="s">
        <v>63</v>
      </c>
      <c r="R244" s="37" t="s">
        <v>63</v>
      </c>
      <c r="S244" s="37" t="s">
        <v>61</v>
      </c>
      <c r="T244" s="37" t="s">
        <v>61</v>
      </c>
      <c r="U244" s="37" t="s">
        <v>61</v>
      </c>
      <c r="V244" s="37" t="s">
        <v>61</v>
      </c>
      <c r="W244" s="37" t="s">
        <v>61</v>
      </c>
      <c r="X244" s="37" t="s">
        <v>61</v>
      </c>
      <c r="Y244" s="37" t="s">
        <v>61</v>
      </c>
      <c r="Z244" s="37" t="s">
        <v>61</v>
      </c>
      <c r="AA244" s="37" t="s">
        <v>61</v>
      </c>
    </row>
    <row r="245" spans="1:27" s="39" customFormat="1" ht="36" hidden="1">
      <c r="A245" s="89" t="s">
        <v>517</v>
      </c>
      <c r="B245" s="54" t="s">
        <v>518</v>
      </c>
      <c r="C245" s="55">
        <v>142800</v>
      </c>
      <c r="D245" s="36" t="s">
        <v>440</v>
      </c>
      <c r="E245" s="35" t="s">
        <v>206</v>
      </c>
      <c r="F245" s="37" t="s">
        <v>61</v>
      </c>
      <c r="G245" s="37" t="s">
        <v>61</v>
      </c>
      <c r="H245" s="37" t="s">
        <v>61</v>
      </c>
      <c r="I245" s="69">
        <v>47600</v>
      </c>
      <c r="J245" s="34">
        <v>95200</v>
      </c>
      <c r="K245" s="37" t="s">
        <v>61</v>
      </c>
      <c r="L245" s="37" t="s">
        <v>61</v>
      </c>
      <c r="M245" s="37" t="s">
        <v>61</v>
      </c>
      <c r="N245" s="37" t="s">
        <v>61</v>
      </c>
      <c r="O245" s="41" t="s">
        <v>247</v>
      </c>
      <c r="P245" s="37" t="s">
        <v>63</v>
      </c>
      <c r="Q245" s="37" t="s">
        <v>63</v>
      </c>
      <c r="R245" s="37" t="s">
        <v>63</v>
      </c>
      <c r="S245" s="37" t="s">
        <v>61</v>
      </c>
      <c r="T245" s="37" t="s">
        <v>61</v>
      </c>
      <c r="U245" s="37" t="s">
        <v>61</v>
      </c>
      <c r="V245" s="37" t="s">
        <v>61</v>
      </c>
      <c r="W245" s="37" t="s">
        <v>61</v>
      </c>
      <c r="X245" s="37" t="s">
        <v>61</v>
      </c>
      <c r="Y245" s="37" t="s">
        <v>61</v>
      </c>
      <c r="Z245" s="37" t="s">
        <v>61</v>
      </c>
      <c r="AA245" s="37" t="s">
        <v>61</v>
      </c>
    </row>
    <row r="246" spans="1:27" s="39" customFormat="1" ht="36" hidden="1">
      <c r="A246" s="89" t="s">
        <v>519</v>
      </c>
      <c r="B246" s="33" t="s">
        <v>520</v>
      </c>
      <c r="C246" s="34">
        <v>300000</v>
      </c>
      <c r="D246" s="36" t="s">
        <v>447</v>
      </c>
      <c r="E246" s="35" t="s">
        <v>104</v>
      </c>
      <c r="F246" s="37" t="s">
        <v>61</v>
      </c>
      <c r="G246" s="37" t="s">
        <v>61</v>
      </c>
      <c r="H246" s="37" t="s">
        <v>61</v>
      </c>
      <c r="I246" s="69">
        <v>75000</v>
      </c>
      <c r="J246" s="34">
        <v>225000</v>
      </c>
      <c r="K246" s="37" t="s">
        <v>61</v>
      </c>
      <c r="L246" s="37" t="s">
        <v>61</v>
      </c>
      <c r="M246" s="37" t="s">
        <v>61</v>
      </c>
      <c r="N246" s="37" t="s">
        <v>61</v>
      </c>
      <c r="O246" s="41" t="s">
        <v>62</v>
      </c>
      <c r="P246" s="37" t="s">
        <v>63</v>
      </c>
      <c r="Q246" s="37" t="s">
        <v>63</v>
      </c>
      <c r="R246" s="37" t="s">
        <v>63</v>
      </c>
      <c r="S246" s="37" t="s">
        <v>61</v>
      </c>
      <c r="T246" s="37" t="s">
        <v>61</v>
      </c>
      <c r="U246" s="37" t="s">
        <v>61</v>
      </c>
      <c r="V246" s="37" t="s">
        <v>61</v>
      </c>
      <c r="W246" s="37" t="s">
        <v>61</v>
      </c>
      <c r="X246" s="37" t="s">
        <v>61</v>
      </c>
      <c r="Y246" s="37" t="s">
        <v>61</v>
      </c>
      <c r="Z246" s="37" t="s">
        <v>61</v>
      </c>
      <c r="AA246" s="37" t="s">
        <v>61</v>
      </c>
    </row>
    <row r="247" spans="1:27" s="39" customFormat="1" ht="36" hidden="1">
      <c r="A247" s="89" t="s">
        <v>521</v>
      </c>
      <c r="B247" s="54" t="s">
        <v>522</v>
      </c>
      <c r="C247" s="34">
        <v>300000</v>
      </c>
      <c r="D247" s="36" t="s">
        <v>440</v>
      </c>
      <c r="E247" s="36" t="s">
        <v>104</v>
      </c>
      <c r="F247" s="37" t="s">
        <v>61</v>
      </c>
      <c r="G247" s="37" t="s">
        <v>61</v>
      </c>
      <c r="H247" s="37" t="s">
        <v>61</v>
      </c>
      <c r="I247" s="69">
        <v>100000</v>
      </c>
      <c r="J247" s="34">
        <v>200000</v>
      </c>
      <c r="K247" s="37" t="s">
        <v>61</v>
      </c>
      <c r="L247" s="37" t="s">
        <v>61</v>
      </c>
      <c r="M247" s="37" t="s">
        <v>61</v>
      </c>
      <c r="N247" s="37" t="s">
        <v>61</v>
      </c>
      <c r="O247" s="41" t="s">
        <v>62</v>
      </c>
      <c r="P247" s="37" t="s">
        <v>63</v>
      </c>
      <c r="Q247" s="37" t="s">
        <v>101</v>
      </c>
      <c r="R247" s="37" t="s">
        <v>63</v>
      </c>
      <c r="S247" s="37" t="s">
        <v>61</v>
      </c>
      <c r="T247" s="37" t="s">
        <v>61</v>
      </c>
      <c r="U247" s="37" t="s">
        <v>61</v>
      </c>
      <c r="V247" s="69">
        <v>100000</v>
      </c>
      <c r="W247" s="34">
        <v>200000</v>
      </c>
      <c r="X247" s="37" t="s">
        <v>61</v>
      </c>
      <c r="Y247" s="37" t="s">
        <v>61</v>
      </c>
      <c r="Z247" s="37" t="s">
        <v>61</v>
      </c>
      <c r="AA247" s="37" t="s">
        <v>61</v>
      </c>
    </row>
    <row r="248" spans="1:27" s="39" customFormat="1" ht="36" hidden="1">
      <c r="A248" s="89" t="s">
        <v>523</v>
      </c>
      <c r="B248" s="33" t="s">
        <v>524</v>
      </c>
      <c r="C248" s="34">
        <v>1200000</v>
      </c>
      <c r="D248" s="35" t="s">
        <v>447</v>
      </c>
      <c r="E248" s="35" t="s">
        <v>104</v>
      </c>
      <c r="F248" s="37" t="s">
        <v>61</v>
      </c>
      <c r="G248" s="37" t="s">
        <v>61</v>
      </c>
      <c r="H248" s="37" t="s">
        <v>61</v>
      </c>
      <c r="I248" s="71">
        <v>300000</v>
      </c>
      <c r="J248" s="61">
        <v>900000</v>
      </c>
      <c r="K248" s="37" t="s">
        <v>61</v>
      </c>
      <c r="L248" s="37" t="s">
        <v>61</v>
      </c>
      <c r="M248" s="37" t="s">
        <v>61</v>
      </c>
      <c r="N248" s="37" t="s">
        <v>61</v>
      </c>
      <c r="O248" s="41" t="s">
        <v>62</v>
      </c>
      <c r="P248" s="37" t="s">
        <v>63</v>
      </c>
      <c r="Q248" s="37" t="s">
        <v>101</v>
      </c>
      <c r="R248" s="37" t="s">
        <v>63</v>
      </c>
      <c r="S248" s="37" t="s">
        <v>61</v>
      </c>
      <c r="T248" s="37" t="s">
        <v>61</v>
      </c>
      <c r="U248" s="37" t="s">
        <v>61</v>
      </c>
      <c r="V248" s="71">
        <v>300000</v>
      </c>
      <c r="W248" s="61">
        <v>900000</v>
      </c>
      <c r="X248" s="37" t="s">
        <v>61</v>
      </c>
      <c r="Y248" s="37" t="s">
        <v>61</v>
      </c>
      <c r="Z248" s="37" t="s">
        <v>61</v>
      </c>
      <c r="AA248" s="37" t="s">
        <v>61</v>
      </c>
    </row>
    <row r="249" spans="1:27" s="39" customFormat="1" ht="36" hidden="1">
      <c r="A249" s="89" t="s">
        <v>525</v>
      </c>
      <c r="B249" s="54" t="s">
        <v>526</v>
      </c>
      <c r="C249" s="34">
        <v>1000000</v>
      </c>
      <c r="D249" s="36" t="s">
        <v>447</v>
      </c>
      <c r="E249" s="36" t="s">
        <v>104</v>
      </c>
      <c r="F249" s="37" t="s">
        <v>61</v>
      </c>
      <c r="G249" s="37" t="s">
        <v>61</v>
      </c>
      <c r="H249" s="37" t="s">
        <v>61</v>
      </c>
      <c r="I249" s="69">
        <v>250000</v>
      </c>
      <c r="J249" s="34">
        <v>750000</v>
      </c>
      <c r="K249" s="37" t="s">
        <v>61</v>
      </c>
      <c r="L249" s="37" t="s">
        <v>61</v>
      </c>
      <c r="M249" s="37" t="s">
        <v>61</v>
      </c>
      <c r="N249" s="37" t="s">
        <v>61</v>
      </c>
      <c r="O249" s="41" t="s">
        <v>62</v>
      </c>
      <c r="P249" s="37" t="s">
        <v>63</v>
      </c>
      <c r="Q249" s="37" t="s">
        <v>101</v>
      </c>
      <c r="R249" s="37" t="s">
        <v>63</v>
      </c>
      <c r="S249" s="37" t="s">
        <v>61</v>
      </c>
      <c r="T249" s="37" t="s">
        <v>61</v>
      </c>
      <c r="U249" s="37" t="s">
        <v>61</v>
      </c>
      <c r="V249" s="69">
        <v>250000</v>
      </c>
      <c r="W249" s="34">
        <v>750000</v>
      </c>
      <c r="X249" s="37" t="s">
        <v>61</v>
      </c>
      <c r="Y249" s="37" t="s">
        <v>61</v>
      </c>
      <c r="Z249" s="37" t="s">
        <v>61</v>
      </c>
      <c r="AA249" s="37" t="s">
        <v>61</v>
      </c>
    </row>
    <row r="250" spans="1:27" s="39" customFormat="1" ht="36" hidden="1">
      <c r="A250" s="89" t="s">
        <v>527</v>
      </c>
      <c r="B250" s="54" t="s">
        <v>528</v>
      </c>
      <c r="C250" s="34">
        <v>600000</v>
      </c>
      <c r="D250" s="35" t="s">
        <v>463</v>
      </c>
      <c r="E250" s="35" t="s">
        <v>112</v>
      </c>
      <c r="F250" s="37" t="s">
        <v>61</v>
      </c>
      <c r="G250" s="37" t="s">
        <v>61</v>
      </c>
      <c r="H250" s="37" t="s">
        <v>61</v>
      </c>
      <c r="I250" s="71">
        <v>100000</v>
      </c>
      <c r="J250" s="61">
        <v>500000</v>
      </c>
      <c r="K250" s="37" t="s">
        <v>61</v>
      </c>
      <c r="L250" s="37" t="s">
        <v>61</v>
      </c>
      <c r="M250" s="37" t="s">
        <v>61</v>
      </c>
      <c r="N250" s="37" t="s">
        <v>61</v>
      </c>
      <c r="O250" s="41" t="s">
        <v>62</v>
      </c>
      <c r="P250" s="37" t="s">
        <v>63</v>
      </c>
      <c r="Q250" s="37" t="s">
        <v>63</v>
      </c>
      <c r="R250" s="37" t="s">
        <v>63</v>
      </c>
      <c r="S250" s="37" t="s">
        <v>61</v>
      </c>
      <c r="T250" s="37" t="s">
        <v>61</v>
      </c>
      <c r="U250" s="37" t="s">
        <v>61</v>
      </c>
      <c r="V250" s="37" t="s">
        <v>61</v>
      </c>
      <c r="W250" s="37" t="s">
        <v>61</v>
      </c>
      <c r="X250" s="37" t="s">
        <v>61</v>
      </c>
      <c r="Y250" s="37" t="s">
        <v>61</v>
      </c>
      <c r="Z250" s="37" t="s">
        <v>61</v>
      </c>
      <c r="AA250" s="37" t="s">
        <v>61</v>
      </c>
    </row>
    <row r="251" spans="1:27" s="39" customFormat="1" ht="36" hidden="1">
      <c r="A251" s="89" t="s">
        <v>529</v>
      </c>
      <c r="B251" s="33" t="s">
        <v>530</v>
      </c>
      <c r="C251" s="34">
        <v>650000</v>
      </c>
      <c r="D251" s="35" t="s">
        <v>473</v>
      </c>
      <c r="E251" s="35" t="s">
        <v>464</v>
      </c>
      <c r="F251" s="37" t="s">
        <v>61</v>
      </c>
      <c r="G251" s="37" t="s">
        <v>61</v>
      </c>
      <c r="H251" s="37" t="s">
        <v>61</v>
      </c>
      <c r="I251" s="71">
        <v>0</v>
      </c>
      <c r="J251" s="61">
        <v>650000</v>
      </c>
      <c r="K251" s="37" t="s">
        <v>61</v>
      </c>
      <c r="L251" s="37" t="s">
        <v>61</v>
      </c>
      <c r="M251" s="37" t="s">
        <v>61</v>
      </c>
      <c r="N251" s="37" t="s">
        <v>61</v>
      </c>
      <c r="O251" s="41" t="s">
        <v>62</v>
      </c>
      <c r="P251" s="57" t="s">
        <v>63</v>
      </c>
      <c r="Q251" s="57" t="s">
        <v>101</v>
      </c>
      <c r="R251" s="57" t="s">
        <v>63</v>
      </c>
      <c r="S251" s="37" t="s">
        <v>61</v>
      </c>
      <c r="T251" s="37" t="s">
        <v>61</v>
      </c>
      <c r="U251" s="37" t="s">
        <v>61</v>
      </c>
      <c r="V251" s="71">
        <v>0</v>
      </c>
      <c r="W251" s="61">
        <v>650000</v>
      </c>
      <c r="X251" s="37" t="s">
        <v>61</v>
      </c>
      <c r="Y251" s="37" t="s">
        <v>61</v>
      </c>
      <c r="Z251" s="37" t="s">
        <v>61</v>
      </c>
      <c r="AA251" s="37" t="s">
        <v>61</v>
      </c>
    </row>
    <row r="252" spans="1:27" s="39" customFormat="1" ht="36" hidden="1">
      <c r="A252" s="89" t="s">
        <v>531</v>
      </c>
      <c r="B252" s="33" t="s">
        <v>532</v>
      </c>
      <c r="C252" s="34">
        <v>129600</v>
      </c>
      <c r="D252" s="35" t="s">
        <v>463</v>
      </c>
      <c r="E252" s="35" t="s">
        <v>112</v>
      </c>
      <c r="F252" s="37" t="s">
        <v>61</v>
      </c>
      <c r="G252" s="37" t="s">
        <v>61</v>
      </c>
      <c r="H252" s="37" t="s">
        <v>61</v>
      </c>
      <c r="I252" s="71">
        <v>21600</v>
      </c>
      <c r="J252" s="61">
        <v>108000</v>
      </c>
      <c r="K252" s="37" t="s">
        <v>61</v>
      </c>
      <c r="L252" s="37" t="s">
        <v>61</v>
      </c>
      <c r="M252" s="37" t="s">
        <v>61</v>
      </c>
      <c r="N252" s="37" t="s">
        <v>61</v>
      </c>
      <c r="O252" s="41" t="s">
        <v>62</v>
      </c>
      <c r="P252" s="37" t="s">
        <v>63</v>
      </c>
      <c r="Q252" s="57" t="s">
        <v>101</v>
      </c>
      <c r="R252" s="37" t="s">
        <v>63</v>
      </c>
      <c r="S252" s="37" t="s">
        <v>61</v>
      </c>
      <c r="T252" s="37" t="s">
        <v>61</v>
      </c>
      <c r="U252" s="37" t="s">
        <v>61</v>
      </c>
      <c r="V252" s="71">
        <v>21600</v>
      </c>
      <c r="W252" s="61">
        <v>108000</v>
      </c>
      <c r="X252" s="37" t="s">
        <v>61</v>
      </c>
      <c r="Y252" s="37" t="s">
        <v>61</v>
      </c>
      <c r="Z252" s="37" t="s">
        <v>61</v>
      </c>
      <c r="AA252" s="37" t="s">
        <v>61</v>
      </c>
    </row>
    <row r="253" spans="1:27" s="39" customFormat="1" ht="39" hidden="1" customHeight="1">
      <c r="A253" s="89" t="s">
        <v>533</v>
      </c>
      <c r="B253" s="33" t="s">
        <v>534</v>
      </c>
      <c r="C253" s="55">
        <v>1200000</v>
      </c>
      <c r="D253" s="35" t="s">
        <v>473</v>
      </c>
      <c r="E253" s="35" t="s">
        <v>60</v>
      </c>
      <c r="F253" s="37" t="s">
        <v>61</v>
      </c>
      <c r="G253" s="37" t="s">
        <v>61</v>
      </c>
      <c r="H253" s="37" t="s">
        <v>61</v>
      </c>
      <c r="I253" s="71">
        <v>0</v>
      </c>
      <c r="J253" s="61">
        <v>1200000</v>
      </c>
      <c r="K253" s="37" t="s">
        <v>61</v>
      </c>
      <c r="L253" s="37" t="s">
        <v>61</v>
      </c>
      <c r="M253" s="37" t="s">
        <v>61</v>
      </c>
      <c r="N253" s="37" t="s">
        <v>61</v>
      </c>
      <c r="O253" s="41" t="s">
        <v>535</v>
      </c>
      <c r="P253" s="37" t="s">
        <v>63</v>
      </c>
      <c r="Q253" s="37" t="s">
        <v>63</v>
      </c>
      <c r="R253" s="37" t="s">
        <v>63</v>
      </c>
      <c r="S253" s="37" t="s">
        <v>61</v>
      </c>
      <c r="T253" s="37" t="s">
        <v>61</v>
      </c>
      <c r="U253" s="37" t="s">
        <v>61</v>
      </c>
      <c r="V253" s="37" t="s">
        <v>61</v>
      </c>
      <c r="W253" s="37" t="s">
        <v>61</v>
      </c>
      <c r="X253" s="37" t="s">
        <v>61</v>
      </c>
      <c r="Y253" s="37" t="s">
        <v>61</v>
      </c>
      <c r="Z253" s="37" t="s">
        <v>61</v>
      </c>
      <c r="AA253" s="37" t="s">
        <v>61</v>
      </c>
    </row>
    <row r="254" spans="1:27" s="39" customFormat="1" ht="39" hidden="1" customHeight="1">
      <c r="A254" s="89" t="s">
        <v>536</v>
      </c>
      <c r="B254" s="33" t="s">
        <v>537</v>
      </c>
      <c r="C254" s="55">
        <v>150000</v>
      </c>
      <c r="D254" s="35" t="s">
        <v>473</v>
      </c>
      <c r="E254" s="35" t="s">
        <v>464</v>
      </c>
      <c r="F254" s="37" t="s">
        <v>61</v>
      </c>
      <c r="G254" s="37" t="s">
        <v>61</v>
      </c>
      <c r="H254" s="37" t="s">
        <v>61</v>
      </c>
      <c r="I254" s="71">
        <v>0</v>
      </c>
      <c r="J254" s="61">
        <v>150000</v>
      </c>
      <c r="K254" s="37" t="s">
        <v>61</v>
      </c>
      <c r="L254" s="37" t="s">
        <v>61</v>
      </c>
      <c r="M254" s="37" t="s">
        <v>61</v>
      </c>
      <c r="N254" s="37" t="s">
        <v>61</v>
      </c>
      <c r="O254" s="41" t="s">
        <v>62</v>
      </c>
      <c r="P254" s="37" t="s">
        <v>63</v>
      </c>
      <c r="Q254" s="37" t="s">
        <v>63</v>
      </c>
      <c r="R254" s="37" t="s">
        <v>63</v>
      </c>
      <c r="S254" s="37" t="s">
        <v>61</v>
      </c>
      <c r="T254" s="37" t="s">
        <v>61</v>
      </c>
      <c r="U254" s="37" t="s">
        <v>61</v>
      </c>
      <c r="V254" s="37" t="s">
        <v>61</v>
      </c>
      <c r="W254" s="37" t="s">
        <v>61</v>
      </c>
      <c r="X254" s="37" t="s">
        <v>61</v>
      </c>
      <c r="Y254" s="37" t="s">
        <v>61</v>
      </c>
      <c r="Z254" s="37" t="s">
        <v>61</v>
      </c>
      <c r="AA254" s="37" t="s">
        <v>61</v>
      </c>
    </row>
    <row r="255" spans="1:27" s="39" customFormat="1" ht="62.25" hidden="1" customHeight="1">
      <c r="A255" s="89" t="s">
        <v>538</v>
      </c>
      <c r="B255" s="42" t="s">
        <v>539</v>
      </c>
      <c r="C255" s="34">
        <v>11200871.210000001</v>
      </c>
      <c r="D255" s="35" t="s">
        <v>510</v>
      </c>
      <c r="E255" s="35" t="s">
        <v>109</v>
      </c>
      <c r="F255" s="37" t="s">
        <v>61</v>
      </c>
      <c r="G255" s="37" t="s">
        <v>61</v>
      </c>
      <c r="H255" s="37" t="s">
        <v>61</v>
      </c>
      <c r="I255" s="69">
        <v>3360261.37</v>
      </c>
      <c r="J255" s="69">
        <v>7840609.8399999999</v>
      </c>
      <c r="K255" s="37" t="s">
        <v>61</v>
      </c>
      <c r="L255" s="37" t="s">
        <v>61</v>
      </c>
      <c r="M255" s="37" t="s">
        <v>61</v>
      </c>
      <c r="N255" s="37" t="s">
        <v>61</v>
      </c>
      <c r="O255" s="41" t="s">
        <v>263</v>
      </c>
      <c r="P255" s="37" t="s">
        <v>63</v>
      </c>
      <c r="Q255" s="37" t="s">
        <v>101</v>
      </c>
      <c r="R255" s="37" t="s">
        <v>63</v>
      </c>
      <c r="S255" s="37" t="s">
        <v>61</v>
      </c>
      <c r="T255" s="37" t="s">
        <v>61</v>
      </c>
      <c r="U255" s="37" t="s">
        <v>61</v>
      </c>
      <c r="V255" s="69">
        <v>3360261.37</v>
      </c>
      <c r="W255" s="69">
        <v>7840609.8399999999</v>
      </c>
      <c r="X255" s="37" t="s">
        <v>61</v>
      </c>
      <c r="Y255" s="37" t="s">
        <v>61</v>
      </c>
      <c r="Z255" s="37" t="s">
        <v>61</v>
      </c>
      <c r="AA255" s="37" t="s">
        <v>61</v>
      </c>
    </row>
    <row r="256" spans="1:27" s="39" customFormat="1" ht="72" hidden="1">
      <c r="A256" s="89" t="s">
        <v>540</v>
      </c>
      <c r="B256" s="42" t="s">
        <v>541</v>
      </c>
      <c r="C256" s="34">
        <v>1127148.8500000001</v>
      </c>
      <c r="D256" s="35" t="s">
        <v>440</v>
      </c>
      <c r="E256" s="35" t="s">
        <v>99</v>
      </c>
      <c r="F256" s="37" t="s">
        <v>61</v>
      </c>
      <c r="G256" s="37" t="s">
        <v>61</v>
      </c>
      <c r="H256" s="37" t="s">
        <v>61</v>
      </c>
      <c r="I256" s="69">
        <v>338144.66</v>
      </c>
      <c r="J256" s="69">
        <v>789004.19</v>
      </c>
      <c r="K256" s="37" t="s">
        <v>61</v>
      </c>
      <c r="L256" s="37" t="s">
        <v>61</v>
      </c>
      <c r="M256" s="37" t="s">
        <v>61</v>
      </c>
      <c r="N256" s="37" t="s">
        <v>61</v>
      </c>
      <c r="O256" s="41" t="s">
        <v>263</v>
      </c>
      <c r="P256" s="37" t="s">
        <v>63</v>
      </c>
      <c r="Q256" s="37" t="s">
        <v>101</v>
      </c>
      <c r="R256" s="37" t="s">
        <v>63</v>
      </c>
      <c r="S256" s="37" t="s">
        <v>61</v>
      </c>
      <c r="T256" s="37" t="s">
        <v>61</v>
      </c>
      <c r="U256" s="37" t="s">
        <v>61</v>
      </c>
      <c r="V256" s="69">
        <v>338144.66</v>
      </c>
      <c r="W256" s="69">
        <v>789004.19</v>
      </c>
      <c r="X256" s="37" t="s">
        <v>61</v>
      </c>
      <c r="Y256" s="37" t="s">
        <v>61</v>
      </c>
      <c r="Z256" s="37" t="s">
        <v>61</v>
      </c>
      <c r="AA256" s="37" t="s">
        <v>61</v>
      </c>
    </row>
    <row r="257" spans="1:27" s="39" customFormat="1" ht="48" hidden="1">
      <c r="A257" s="89" t="s">
        <v>542</v>
      </c>
      <c r="B257" s="42" t="s">
        <v>543</v>
      </c>
      <c r="C257" s="34">
        <v>1313305.1299999999</v>
      </c>
      <c r="D257" s="35" t="s">
        <v>440</v>
      </c>
      <c r="E257" s="35" t="s">
        <v>99</v>
      </c>
      <c r="F257" s="37" t="s">
        <v>61</v>
      </c>
      <c r="G257" s="37" t="s">
        <v>61</v>
      </c>
      <c r="H257" s="37" t="s">
        <v>61</v>
      </c>
      <c r="I257" s="69">
        <v>393991.54</v>
      </c>
      <c r="J257" s="69">
        <v>919313.59</v>
      </c>
      <c r="K257" s="37" t="s">
        <v>61</v>
      </c>
      <c r="L257" s="37" t="s">
        <v>61</v>
      </c>
      <c r="M257" s="37" t="s">
        <v>61</v>
      </c>
      <c r="N257" s="37" t="s">
        <v>61</v>
      </c>
      <c r="O257" s="41" t="s">
        <v>263</v>
      </c>
      <c r="P257" s="37" t="s">
        <v>63</v>
      </c>
      <c r="Q257" s="37" t="s">
        <v>101</v>
      </c>
      <c r="R257" s="37" t="s">
        <v>63</v>
      </c>
      <c r="S257" s="37" t="s">
        <v>61</v>
      </c>
      <c r="T257" s="37" t="s">
        <v>61</v>
      </c>
      <c r="U257" s="37" t="s">
        <v>61</v>
      </c>
      <c r="V257" s="69">
        <v>393991.54</v>
      </c>
      <c r="W257" s="69">
        <v>919313.59</v>
      </c>
      <c r="X257" s="37" t="s">
        <v>61</v>
      </c>
      <c r="Y257" s="37" t="s">
        <v>61</v>
      </c>
      <c r="Z257" s="37" t="s">
        <v>61</v>
      </c>
      <c r="AA257" s="37" t="s">
        <v>61</v>
      </c>
    </row>
    <row r="258" spans="1:27" s="39" customFormat="1" ht="60" hidden="1">
      <c r="A258" s="89" t="s">
        <v>544</v>
      </c>
      <c r="B258" s="42" t="s">
        <v>545</v>
      </c>
      <c r="C258" s="34">
        <v>122175.01</v>
      </c>
      <c r="D258" s="35" t="s">
        <v>440</v>
      </c>
      <c r="E258" s="35" t="s">
        <v>66</v>
      </c>
      <c r="F258" s="37" t="s">
        <v>61</v>
      </c>
      <c r="G258" s="37" t="s">
        <v>61</v>
      </c>
      <c r="H258" s="37" t="s">
        <v>61</v>
      </c>
      <c r="I258" s="69">
        <v>36652.5</v>
      </c>
      <c r="J258" s="69">
        <v>85522.51</v>
      </c>
      <c r="K258" s="37" t="s">
        <v>61</v>
      </c>
      <c r="L258" s="37" t="s">
        <v>61</v>
      </c>
      <c r="M258" s="37" t="s">
        <v>61</v>
      </c>
      <c r="N258" s="37" t="s">
        <v>61</v>
      </c>
      <c r="O258" s="41" t="s">
        <v>263</v>
      </c>
      <c r="P258" s="37" t="s">
        <v>63</v>
      </c>
      <c r="Q258" s="37" t="s">
        <v>101</v>
      </c>
      <c r="R258" s="37" t="s">
        <v>63</v>
      </c>
      <c r="S258" s="37" t="s">
        <v>61</v>
      </c>
      <c r="T258" s="37" t="s">
        <v>61</v>
      </c>
      <c r="U258" s="37" t="s">
        <v>61</v>
      </c>
      <c r="V258" s="69">
        <v>36652.5</v>
      </c>
      <c r="W258" s="69">
        <v>85522.51</v>
      </c>
      <c r="X258" s="37" t="s">
        <v>61</v>
      </c>
      <c r="Y258" s="37" t="s">
        <v>61</v>
      </c>
      <c r="Z258" s="37" t="s">
        <v>61</v>
      </c>
      <c r="AA258" s="37" t="s">
        <v>61</v>
      </c>
    </row>
    <row r="259" spans="1:27" s="39" customFormat="1" ht="60" hidden="1">
      <c r="A259" s="89" t="s">
        <v>546</v>
      </c>
      <c r="B259" s="42" t="s">
        <v>547</v>
      </c>
      <c r="C259" s="34">
        <v>789716.62</v>
      </c>
      <c r="D259" s="35" t="s">
        <v>447</v>
      </c>
      <c r="E259" s="35" t="s">
        <v>66</v>
      </c>
      <c r="F259" s="37" t="s">
        <v>61</v>
      </c>
      <c r="G259" s="37" t="s">
        <v>61</v>
      </c>
      <c r="H259" s="37" t="s">
        <v>61</v>
      </c>
      <c r="I259" s="69">
        <v>236914.99</v>
      </c>
      <c r="J259" s="69">
        <v>552801.63</v>
      </c>
      <c r="K259" s="37" t="s">
        <v>61</v>
      </c>
      <c r="L259" s="37" t="s">
        <v>61</v>
      </c>
      <c r="M259" s="37" t="s">
        <v>61</v>
      </c>
      <c r="N259" s="37" t="s">
        <v>61</v>
      </c>
      <c r="O259" s="41" t="s">
        <v>263</v>
      </c>
      <c r="P259" s="37" t="s">
        <v>63</v>
      </c>
      <c r="Q259" s="37" t="s">
        <v>101</v>
      </c>
      <c r="R259" s="37" t="s">
        <v>63</v>
      </c>
      <c r="S259" s="37" t="s">
        <v>61</v>
      </c>
      <c r="T259" s="37" t="s">
        <v>61</v>
      </c>
      <c r="U259" s="37" t="s">
        <v>61</v>
      </c>
      <c r="V259" s="69">
        <v>236914.99</v>
      </c>
      <c r="W259" s="69">
        <v>552801.63</v>
      </c>
      <c r="X259" s="37" t="s">
        <v>61</v>
      </c>
      <c r="Y259" s="37" t="s">
        <v>61</v>
      </c>
      <c r="Z259" s="37" t="s">
        <v>61</v>
      </c>
      <c r="AA259" s="37" t="s">
        <v>61</v>
      </c>
    </row>
    <row r="260" spans="1:27" s="39" customFormat="1" ht="48" hidden="1">
      <c r="A260" s="89" t="s">
        <v>548</v>
      </c>
      <c r="B260" s="42" t="s">
        <v>549</v>
      </c>
      <c r="C260" s="34">
        <v>219509.64</v>
      </c>
      <c r="D260" s="35" t="s">
        <v>463</v>
      </c>
      <c r="E260" s="35" t="s">
        <v>59</v>
      </c>
      <c r="F260" s="37" t="s">
        <v>61</v>
      </c>
      <c r="G260" s="37" t="s">
        <v>61</v>
      </c>
      <c r="H260" s="37" t="s">
        <v>61</v>
      </c>
      <c r="I260" s="69">
        <v>65852.89</v>
      </c>
      <c r="J260" s="69">
        <v>153656.75</v>
      </c>
      <c r="K260" s="37" t="s">
        <v>61</v>
      </c>
      <c r="L260" s="37" t="s">
        <v>61</v>
      </c>
      <c r="M260" s="37" t="s">
        <v>61</v>
      </c>
      <c r="N260" s="37" t="s">
        <v>61</v>
      </c>
      <c r="O260" s="41" t="s">
        <v>263</v>
      </c>
      <c r="P260" s="37" t="s">
        <v>63</v>
      </c>
      <c r="Q260" s="37" t="s">
        <v>101</v>
      </c>
      <c r="R260" s="37" t="s">
        <v>63</v>
      </c>
      <c r="S260" s="37" t="s">
        <v>61</v>
      </c>
      <c r="T260" s="37" t="s">
        <v>61</v>
      </c>
      <c r="U260" s="37" t="s">
        <v>61</v>
      </c>
      <c r="V260" s="69">
        <v>65852.89</v>
      </c>
      <c r="W260" s="69">
        <v>153656.75</v>
      </c>
      <c r="X260" s="37" t="s">
        <v>61</v>
      </c>
      <c r="Y260" s="37" t="s">
        <v>61</v>
      </c>
      <c r="Z260" s="37" t="s">
        <v>61</v>
      </c>
      <c r="AA260" s="37" t="s">
        <v>61</v>
      </c>
    </row>
    <row r="261" spans="1:27" s="39" customFormat="1" ht="60" hidden="1">
      <c r="A261" s="89" t="s">
        <v>550</v>
      </c>
      <c r="B261" s="42" t="s">
        <v>551</v>
      </c>
      <c r="C261" s="34">
        <v>333566.38</v>
      </c>
      <c r="D261" s="35" t="s">
        <v>463</v>
      </c>
      <c r="E261" s="35" t="s">
        <v>59</v>
      </c>
      <c r="F261" s="37" t="s">
        <v>61</v>
      </c>
      <c r="G261" s="37" t="s">
        <v>61</v>
      </c>
      <c r="H261" s="37" t="s">
        <v>61</v>
      </c>
      <c r="I261" s="69">
        <v>100069.91</v>
      </c>
      <c r="J261" s="69">
        <v>233496.47</v>
      </c>
      <c r="K261" s="37" t="s">
        <v>61</v>
      </c>
      <c r="L261" s="37" t="s">
        <v>61</v>
      </c>
      <c r="M261" s="37" t="s">
        <v>61</v>
      </c>
      <c r="N261" s="37" t="s">
        <v>61</v>
      </c>
      <c r="O261" s="41" t="s">
        <v>263</v>
      </c>
      <c r="P261" s="37" t="s">
        <v>63</v>
      </c>
      <c r="Q261" s="37" t="s">
        <v>101</v>
      </c>
      <c r="R261" s="37" t="s">
        <v>63</v>
      </c>
      <c r="S261" s="37" t="s">
        <v>61</v>
      </c>
      <c r="T261" s="37" t="s">
        <v>61</v>
      </c>
      <c r="U261" s="37" t="s">
        <v>61</v>
      </c>
      <c r="V261" s="69">
        <v>100069.91</v>
      </c>
      <c r="W261" s="69">
        <v>233496.47</v>
      </c>
      <c r="X261" s="37" t="s">
        <v>61</v>
      </c>
      <c r="Y261" s="37" t="s">
        <v>61</v>
      </c>
      <c r="Z261" s="37" t="s">
        <v>61</v>
      </c>
      <c r="AA261" s="37" t="s">
        <v>61</v>
      </c>
    </row>
    <row r="262" spans="1:27" s="39" customFormat="1" ht="54" hidden="1" customHeight="1">
      <c r="A262" s="89" t="s">
        <v>552</v>
      </c>
      <c r="B262" s="42" t="s">
        <v>553</v>
      </c>
      <c r="C262" s="34">
        <v>157929.25</v>
      </c>
      <c r="D262" s="35" t="s">
        <v>463</v>
      </c>
      <c r="E262" s="35" t="s">
        <v>59</v>
      </c>
      <c r="F262" s="37" t="s">
        <v>61</v>
      </c>
      <c r="G262" s="37" t="s">
        <v>61</v>
      </c>
      <c r="H262" s="37" t="s">
        <v>61</v>
      </c>
      <c r="I262" s="69">
        <v>47378.78</v>
      </c>
      <c r="J262" s="69">
        <v>110550.47</v>
      </c>
      <c r="K262" s="37" t="s">
        <v>61</v>
      </c>
      <c r="L262" s="37" t="s">
        <v>61</v>
      </c>
      <c r="M262" s="37" t="s">
        <v>61</v>
      </c>
      <c r="N262" s="37" t="s">
        <v>61</v>
      </c>
      <c r="O262" s="41" t="s">
        <v>263</v>
      </c>
      <c r="P262" s="37" t="s">
        <v>63</v>
      </c>
      <c r="Q262" s="37" t="s">
        <v>101</v>
      </c>
      <c r="R262" s="37" t="s">
        <v>63</v>
      </c>
      <c r="S262" s="37" t="s">
        <v>61</v>
      </c>
      <c r="T262" s="37" t="s">
        <v>61</v>
      </c>
      <c r="U262" s="37" t="s">
        <v>61</v>
      </c>
      <c r="V262" s="69">
        <v>47378.78</v>
      </c>
      <c r="W262" s="69">
        <v>110550.47</v>
      </c>
      <c r="X262" s="37" t="s">
        <v>61</v>
      </c>
      <c r="Y262" s="37" t="s">
        <v>61</v>
      </c>
      <c r="Z262" s="37" t="s">
        <v>61</v>
      </c>
      <c r="AA262" s="37" t="s">
        <v>61</v>
      </c>
    </row>
    <row r="263" spans="1:27" s="39" customFormat="1" ht="61.5" hidden="1" customHeight="1">
      <c r="A263" s="89" t="s">
        <v>554</v>
      </c>
      <c r="B263" s="42" t="s">
        <v>555</v>
      </c>
      <c r="C263" s="34">
        <v>133754.76999999999</v>
      </c>
      <c r="D263" s="35" t="s">
        <v>463</v>
      </c>
      <c r="E263" s="35" t="s">
        <v>59</v>
      </c>
      <c r="F263" s="37" t="s">
        <v>61</v>
      </c>
      <c r="G263" s="37" t="s">
        <v>61</v>
      </c>
      <c r="H263" s="37" t="s">
        <v>61</v>
      </c>
      <c r="I263" s="69">
        <v>40126.44</v>
      </c>
      <c r="J263" s="69">
        <v>93628.33</v>
      </c>
      <c r="K263" s="37" t="s">
        <v>61</v>
      </c>
      <c r="L263" s="37" t="s">
        <v>61</v>
      </c>
      <c r="M263" s="37" t="s">
        <v>61</v>
      </c>
      <c r="N263" s="37" t="s">
        <v>61</v>
      </c>
      <c r="O263" s="41" t="s">
        <v>263</v>
      </c>
      <c r="P263" s="37" t="s">
        <v>63</v>
      </c>
      <c r="Q263" s="37" t="s">
        <v>101</v>
      </c>
      <c r="R263" s="37" t="s">
        <v>63</v>
      </c>
      <c r="S263" s="37" t="s">
        <v>61</v>
      </c>
      <c r="T263" s="37" t="s">
        <v>61</v>
      </c>
      <c r="U263" s="37" t="s">
        <v>61</v>
      </c>
      <c r="V263" s="69">
        <v>40126.44</v>
      </c>
      <c r="W263" s="69">
        <v>93628.33</v>
      </c>
      <c r="X263" s="37" t="s">
        <v>61</v>
      </c>
      <c r="Y263" s="37" t="s">
        <v>61</v>
      </c>
      <c r="Z263" s="37" t="s">
        <v>61</v>
      </c>
      <c r="AA263" s="37" t="s">
        <v>61</v>
      </c>
    </row>
    <row r="264" spans="1:27" s="39" customFormat="1" ht="61.5" hidden="1" customHeight="1">
      <c r="A264" s="89" t="s">
        <v>556</v>
      </c>
      <c r="B264" s="42" t="s">
        <v>557</v>
      </c>
      <c r="C264" s="34">
        <v>137127.41</v>
      </c>
      <c r="D264" s="35" t="s">
        <v>463</v>
      </c>
      <c r="E264" s="35" t="s">
        <v>86</v>
      </c>
      <c r="F264" s="37" t="s">
        <v>61</v>
      </c>
      <c r="G264" s="37" t="s">
        <v>61</v>
      </c>
      <c r="H264" s="37" t="s">
        <v>61</v>
      </c>
      <c r="I264" s="69">
        <v>41138.230000000003</v>
      </c>
      <c r="J264" s="69">
        <v>95989.18</v>
      </c>
      <c r="K264" s="37" t="s">
        <v>61</v>
      </c>
      <c r="L264" s="37" t="s">
        <v>61</v>
      </c>
      <c r="M264" s="37" t="s">
        <v>61</v>
      </c>
      <c r="N264" s="37" t="s">
        <v>61</v>
      </c>
      <c r="O264" s="41" t="s">
        <v>263</v>
      </c>
      <c r="P264" s="37" t="s">
        <v>63</v>
      </c>
      <c r="Q264" s="37" t="s">
        <v>101</v>
      </c>
      <c r="R264" s="37" t="s">
        <v>63</v>
      </c>
      <c r="S264" s="37" t="s">
        <v>61</v>
      </c>
      <c r="T264" s="37" t="s">
        <v>61</v>
      </c>
      <c r="U264" s="37" t="s">
        <v>61</v>
      </c>
      <c r="V264" s="69">
        <v>41138.230000000003</v>
      </c>
      <c r="W264" s="69">
        <v>95989.18</v>
      </c>
      <c r="X264" s="37" t="s">
        <v>61</v>
      </c>
      <c r="Y264" s="37" t="s">
        <v>61</v>
      </c>
      <c r="Z264" s="37" t="s">
        <v>61</v>
      </c>
      <c r="AA264" s="37" t="s">
        <v>61</v>
      </c>
    </row>
    <row r="265" spans="1:27" s="39" customFormat="1" ht="72" hidden="1">
      <c r="A265" s="89" t="s">
        <v>558</v>
      </c>
      <c r="B265" s="42" t="s">
        <v>559</v>
      </c>
      <c r="C265" s="34">
        <v>188955.72</v>
      </c>
      <c r="D265" s="35" t="s">
        <v>473</v>
      </c>
      <c r="E265" s="35" t="s">
        <v>66</v>
      </c>
      <c r="F265" s="37" t="s">
        <v>61</v>
      </c>
      <c r="G265" s="37" t="s">
        <v>61</v>
      </c>
      <c r="H265" s="37" t="s">
        <v>61</v>
      </c>
      <c r="I265" s="69">
        <v>56686.720000000001</v>
      </c>
      <c r="J265" s="69">
        <v>132269</v>
      </c>
      <c r="K265" s="37" t="s">
        <v>61</v>
      </c>
      <c r="L265" s="37" t="s">
        <v>61</v>
      </c>
      <c r="M265" s="37" t="s">
        <v>61</v>
      </c>
      <c r="N265" s="37" t="s">
        <v>61</v>
      </c>
      <c r="O265" s="41" t="s">
        <v>263</v>
      </c>
      <c r="P265" s="37" t="s">
        <v>63</v>
      </c>
      <c r="Q265" s="37" t="s">
        <v>101</v>
      </c>
      <c r="R265" s="37" t="s">
        <v>63</v>
      </c>
      <c r="S265" s="37" t="s">
        <v>61</v>
      </c>
      <c r="T265" s="37" t="s">
        <v>61</v>
      </c>
      <c r="U265" s="37" t="s">
        <v>61</v>
      </c>
      <c r="V265" s="69">
        <v>56686.720000000001</v>
      </c>
      <c r="W265" s="69">
        <v>132269</v>
      </c>
      <c r="X265" s="37" t="s">
        <v>61</v>
      </c>
      <c r="Y265" s="37" t="s">
        <v>61</v>
      </c>
      <c r="Z265" s="37" t="s">
        <v>61</v>
      </c>
      <c r="AA265" s="37" t="s">
        <v>61</v>
      </c>
    </row>
    <row r="266" spans="1:27" s="39" customFormat="1" ht="72" hidden="1">
      <c r="A266" s="89" t="s">
        <v>560</v>
      </c>
      <c r="B266" s="42" t="s">
        <v>561</v>
      </c>
      <c r="C266" s="34">
        <v>106440.7</v>
      </c>
      <c r="D266" s="35" t="s">
        <v>473</v>
      </c>
      <c r="E266" s="35" t="s">
        <v>99</v>
      </c>
      <c r="F266" s="37" t="s">
        <v>61</v>
      </c>
      <c r="G266" s="37" t="s">
        <v>61</v>
      </c>
      <c r="H266" s="37" t="s">
        <v>61</v>
      </c>
      <c r="I266" s="71">
        <v>31932.21</v>
      </c>
      <c r="J266" s="71">
        <v>74508.490000000005</v>
      </c>
      <c r="K266" s="37" t="s">
        <v>61</v>
      </c>
      <c r="L266" s="37" t="s">
        <v>61</v>
      </c>
      <c r="M266" s="37" t="s">
        <v>61</v>
      </c>
      <c r="N266" s="37" t="s">
        <v>61</v>
      </c>
      <c r="O266" s="41" t="s">
        <v>263</v>
      </c>
      <c r="P266" s="37" t="s">
        <v>63</v>
      </c>
      <c r="Q266" s="37" t="s">
        <v>101</v>
      </c>
      <c r="R266" s="37" t="s">
        <v>63</v>
      </c>
      <c r="S266" s="37" t="s">
        <v>61</v>
      </c>
      <c r="T266" s="37" t="s">
        <v>61</v>
      </c>
      <c r="U266" s="37" t="s">
        <v>61</v>
      </c>
      <c r="V266" s="71">
        <v>31932.21</v>
      </c>
      <c r="W266" s="71">
        <v>74508.490000000005</v>
      </c>
      <c r="X266" s="37" t="s">
        <v>61</v>
      </c>
      <c r="Y266" s="37" t="s">
        <v>61</v>
      </c>
      <c r="Z266" s="37" t="s">
        <v>61</v>
      </c>
      <c r="AA266" s="37" t="s">
        <v>61</v>
      </c>
    </row>
    <row r="267" spans="1:27" s="39" customFormat="1" ht="84" hidden="1">
      <c r="A267" s="89" t="s">
        <v>562</v>
      </c>
      <c r="B267" s="42" t="s">
        <v>563</v>
      </c>
      <c r="C267" s="34">
        <v>227813.16</v>
      </c>
      <c r="D267" s="35" t="s">
        <v>473</v>
      </c>
      <c r="E267" s="35" t="s">
        <v>59</v>
      </c>
      <c r="F267" s="37" t="s">
        <v>61</v>
      </c>
      <c r="G267" s="37" t="s">
        <v>61</v>
      </c>
      <c r="H267" s="37" t="s">
        <v>61</v>
      </c>
      <c r="I267" s="71">
        <v>68343.95</v>
      </c>
      <c r="J267" s="71">
        <v>159469.21</v>
      </c>
      <c r="K267" s="37" t="s">
        <v>61</v>
      </c>
      <c r="L267" s="37" t="s">
        <v>61</v>
      </c>
      <c r="M267" s="37" t="s">
        <v>61</v>
      </c>
      <c r="N267" s="37" t="s">
        <v>61</v>
      </c>
      <c r="O267" s="41" t="s">
        <v>263</v>
      </c>
      <c r="P267" s="37" t="s">
        <v>63</v>
      </c>
      <c r="Q267" s="37" t="s">
        <v>101</v>
      </c>
      <c r="R267" s="37" t="s">
        <v>63</v>
      </c>
      <c r="S267" s="37" t="s">
        <v>61</v>
      </c>
      <c r="T267" s="37" t="s">
        <v>61</v>
      </c>
      <c r="U267" s="37" t="s">
        <v>61</v>
      </c>
      <c r="V267" s="71">
        <v>68343.95</v>
      </c>
      <c r="W267" s="71">
        <v>159469.21</v>
      </c>
      <c r="X267" s="37" t="s">
        <v>61</v>
      </c>
      <c r="Y267" s="37" t="s">
        <v>61</v>
      </c>
      <c r="Z267" s="37" t="s">
        <v>61</v>
      </c>
      <c r="AA267" s="37" t="s">
        <v>61</v>
      </c>
    </row>
    <row r="268" spans="1:27" s="39" customFormat="1" ht="24" hidden="1">
      <c r="A268" s="89" t="s">
        <v>564</v>
      </c>
      <c r="B268" s="54" t="s">
        <v>565</v>
      </c>
      <c r="C268" s="34">
        <v>45000000</v>
      </c>
      <c r="D268" s="35" t="s">
        <v>566</v>
      </c>
      <c r="E268" s="35" t="s">
        <v>86</v>
      </c>
      <c r="F268" s="37" t="s">
        <v>61</v>
      </c>
      <c r="G268" s="37" t="s">
        <v>61</v>
      </c>
      <c r="H268" s="63">
        <v>22500000</v>
      </c>
      <c r="I268" s="63">
        <v>22500000</v>
      </c>
      <c r="J268" s="63">
        <v>0</v>
      </c>
      <c r="K268" s="37" t="s">
        <v>61</v>
      </c>
      <c r="L268" s="37" t="s">
        <v>61</v>
      </c>
      <c r="M268" s="37" t="s">
        <v>61</v>
      </c>
      <c r="N268" s="37" t="s">
        <v>61</v>
      </c>
      <c r="O268" s="41" t="s">
        <v>105</v>
      </c>
      <c r="P268" s="37" t="s">
        <v>101</v>
      </c>
      <c r="Q268" s="37" t="s">
        <v>63</v>
      </c>
      <c r="R268" s="37" t="s">
        <v>567</v>
      </c>
      <c r="S268" s="37" t="s">
        <v>61</v>
      </c>
      <c r="T268" s="37" t="s">
        <v>61</v>
      </c>
      <c r="U268" s="37" t="s">
        <v>61</v>
      </c>
      <c r="V268" s="37" t="s">
        <v>61</v>
      </c>
      <c r="W268" s="37" t="s">
        <v>61</v>
      </c>
      <c r="X268" s="37" t="s">
        <v>61</v>
      </c>
      <c r="Y268" s="37" t="s">
        <v>61</v>
      </c>
      <c r="Z268" s="37" t="s">
        <v>61</v>
      </c>
      <c r="AA268" s="37" t="s">
        <v>61</v>
      </c>
    </row>
    <row r="269" spans="1:27" s="39" customFormat="1" ht="36" hidden="1">
      <c r="A269" s="89" t="s">
        <v>568</v>
      </c>
      <c r="B269" s="54" t="s">
        <v>569</v>
      </c>
      <c r="C269" s="34">
        <v>250000</v>
      </c>
      <c r="D269" s="35" t="s">
        <v>570</v>
      </c>
      <c r="E269" s="35" t="s">
        <v>66</v>
      </c>
      <c r="F269" s="37" t="s">
        <v>61</v>
      </c>
      <c r="G269" s="37" t="s">
        <v>61</v>
      </c>
      <c r="H269" s="63">
        <v>93750</v>
      </c>
      <c r="I269" s="63">
        <v>125000</v>
      </c>
      <c r="J269" s="69">
        <v>31250</v>
      </c>
      <c r="K269" s="37" t="s">
        <v>61</v>
      </c>
      <c r="L269" s="37" t="s">
        <v>61</v>
      </c>
      <c r="M269" s="37" t="s">
        <v>61</v>
      </c>
      <c r="N269" s="37" t="s">
        <v>61</v>
      </c>
      <c r="O269" s="41" t="s">
        <v>171</v>
      </c>
      <c r="P269" s="37" t="s">
        <v>63</v>
      </c>
      <c r="Q269" s="57" t="s">
        <v>63</v>
      </c>
      <c r="R269" s="57" t="s">
        <v>63</v>
      </c>
      <c r="S269" s="37" t="s">
        <v>61</v>
      </c>
      <c r="T269" s="37" t="s">
        <v>61</v>
      </c>
      <c r="U269" s="37" t="s">
        <v>61</v>
      </c>
      <c r="V269" s="37" t="s">
        <v>61</v>
      </c>
      <c r="W269" s="37" t="s">
        <v>61</v>
      </c>
      <c r="X269" s="37" t="s">
        <v>61</v>
      </c>
      <c r="Y269" s="37" t="s">
        <v>61</v>
      </c>
      <c r="Z269" s="37" t="s">
        <v>61</v>
      </c>
      <c r="AA269" s="37" t="s">
        <v>61</v>
      </c>
    </row>
    <row r="270" spans="1:27" s="39" customFormat="1" ht="36" hidden="1">
      <c r="A270" s="89" t="s">
        <v>571</v>
      </c>
      <c r="B270" s="64" t="s">
        <v>572</v>
      </c>
      <c r="C270" s="34">
        <v>1200000</v>
      </c>
      <c r="D270" s="62" t="s">
        <v>573</v>
      </c>
      <c r="E270" s="35" t="s">
        <v>214</v>
      </c>
      <c r="F270" s="37" t="s">
        <v>61</v>
      </c>
      <c r="G270" s="37" t="s">
        <v>61</v>
      </c>
      <c r="H270" s="63">
        <v>300000</v>
      </c>
      <c r="I270" s="63">
        <v>600000</v>
      </c>
      <c r="J270" s="63">
        <v>300000</v>
      </c>
      <c r="K270" s="37" t="s">
        <v>61</v>
      </c>
      <c r="L270" s="37" t="s">
        <v>61</v>
      </c>
      <c r="M270" s="37" t="s">
        <v>61</v>
      </c>
      <c r="N270" s="37" t="s">
        <v>61</v>
      </c>
      <c r="O270" s="66" t="s">
        <v>177</v>
      </c>
      <c r="P270" s="56" t="s">
        <v>63</v>
      </c>
      <c r="Q270" s="37" t="s">
        <v>63</v>
      </c>
      <c r="R270" s="56" t="s">
        <v>63</v>
      </c>
      <c r="S270" s="37" t="s">
        <v>61</v>
      </c>
      <c r="T270" s="37" t="s">
        <v>61</v>
      </c>
      <c r="U270" s="37" t="s">
        <v>61</v>
      </c>
      <c r="V270" s="37" t="s">
        <v>61</v>
      </c>
      <c r="W270" s="37" t="s">
        <v>61</v>
      </c>
      <c r="X270" s="37" t="s">
        <v>61</v>
      </c>
      <c r="Y270" s="37" t="s">
        <v>61</v>
      </c>
      <c r="Z270" s="37" t="s">
        <v>61</v>
      </c>
      <c r="AA270" s="37" t="s">
        <v>61</v>
      </c>
    </row>
    <row r="271" spans="1:27" s="39" customFormat="1" ht="36" hidden="1">
      <c r="A271" s="89" t="s">
        <v>574</v>
      </c>
      <c r="B271" s="54" t="s">
        <v>575</v>
      </c>
      <c r="C271" s="34">
        <v>1600000</v>
      </c>
      <c r="D271" s="35" t="s">
        <v>576</v>
      </c>
      <c r="E271" s="35" t="s">
        <v>104</v>
      </c>
      <c r="F271" s="37" t="s">
        <v>61</v>
      </c>
      <c r="G271" s="37" t="s">
        <v>61</v>
      </c>
      <c r="H271" s="63">
        <v>200000</v>
      </c>
      <c r="I271" s="63">
        <v>800000</v>
      </c>
      <c r="J271" s="63">
        <v>600000</v>
      </c>
      <c r="K271" s="37" t="s">
        <v>61</v>
      </c>
      <c r="L271" s="37" t="s">
        <v>61</v>
      </c>
      <c r="M271" s="37" t="s">
        <v>61</v>
      </c>
      <c r="N271" s="37" t="s">
        <v>61</v>
      </c>
      <c r="O271" s="41" t="s">
        <v>577</v>
      </c>
      <c r="P271" s="37" t="s">
        <v>63</v>
      </c>
      <c r="Q271" s="37" t="s">
        <v>63</v>
      </c>
      <c r="R271" s="37" t="s">
        <v>184</v>
      </c>
      <c r="S271" s="37" t="s">
        <v>61</v>
      </c>
      <c r="T271" s="37" t="s">
        <v>61</v>
      </c>
      <c r="U271" s="37" t="s">
        <v>61</v>
      </c>
      <c r="V271" s="37" t="s">
        <v>61</v>
      </c>
      <c r="W271" s="37" t="s">
        <v>61</v>
      </c>
      <c r="X271" s="37" t="s">
        <v>61</v>
      </c>
      <c r="Y271" s="37" t="s">
        <v>61</v>
      </c>
      <c r="Z271" s="37" t="s">
        <v>61</v>
      </c>
      <c r="AA271" s="37" t="s">
        <v>61</v>
      </c>
    </row>
    <row r="272" spans="1:27" s="39" customFormat="1" ht="36" hidden="1">
      <c r="A272" s="89" t="s">
        <v>578</v>
      </c>
      <c r="B272" s="33" t="s">
        <v>579</v>
      </c>
      <c r="C272" s="34">
        <v>367491.6</v>
      </c>
      <c r="D272" s="35" t="s">
        <v>580</v>
      </c>
      <c r="E272" s="35" t="s">
        <v>86</v>
      </c>
      <c r="F272" s="37" t="s">
        <v>61</v>
      </c>
      <c r="G272" s="37" t="s">
        <v>61</v>
      </c>
      <c r="H272" s="63">
        <v>0</v>
      </c>
      <c r="I272" s="43">
        <v>336867.3</v>
      </c>
      <c r="J272" s="69">
        <v>30624.3</v>
      </c>
      <c r="K272" s="37" t="s">
        <v>61</v>
      </c>
      <c r="L272" s="37" t="s">
        <v>61</v>
      </c>
      <c r="M272" s="37" t="s">
        <v>61</v>
      </c>
      <c r="N272" s="37" t="s">
        <v>61</v>
      </c>
      <c r="O272" s="38" t="s">
        <v>147</v>
      </c>
      <c r="P272" s="57" t="s">
        <v>63</v>
      </c>
      <c r="Q272" s="57" t="s">
        <v>63</v>
      </c>
      <c r="R272" s="37" t="s">
        <v>148</v>
      </c>
      <c r="S272" s="37" t="s">
        <v>61</v>
      </c>
      <c r="T272" s="37" t="s">
        <v>61</v>
      </c>
      <c r="U272" s="37" t="s">
        <v>61</v>
      </c>
      <c r="V272" s="37" t="s">
        <v>61</v>
      </c>
      <c r="W272" s="37" t="s">
        <v>61</v>
      </c>
      <c r="X272" s="37" t="s">
        <v>61</v>
      </c>
      <c r="Y272" s="37" t="s">
        <v>61</v>
      </c>
      <c r="Z272" s="37" t="s">
        <v>61</v>
      </c>
      <c r="AA272" s="37" t="s">
        <v>61</v>
      </c>
    </row>
    <row r="273" spans="1:27" s="39" customFormat="1" ht="36" hidden="1">
      <c r="A273" s="89" t="s">
        <v>581</v>
      </c>
      <c r="B273" s="54" t="s">
        <v>582</v>
      </c>
      <c r="C273" s="34">
        <v>3500000</v>
      </c>
      <c r="D273" s="35" t="s">
        <v>583</v>
      </c>
      <c r="E273" s="35" t="s">
        <v>481</v>
      </c>
      <c r="F273" s="101" t="s">
        <v>61</v>
      </c>
      <c r="G273" s="102">
        <v>700000</v>
      </c>
      <c r="H273" s="102">
        <v>700000</v>
      </c>
      <c r="I273" s="102">
        <v>700000</v>
      </c>
      <c r="J273" s="102">
        <v>700000</v>
      </c>
      <c r="K273" s="102">
        <v>700000</v>
      </c>
      <c r="L273" s="52" t="s">
        <v>61</v>
      </c>
      <c r="M273" s="52" t="s">
        <v>61</v>
      </c>
      <c r="N273" s="52" t="s">
        <v>61</v>
      </c>
      <c r="O273" s="41" t="s">
        <v>124</v>
      </c>
      <c r="P273" s="37" t="s">
        <v>63</v>
      </c>
      <c r="Q273" s="37" t="s">
        <v>63</v>
      </c>
      <c r="R273" s="37" t="s">
        <v>125</v>
      </c>
      <c r="S273" s="52" t="s">
        <v>61</v>
      </c>
      <c r="T273" s="52" t="s">
        <v>61</v>
      </c>
      <c r="U273" s="52" t="s">
        <v>61</v>
      </c>
      <c r="V273" s="52" t="s">
        <v>61</v>
      </c>
      <c r="W273" s="52" t="s">
        <v>61</v>
      </c>
      <c r="X273" s="52" t="s">
        <v>61</v>
      </c>
      <c r="Y273" s="52" t="s">
        <v>61</v>
      </c>
      <c r="Z273" s="52" t="s">
        <v>61</v>
      </c>
      <c r="AA273" s="52" t="s">
        <v>61</v>
      </c>
    </row>
    <row r="274" spans="1:27" s="39" customFormat="1" ht="24" hidden="1">
      <c r="A274" s="89" t="s">
        <v>584</v>
      </c>
      <c r="B274" s="54" t="s">
        <v>585</v>
      </c>
      <c r="C274" s="34">
        <v>383159.3</v>
      </c>
      <c r="D274" s="35" t="s">
        <v>586</v>
      </c>
      <c r="E274" s="35" t="s">
        <v>481</v>
      </c>
      <c r="F274" s="61">
        <v>38315.93</v>
      </c>
      <c r="G274" s="61">
        <v>38315.93</v>
      </c>
      <c r="H274" s="61">
        <v>38315.93</v>
      </c>
      <c r="I274" s="61">
        <v>38315.93</v>
      </c>
      <c r="J274" s="61">
        <v>38315.93</v>
      </c>
      <c r="K274" s="61">
        <v>38315.93</v>
      </c>
      <c r="L274" s="52" t="s">
        <v>61</v>
      </c>
      <c r="M274" s="52" t="s">
        <v>61</v>
      </c>
      <c r="N274" s="52" t="s">
        <v>61</v>
      </c>
      <c r="O274" s="35" t="s">
        <v>587</v>
      </c>
      <c r="P274" s="35" t="s">
        <v>63</v>
      </c>
      <c r="Q274" s="37" t="s">
        <v>63</v>
      </c>
      <c r="R274" s="37" t="s">
        <v>588</v>
      </c>
      <c r="S274" s="34" t="s">
        <v>61</v>
      </c>
      <c r="T274" s="34" t="s">
        <v>61</v>
      </c>
      <c r="U274" s="34" t="s">
        <v>61</v>
      </c>
      <c r="V274" s="52" t="s">
        <v>61</v>
      </c>
      <c r="W274" s="52" t="s">
        <v>61</v>
      </c>
      <c r="X274" s="52" t="s">
        <v>61</v>
      </c>
      <c r="Y274" s="52" t="s">
        <v>61</v>
      </c>
      <c r="Z274" s="52" t="s">
        <v>61</v>
      </c>
      <c r="AA274" s="52" t="s">
        <v>61</v>
      </c>
    </row>
    <row r="1048287" ht="12.75" customHeight="1"/>
    <row r="1048288" ht="12.75" customHeight="1"/>
    <row r="1048289" ht="12.75" customHeight="1"/>
    <row r="1048290" ht="12.75" customHeight="1"/>
    <row r="1048291" ht="12.75" customHeight="1"/>
    <row r="1048292" ht="12.75" customHeight="1"/>
    <row r="1048293" ht="12.75" customHeight="1"/>
    <row r="1048294" ht="12.75" customHeight="1"/>
    <row r="1048295" ht="12.75" customHeight="1"/>
    <row r="1048296" ht="12.75" customHeight="1"/>
    <row r="1048297" ht="12.75" customHeight="1"/>
    <row r="1048298" ht="12.75" customHeight="1"/>
    <row r="1048299" ht="12.75" customHeight="1"/>
    <row r="1048300" ht="12.75" customHeight="1"/>
    <row r="1048301" ht="12.75" customHeight="1"/>
    <row r="1048302" ht="12.75" customHeight="1"/>
    <row r="1048303" ht="12.75" customHeight="1"/>
    <row r="1048304" ht="12.75" customHeight="1"/>
    <row r="1048305" ht="12.75" customHeight="1"/>
    <row r="1048306" ht="12.75" customHeight="1"/>
    <row r="1048307" ht="12.75" customHeight="1"/>
    <row r="1048308" ht="12.75" customHeight="1"/>
    <row r="1048309" ht="12.75" customHeight="1"/>
    <row r="1048310" ht="12.75" customHeight="1"/>
    <row r="1048311" ht="12.75" customHeight="1"/>
    <row r="1048312" ht="12.75" customHeight="1"/>
    <row r="1048313" ht="12.75" customHeight="1"/>
    <row r="1048314" ht="12.75" customHeight="1"/>
    <row r="1048315" ht="12.75" customHeight="1"/>
    <row r="1048316" ht="12.75" customHeight="1"/>
    <row r="1048317" ht="12.75" customHeight="1"/>
    <row r="1048318" ht="12.75" customHeight="1"/>
    <row r="1048319" ht="12.75" customHeight="1"/>
    <row r="1048320" ht="12.75" customHeight="1"/>
    <row r="1048321" ht="12.75" customHeight="1"/>
    <row r="1048322" ht="12.75" customHeight="1"/>
    <row r="1048323" ht="12.75" customHeight="1"/>
    <row r="1048324" ht="12.75" customHeight="1"/>
    <row r="1048325" ht="12.75" customHeight="1"/>
    <row r="1048326" ht="12.75" customHeight="1"/>
    <row r="1048327" ht="12.75" customHeight="1"/>
    <row r="1048328" ht="12.75" customHeight="1"/>
    <row r="1048329" ht="12.75" customHeight="1"/>
    <row r="1048330" ht="12.75" customHeight="1"/>
    <row r="1048331" ht="12.75" customHeight="1"/>
    <row r="1048332" ht="12.75" customHeight="1"/>
    <row r="1048333" ht="12.75" customHeight="1"/>
    <row r="1048334" ht="12.75" customHeight="1"/>
    <row r="1048335" ht="12.75" customHeight="1"/>
    <row r="1048336" ht="12.75" customHeight="1"/>
    <row r="1048337" ht="12.75" customHeight="1"/>
    <row r="1048338" ht="12.75" customHeight="1"/>
    <row r="1048339" ht="12.75" customHeight="1"/>
    <row r="1048340" ht="12.75" customHeight="1"/>
    <row r="1048341" ht="12.75" customHeight="1"/>
    <row r="1048342" ht="12.75" customHeight="1"/>
    <row r="1048343" ht="12.75" customHeight="1"/>
    <row r="1048344" ht="12.75" customHeight="1"/>
    <row r="1048345" ht="12.75" customHeight="1"/>
    <row r="1048346" ht="12.75" customHeight="1"/>
    <row r="1048347" ht="12.75" customHeight="1"/>
    <row r="1048348" ht="12.75" customHeight="1"/>
    <row r="1048349" ht="12.75" customHeight="1"/>
    <row r="1048350" ht="12.75" customHeight="1"/>
    <row r="1048351" ht="12.75" customHeight="1"/>
    <row r="1048352" ht="12.75" customHeight="1"/>
    <row r="1048353" ht="12.75" customHeight="1"/>
    <row r="1048354" ht="12.75" customHeight="1"/>
    <row r="1048355" ht="12.75" customHeight="1"/>
    <row r="1048356" ht="12.75" customHeight="1"/>
    <row r="1048357" ht="12.75" customHeight="1"/>
    <row r="1048358" ht="12.75" customHeight="1"/>
    <row r="1048359" ht="12.75" customHeight="1"/>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autoFilter xmlns:x14="http://schemas.microsoft.com/office/spreadsheetml/2009/9/main" ref="A36:AA274">
    <filterColumn colId="1">
      <filters>
        <mc:AlternateContent xmlns:mc="http://schemas.openxmlformats.org/markup-compatibility/2006">
          <mc:Choice Requires="x14">
            <x14:filter val="130 Заключение договора на выполнение строительно-монтажных работ по строительству воздушной линии 0,4 кВ от КТП-2314 до границы земельного участка с к/н 64:32:022604:857 по адресу: г. Саратов, п. Расково. Установка прибора учета расхода электроэнергии (тех. прис. – Тюленева А.С.)."/>
            <x14:filter val="226 Поставка хозяйственных товаров."/>
          </mc:Choice>
          <mc:Fallback>
            <filter val="226 Поставка хозяйственных товаров."/>
          </mc:Fallback>
        </mc:AlternateContent>
      </filters>
    </filterColumn>
  </autoFilter>
  <mergeCells count="39">
    <mergeCell ref="T1:V1"/>
    <mergeCell ref="X1:AA1"/>
    <mergeCell ref="A3:R3"/>
    <mergeCell ref="A4:R4"/>
    <mergeCell ref="B7:E7"/>
    <mergeCell ref="B8:E8"/>
    <mergeCell ref="B9:E9"/>
    <mergeCell ref="B10:E10"/>
    <mergeCell ref="B11:E11"/>
    <mergeCell ref="B12:E12"/>
    <mergeCell ref="B13:E13"/>
    <mergeCell ref="B14:E14"/>
    <mergeCell ref="B15:E15"/>
    <mergeCell ref="B16:E16"/>
    <mergeCell ref="B17:E17"/>
    <mergeCell ref="B18:E18"/>
    <mergeCell ref="B19:E19"/>
    <mergeCell ref="B20:E20"/>
    <mergeCell ref="B21:E21"/>
    <mergeCell ref="B22:E22"/>
    <mergeCell ref="B23:E23"/>
    <mergeCell ref="B24:E24"/>
    <mergeCell ref="B25:E25"/>
    <mergeCell ref="B26:E26"/>
    <mergeCell ref="B27:E27"/>
    <mergeCell ref="A29:A35"/>
    <mergeCell ref="B29:N29"/>
    <mergeCell ref="O29:O35"/>
    <mergeCell ref="P29:P35"/>
    <mergeCell ref="Q29:AA29"/>
    <mergeCell ref="B30:B35"/>
    <mergeCell ref="C30:C35"/>
    <mergeCell ref="D30:E31"/>
    <mergeCell ref="F30:N34"/>
    <mergeCell ref="Q30:Q35"/>
    <mergeCell ref="R30:R35"/>
    <mergeCell ref="S30:AA34"/>
    <mergeCell ref="D32:D35"/>
    <mergeCell ref="E32:E35"/>
  </mergeCells>
  <pageMargins left="0.39374999999999999" right="0.39374999999999999" top="0.59027777777777801" bottom="0.35416666666666702" header="0.23611111111111099" footer="0.23611111111111099"/>
  <pageSetup paperSize="9" fitToHeight="3" orientation="landscape" horizontalDpi="300" verticalDpi="300"/>
  <headerFooter>
    <oddHeader>&amp;L&amp;"Tahoma,Обычный"&amp;6Подготовлено с использованием системы ГАРАНТ&amp;R.</oddHeader>
    <oddFooter>&amp;CСтраница &amp;P</oddFooter>
  </headerFooter>
</worksheet>
</file>

<file path=docProps/app.xml><?xml version="1.0" encoding="utf-8"?>
<Properties xmlns="http://schemas.openxmlformats.org/officeDocument/2006/extended-properties" xmlns:vt="http://schemas.openxmlformats.org/officeDocument/2006/docPropsVTypes">
  <Template/>
  <TotalTime>3130</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39</vt:i4>
      </vt:variant>
    </vt:vector>
  </HeadingPairs>
  <TitlesOfParts>
    <vt:vector size="40" baseType="lpstr">
      <vt:lpstr>2026</vt:lpstr>
      <vt:lpstr>'2026'!Z_0441883C_9513_4869_ACBD_17C3980A6741__wvu_FilterData</vt:lpstr>
      <vt:lpstr>'2026'!Z_0C91D163_2C2A_406A_9D02_C9C1CBF59993__wvu_FilterData</vt:lpstr>
      <vt:lpstr>'2026'!Z_0F3522B2_F616_489B_8D0A_7D6CBBD21E5B__wvu_FilterData</vt:lpstr>
      <vt:lpstr>'2026'!Z_1103B5FE_AEE8_4AE7_9E97_EC1F1DFBF7A3__wvu_FilterData</vt:lpstr>
      <vt:lpstr>'2026'!Z_1196062A_7790_4182_8C0F_2563B6CD17BB__wvu_FilterData</vt:lpstr>
      <vt:lpstr>'2026'!Z_18D603E1_34AC_49ED_824D_2DA09B968E35__wvu_FilterData</vt:lpstr>
      <vt:lpstr>'2026'!Z_21C1E266_07CC_42E3_B8DB_4F57B82B2025__wvu_FilterData</vt:lpstr>
      <vt:lpstr>'2026'!Z_27E4FBD7_00B2_4D8D_A1F2_8723FB8E8B68__wvu_FilterData</vt:lpstr>
      <vt:lpstr>'2026'!Z_289B272C_BCBD_4793_883A_665280753C6B__wvu_FilterData</vt:lpstr>
      <vt:lpstr>'2026'!Z_2F062553_02BB_43A2_B083_30D099427600__wvu_FilterData</vt:lpstr>
      <vt:lpstr>'2026'!Z_38DC2DDF_7B89_4243_9347_95DEE05FCD1B__wvu_FilterData</vt:lpstr>
      <vt:lpstr>'2026'!Z_3B994856_0F37_4F36_BEEE_301CBD5184A6__wvu_FilterData</vt:lpstr>
      <vt:lpstr>'2026'!Z_3B994856_0F37_4F36_BEEE_301CBD5184A6__wvu_PrintArea</vt:lpstr>
      <vt:lpstr>'2026'!Z_3B994856_0F37_4F36_BEEE_301CBD5184A6__wvu_Rows</vt:lpstr>
      <vt:lpstr>'2026'!Z_3F0E3CFF_7AAF_4DE9_8A35_45E2EF946FD7__wvu_FilterData</vt:lpstr>
      <vt:lpstr>'2026'!Z_41A22A16_4A0E_4718_8DA3_63A12F48D21E__wvu_FilterData</vt:lpstr>
      <vt:lpstr>'2026'!Z_4798E491_9A1E_48CA_B2F4_C54B74B8A75E__wvu_FilterData</vt:lpstr>
      <vt:lpstr>'2026'!Z_4EB2CA6E_C4B5_44B7_B570_0B3520D7A25E__wvu_FilterData</vt:lpstr>
      <vt:lpstr>'2026'!Z_538DE9B2_AF08_45F2_B4B7_A06EE57AC319__wvu_FilterData</vt:lpstr>
      <vt:lpstr>'2026'!Z_5A8D892E_3F22_4D86_B45F_9D855ECFF507__wvu_FilterData</vt:lpstr>
      <vt:lpstr>'2026'!Z_5AD7B05C_2B29_49CB_AD9B_1D6BD30DFDE6__wvu_FilterData</vt:lpstr>
      <vt:lpstr>'2026'!Z_5EF767AA_2124_44FE_9564_6610B0CE64F7__wvu_FilterData</vt:lpstr>
      <vt:lpstr>'2026'!Z_5EF767AA_2124_44FE_9564_6610B0CE64F7__wvu_PrintArea</vt:lpstr>
      <vt:lpstr>'2026'!Z_6753D159_E862_449F_BB75_EE974679D0C1__wvu_FilterData</vt:lpstr>
      <vt:lpstr>'2026'!Z_76C7C7B3_1368_4FCA_956F_5CFDAAC45244__wvu_FilterData</vt:lpstr>
      <vt:lpstr>'2026'!Z_92D475E2_1893_456C_AAD1_18E55408F9A7__wvu_FilterData</vt:lpstr>
      <vt:lpstr>'2026'!Z_9340AC0D_F1BB_488B_9F87_33E1870EF1F4__wvu_FilterData</vt:lpstr>
      <vt:lpstr>'2026'!Z_A7BF8052_00D0_4E9A_A051_2AAF84328845__wvu_FilterData</vt:lpstr>
      <vt:lpstr>'2026'!Z_C9821BF0_4E46_4552_BE04_52346307B36E__wvu_FilterData</vt:lpstr>
      <vt:lpstr>'2026'!Z_DCBA054E_511B_4FE1_9A35_E4EB7E0614AD__wvu_FilterData</vt:lpstr>
      <vt:lpstr>'2026'!Z_EBA1A622_4FF4_436F_BC12_9640DC1A8499__wvu_FilterData</vt:lpstr>
      <vt:lpstr>'2026'!Z_EBB9BBDB_B3F5_4698_9D8B_AC7EDE1D0D89__wvu_FilterData</vt:lpstr>
      <vt:lpstr>'2026'!Z_EBB9BBDB_B3F5_4698_9D8B_AC7EDE1D0D89__wvu_PrintArea</vt:lpstr>
      <vt:lpstr>'2026'!Z_EDC7BB3D_34C5_4F8C_A7D0_FCCA344BDC8E__wvu_FilterData</vt:lpstr>
      <vt:lpstr>'2026'!Z_F6A23F16_1E9B_40E0_AE28_68E933AC2BC8__wvu_FilterData</vt:lpstr>
      <vt:lpstr>'2026'!Z_F81559C7_2833_41AB_B276_DC2D2FEA92BF__wvu_FilterData</vt:lpstr>
      <vt:lpstr>'2026'!Z_FEC2B6E0_BAEE_4D96_9456_B50D109F0573__wvu_FilterData</vt:lpstr>
      <vt:lpstr>'2026'!Z_FF7020E7_7F9F_47BC_AFD4_350A644F0A3C__wvu_FilterData</vt:lpstr>
      <vt:lpstr>'2026'!Z_FF90946E_082E_422D_90C7_1AF07980C31B__wvu_FilterData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Ускова Александра Евгеньевна</cp:lastModifiedBy>
  <cp:revision>225</cp:revision>
  <dcterms:modified xsi:type="dcterms:W3CDTF">2026-05-05T12:25:12Z</dcterms:modified>
  <dc:language>ru-RU</dc:language>
</cp:coreProperties>
</file>