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1\"/>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'2026'!$A$36:$AA$290</definedName>
    <definedName name="Excel_BuiltIn_Print_Area" localSheetId="0">#REF!</definedName>
    <definedName name="Z_0441883C_9513_4869_ACBD_17C3980A6741__wvu_FilterData" localSheetId="0">'2026'!$A$36:$EH$207</definedName>
    <definedName name="Z_0C91D163_2C2A_406A_9D02_C9C1CBF59993__wvu_FilterData" localSheetId="0">'2026'!$A$36:$EH$207</definedName>
    <definedName name="Z_0F3522B2_F616_489B_8D0A_7D6CBBD21E5B__wvu_FilterData" localSheetId="0">'2026'!$A$36:$EH$207</definedName>
    <definedName name="Z_1103B5FE_AEE8_4AE7_9E97_EC1F1DFBF7A3__wvu_FilterData" localSheetId="0">'2026'!$A$36:$EH$207</definedName>
    <definedName name="Z_1196062A_7790_4182_8C0F_2563B6CD17BB__wvu_FilterData" localSheetId="0">'2026'!$A$36:$EH$207</definedName>
    <definedName name="Z_18D603E1_34AC_49ED_824D_2DA09B968E35__wvu_FilterData" localSheetId="0">'2026'!$A$36:$EH$207</definedName>
    <definedName name="Z_21C1E266_07CC_42E3_B8DB_4F57B82B2025__wvu_FilterData" localSheetId="0">'2026'!$A$36:$EH$207</definedName>
    <definedName name="Z_27E4FBD7_00B2_4D8D_A1F2_8723FB8E8B68__wvu_FilterData" localSheetId="0">'2026'!$A$36:$EH$207</definedName>
    <definedName name="Z_289B272C_BCBD_4793_883A_665280753C6B__wvu_FilterData" localSheetId="0">'2026'!$A$36:$EH$207</definedName>
    <definedName name="Z_2F062553_02BB_43A2_B083_30D099427600__wvu_FilterData" localSheetId="0">'2026'!$A$36:$EH$207</definedName>
    <definedName name="Z_38DC2DDF_7B89_4243_9347_95DEE05FCD1B__wvu_FilterData" localSheetId="0">'2026'!$A$36:$EH$207</definedName>
    <definedName name="Z_3B994856_0F37_4F36_BEEE_301CBD5184A6__wvu_FilterData" localSheetId="0">'2026'!$A$36:$EH$207</definedName>
    <definedName name="Z_3B994856_0F37_4F36_BEEE_301CBD5184A6__wvu_PrintArea" localSheetId="0">'2026'!$A$1:$P$207</definedName>
    <definedName name="Z_3B994856_0F37_4F36_BEEE_301CBD5184A6__wvu_Rows" localSheetId="0">'2026'!$1:$15</definedName>
    <definedName name="Z_3F0E3CFF_7AAF_4DE9_8A35_45E2EF946FD7__wvu_FilterData" localSheetId="0">'2026'!$A$36:$EH$207</definedName>
    <definedName name="Z_41A22A16_4A0E_4718_8DA3_63A12F48D21E__wvu_FilterData" localSheetId="0">'2026'!$A$36:$EH$207</definedName>
    <definedName name="Z_4798E491_9A1E_48CA_B2F4_C54B74B8A75E__wvu_FilterData" localSheetId="0">'2026'!$A$36:$EH$207</definedName>
    <definedName name="Z_4EB2CA6E_C4B5_44B7_B570_0B3520D7A25E__wvu_FilterData" localSheetId="0">'2026'!$A$36:$EH$207</definedName>
    <definedName name="Z_538DE9B2_AF08_45F2_B4B7_A06EE57AC319__wvu_FilterData" localSheetId="0">'2026'!$A$36:$EH$207</definedName>
    <definedName name="Z_5A8D892E_3F22_4D86_B45F_9D855ECFF507__wvu_FilterData" localSheetId="0">'2026'!$A$36:$EH$207</definedName>
    <definedName name="Z_5AD7B05C_2B29_49CB_AD9B_1D6BD30DFDE6__wvu_FilterData" localSheetId="0">'2026'!$A$36:$EH$207</definedName>
    <definedName name="Z_5EF767AA_2124_44FE_9564_6610B0CE64F7__wvu_Cols" localSheetId="0">#REF!</definedName>
    <definedName name="Z_5EF767AA_2124_44FE_9564_6610B0CE64F7__wvu_FilterData" localSheetId="0">'2026'!$A$36:$EH$207</definedName>
    <definedName name="Z_5EF767AA_2124_44FE_9564_6610B0CE64F7__wvu_PrintArea" localSheetId="0">'2026'!$A$3:$P$207</definedName>
    <definedName name="Z_6753D159_E862_449F_BB75_EE974679D0C1__wvu_FilterData" localSheetId="0">'2026'!$A$36:$EH$207</definedName>
    <definedName name="Z_76C7C7B3_1368_4FCA_956F_5CFDAAC45244__wvu_FilterData" localSheetId="0">'2026'!$A$36:$EH$207</definedName>
    <definedName name="Z_92D475E2_1893_456C_AAD1_18E55408F9A7__wvu_FilterData" localSheetId="0">'2026'!$A$36:$EH$207</definedName>
    <definedName name="Z_9340AC0D_F1BB_488B_9F87_33E1870EF1F4__wvu_FilterData" localSheetId="0">'2026'!$A$36:$EH$207</definedName>
    <definedName name="Z_A7BF8052_00D0_4E9A_A051_2AAF84328845__wvu_FilterData" localSheetId="0">'2026'!$A$36:$EH$207</definedName>
    <definedName name="Z_C9821BF0_4E46_4552_BE04_52346307B36E__wvu_FilterData" localSheetId="0">'2026'!$A$36:$EH$207</definedName>
    <definedName name="Z_DCBA054E_511B_4FE1_9A35_E4EB7E0614AD__wvu_FilterData" localSheetId="0">'2026'!$A$36:$EH$207</definedName>
    <definedName name="Z_EBA1A622_4FF4_436F_BC12_9640DC1A8499__wvu_FilterData" localSheetId="0">'2026'!$A$36:$EH$207</definedName>
    <definedName name="Z_EBB9BBDB_B3F5_4698_9D8B_AC7EDE1D0D89__wvu_Cols" localSheetId="0">#REF!</definedName>
    <definedName name="Z_EBB9BBDB_B3F5_4698_9D8B_AC7EDE1D0D89__wvu_FilterData" localSheetId="0">'2026'!$A$36:$EH$207</definedName>
    <definedName name="Z_EBB9BBDB_B3F5_4698_9D8B_AC7EDE1D0D89__wvu_PrintArea" localSheetId="0">'2026'!$A$3:$P$207</definedName>
    <definedName name="Z_EDC7BB3D_34C5_4F8C_A7D0_FCCA344BDC8E__wvu_FilterData" localSheetId="0">'2026'!$A$36:$EH$207</definedName>
    <definedName name="Z_F6A23F16_1E9B_40E0_AE28_68E933AC2BC8__wvu_FilterData" localSheetId="0">'2026'!$A$36:$EH$207</definedName>
    <definedName name="Z_F81559C7_2833_41AB_B276_DC2D2FEA92BF__wvu_FilterData" localSheetId="0">'2026'!$A$36:$EH$207</definedName>
    <definedName name="Z_FEC2B6E0_BAEE_4D96_9456_B50D109F0573__wvu_FilterData" localSheetId="0">'2026'!$A$36:$EH$207</definedName>
    <definedName name="Z_FF7020E7_7F9F_47BC_AFD4_350A644F0A3C__wvu_FilterData" localSheetId="0">'2026'!$A$36:$EH$207</definedName>
    <definedName name="Z_FF90946E_082E_422D_90C7_1AF07980C31B__wvu_FilterData" localSheetId="0">'2026'!$A$36:$EH$207</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F22" i="1" l="1"/>
  <c r="J112" i="1"/>
  <c r="F9" i="1" s="1"/>
  <c r="F24" i="1"/>
  <c r="F23" i="1"/>
  <c r="F20" i="1"/>
  <c r="F19" i="1"/>
  <c r="F18" i="1"/>
  <c r="F17" i="1"/>
  <c r="F16" i="1"/>
  <c r="F15" i="1"/>
  <c r="F13" i="1"/>
  <c r="F12" i="1"/>
  <c r="F11" i="1"/>
  <c r="F10" i="1"/>
  <c r="F8" i="1"/>
  <c r="F21" i="1" l="1"/>
  <c r="F7" i="1"/>
  <c r="F14" i="1"/>
  <c r="G21" i="1" l="1"/>
</calcChain>
</file>

<file path=xl/sharedStrings.xml><?xml version="1.0" encoding="utf-8"?>
<sst xmlns="http://schemas.openxmlformats.org/spreadsheetml/2006/main" count="6154" uniqueCount="621">
  <si>
    <t>Приложение 3 к Приказу № 82  от 12.05.2026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</si>
  <si>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</si>
  <si>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</si>
  <si>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</si>
  <si>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</si>
  <si>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</si>
  <si>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</si>
  <si>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</si>
  <si>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</si>
  <si>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</si>
  <si>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</si>
  <si>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</si>
  <si>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</si>
  <si>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</si>
  <si>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</si>
  <si>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</si>
  <si>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</si>
  <si>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</si>
  <si>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</si>
  <si>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</si>
  <si>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</si>
  <si>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</si>
  <si>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</si>
  <si>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</si>
  <si>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</si>
  <si>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</si>
  <si>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</si>
  <si>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</si>
  <si>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</si>
  <si>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</si>
  <si>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</si>
  <si>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</si>
  <si>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</si>
  <si>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</si>
  <si>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</si>
  <si>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</si>
  <si>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</si>
  <si>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</si>
  <si>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</si>
  <si>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</si>
  <si>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</si>
  <si>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</si>
  <si>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</si>
  <si>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</si>
  <si>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</si>
  <si>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</si>
  <si>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</si>
  <si>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</si>
  <si>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</si>
  <si>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</si>
  <si>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</si>
  <si>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</si>
  <si>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</si>
  <si>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</si>
  <si>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</si>
  <si>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</si>
  <si>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</si>
  <si>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</si>
  <si>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</si>
  <si>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</si>
  <si>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</si>
  <si>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</si>
  <si>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</si>
  <si>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</si>
  <si>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</si>
  <si>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</si>
  <si>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</si>
  <si>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</si>
  <si>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</si>
  <si>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</si>
  <si>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</si>
  <si>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</si>
  <si>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</si>
  <si>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</si>
  <si>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</si>
  <si>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</si>
  <si>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</si>
  <si>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</si>
  <si>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</si>
  <si>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</si>
  <si>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</si>
  <si>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</si>
  <si>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</si>
  <si>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</si>
  <si>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</si>
  <si>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</si>
  <si>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</si>
  <si>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</si>
  <si>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</si>
  <si>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</si>
  <si>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</si>
  <si>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</si>
  <si>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</si>
  <si>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</si>
  <si>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</si>
  <si>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</si>
  <si>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</si>
  <si>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</si>
  <si>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</si>
  <si>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</si>
  <si>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07.2026</t>
  </si>
  <si>
    <t>да</t>
  </si>
  <si>
    <t>2.8</t>
  </si>
  <si>
    <t>193 Поставка интеллектуальных приборов учета.</t>
  </si>
  <si>
    <t>09.2026</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</si>
  <si>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</si>
  <si>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</si>
  <si>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</si>
  <si>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</si>
  <si>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</si>
  <si>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</si>
  <si>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</si>
  <si>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10.2026</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</si>
  <si>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</si>
  <si>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</si>
  <si>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</si>
  <si>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</si>
  <si>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</si>
  <si>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</si>
  <si>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</si>
  <si>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</si>
  <si>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</si>
  <si>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</si>
  <si>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</si>
  <si>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</si>
  <si>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</si>
  <si>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</si>
  <si>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</si>
  <si>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</si>
  <si>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</si>
  <si>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</si>
  <si>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</si>
  <si>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</si>
  <si>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</si>
  <si>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01.2027</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</si>
  <si>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</si>
  <si>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</si>
  <si>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</si>
  <si>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</si>
  <si>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</si>
  <si>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</si>
  <si>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</si>
  <si>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</si>
  <si>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</si>
  <si>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</si>
  <si>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</si>
  <si>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</si>
  <si>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</si>
  <si>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</si>
  <si>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</si>
  <si>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</si>
  <si>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02.2027</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</si>
  <si>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</si>
  <si>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</si>
  <si>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</si>
  <si>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</si>
  <si>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</si>
  <si>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</si>
  <si>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</si>
  <si>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</si>
  <si>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</si>
  <si>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</si>
  <si>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</si>
  <si>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</si>
  <si>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05.2027</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</si>
  <si>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</si>
  <si>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</si>
  <si>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</si>
  <si>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</si>
  <si>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</si>
  <si>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</si>
  <si>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</si>
  <si>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</si>
  <si>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</si>
  <si>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</si>
  <si>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</si>
  <si>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04.2028</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</si>
  <si>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</si>
  <si>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</si>
  <si>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</si>
  <si>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</si>
  <si>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</si>
  <si>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</si>
  <si>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</si>
  <si>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</si>
  <si>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</si>
  <si>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</si>
  <si>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</si>
  <si>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</si>
  <si>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</si>
  <si>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</si>
  <si>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</si>
  <si>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</si>
  <si>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</si>
  <si>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</si>
  <si>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</si>
  <si>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</si>
  <si>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</si>
  <si>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</si>
  <si>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</si>
  <si>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</si>
  <si>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</si>
  <si>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</si>
  <si>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</si>
  <si>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</si>
  <si>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</si>
  <si>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08.2026</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</si>
  <si>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</si>
  <si>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</si>
  <si>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</si>
  <si>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</si>
  <si>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</si>
  <si>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</si>
  <si>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</si>
  <si>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06.2026</t>
  </si>
  <si>
    <t>3.37</t>
  </si>
  <si>
    <t>154 Поставка автомобильных аккумуляторов.</t>
  </si>
  <si>
    <t>3.38</t>
  </si>
  <si>
    <t>155 Выполнение работ по ремонту  мотовездеходов и снегоходов.</t>
  </si>
  <si>
    <t>03.2027</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</si>
  <si>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</si>
  <si>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</si>
  <si>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</si>
  <si>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</si>
  <si>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</si>
  <si>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</si>
  <si>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</si>
  <si>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</si>
  <si>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</si>
  <si>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</si>
  <si>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</si>
  <si>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</si>
  <si>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</si>
  <si>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</si>
  <si>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06.2027</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</si>
  <si>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</si>
  <si>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</si>
  <si>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</si>
  <si>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</si>
  <si>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</si>
  <si>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</si>
  <si>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</si>
  <si>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</si>
  <si>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</si>
  <si>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</si>
  <si>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</si>
  <si>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</si>
  <si>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</si>
  <si>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</si>
  <si>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</si>
  <si>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</si>
  <si>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</si>
  <si>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</si>
  <si>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</si>
  <si>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</si>
  <si>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</si>
  <si>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</si>
  <si>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</si>
  <si>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</si>
  <si>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</si>
  <si>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</si>
  <si>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</si>
  <si>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</si>
  <si>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</si>
  <si>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</si>
  <si>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</si>
  <si>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</si>
  <si>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</si>
  <si>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</si>
  <si>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</si>
  <si>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</si>
  <si>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</si>
  <si>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</si>
  <si>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</si>
  <si>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</si>
  <si>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</si>
  <si>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</si>
  <si>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</si>
  <si>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</si>
  <si>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</si>
  <si>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</si>
  <si>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</si>
  <si>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</si>
  <si>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</si>
  <si>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</si>
  <si>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</si>
  <si>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</si>
  <si>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</si>
  <si>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</si>
  <si>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</si>
  <si>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</si>
  <si>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</si>
  <si>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</si>
  <si>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</si>
  <si>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</si>
  <si>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</si>
  <si>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</si>
  <si>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</si>
  <si>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</si>
  <si>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</si>
  <si>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</si>
  <si>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</si>
  <si>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</si>
  <si>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</si>
  <si>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</si>
  <si>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</si>
  <si>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</si>
  <si>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</si>
  <si>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</si>
  <si>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</si>
  <si>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</si>
  <si>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</si>
  <si>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</si>
  <si>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</si>
  <si>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</si>
  <si>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</si>
  <si>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</si>
  <si>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</si>
  <si>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</si>
  <si>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</si>
  <si>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</si>
  <si>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</si>
  <si>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</si>
  <si>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</si>
  <si>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</si>
  <si>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</si>
  <si>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</si>
  <si>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</si>
  <si>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</si>
  <si>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</si>
  <si>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</si>
  <si>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</si>
  <si>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</si>
  <si>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</si>
  <si>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</si>
  <si>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</si>
  <si>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</si>
  <si>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</si>
  <si>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</si>
  <si>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</si>
  <si>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</si>
  <si>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</si>
  <si>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</si>
  <si>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</si>
  <si>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</si>
  <si>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</si>
  <si>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</si>
  <si>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</si>
  <si>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</si>
  <si>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</si>
  <si>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</si>
  <si>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</si>
  <si>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</si>
  <si>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</si>
  <si>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</si>
  <si>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</si>
  <si>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</si>
  <si>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</si>
  <si>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</si>
  <si>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</si>
  <si>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</si>
  <si>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</si>
  <si>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</si>
  <si>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</si>
  <si>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</si>
  <si>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</si>
  <si>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</si>
  <si>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</si>
  <si>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</si>
  <si>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</si>
  <si>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</si>
  <si>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</si>
  <si>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</si>
  <si>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</si>
  <si>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</si>
  <si>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</si>
  <si>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</si>
  <si>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</si>
  <si>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</si>
  <si>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</si>
  <si>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</si>
  <si>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</si>
  <si>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</si>
  <si>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</si>
  <si>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</si>
  <si>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</si>
  <si>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</si>
  <si>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</si>
  <si>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</si>
  <si>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</si>
  <si>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</si>
  <si>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</si>
  <si>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</si>
  <si>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</si>
  <si>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</si>
  <si>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</si>
  <si>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</si>
  <si>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</si>
  <si>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</si>
  <si>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</si>
  <si>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</si>
  <si>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</si>
  <si>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</si>
  <si>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</si>
  <si>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</si>
  <si>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</si>
  <si>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</si>
  <si>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</si>
  <si>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</si>
  <si>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</si>
  <si>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</si>
  <si>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</si>
  <si>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</si>
  <si>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</si>
  <si>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</si>
  <si>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</si>
  <si>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</si>
  <si>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</si>
  <si>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</si>
  <si>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</si>
  <si>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</si>
  <si>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</si>
  <si>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</si>
  <si>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</si>
  <si>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</si>
  <si>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</si>
  <si>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</si>
  <si>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</si>
  <si>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</si>
  <si>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</si>
  <si>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</si>
  <si>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</si>
  <si>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</si>
  <si>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</si>
  <si>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</si>
  <si>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</si>
  <si>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</si>
  <si>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</si>
  <si>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</si>
  <si>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</si>
  <si>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</si>
  <si>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</si>
  <si>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</si>
  <si>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</si>
  <si>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</si>
  <si>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</si>
  <si>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</si>
  <si>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</si>
  <si>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</si>
  <si>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</si>
  <si>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1.10</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</si>
  <si>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</si>
  <si>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</si>
  <si>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1.11</t>
  </si>
  <si>
    <t>121 Поставка запасных частей к автомобилям грузовым марки КАМАЗ.</t>
  </si>
  <si>
    <t>03.2025</t>
  </si>
  <si>
    <t>1.12</t>
  </si>
  <si>
    <t xml:space="preserve">123 Поставка агрегатов, узлов и деталей к специализированной технике. </t>
  </si>
  <si>
    <t>1.13</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</si>
  <si>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</si>
  <si>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</si>
  <si>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</si>
  <si>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</si>
  <si>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</si>
  <si>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</si>
  <si>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</si>
  <si>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</si>
  <si>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</si>
  <si>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</si>
  <si>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</si>
  <si>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</si>
  <si>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</si>
  <si>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</si>
  <si>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</si>
  <si>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</si>
  <si>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</si>
  <si>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</si>
  <si>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</si>
  <si>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</si>
  <si>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</si>
  <si>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</si>
  <si>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</si>
  <si>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</si>
  <si>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</si>
  <si>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</si>
  <si>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</si>
  <si>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</si>
  <si>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</si>
  <si>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</si>
  <si>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</si>
  <si>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</si>
  <si>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</si>
  <si>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</si>
  <si>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</si>
  <si>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</si>
  <si>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</si>
  <si>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</si>
  <si>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</si>
  <si>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</si>
  <si>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</si>
  <si>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</si>
  <si>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</si>
  <si>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</si>
  <si>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</si>
  <si>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</si>
  <si>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</si>
  <si>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</si>
  <si>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</si>
  <si>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</si>
  <si>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</si>
  <si>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</si>
  <si>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</si>
  <si>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</si>
  <si>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12.2027</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</si>
  <si>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</si>
  <si>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</si>
  <si>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</si>
  <si>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</si>
  <si>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</si>
  <si>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</si>
  <si>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</si>
  <si>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</si>
  <si>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</si>
  <si>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</si>
  <si>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</si>
  <si>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</si>
  <si>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</si>
  <si>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</si>
  <si>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</si>
  <si>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</si>
  <si>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</si>
  <si>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</si>
  <si>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</si>
  <si>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</si>
  <si>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</si>
  <si>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</si>
  <si>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</si>
  <si>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</si>
  <si>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</si>
  <si>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</si>
  <si>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</si>
  <si>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</si>
  <si>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</si>
  <si>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</si>
  <si>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</si>
  <si>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</si>
  <si>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</si>
  <si>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</si>
  <si>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</si>
  <si>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</si>
  <si>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</si>
  <si>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</si>
  <si>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</si>
  <si>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</si>
  <si>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</si>
  <si>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</si>
  <si>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</si>
  <si>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</si>
  <si>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</si>
  <si>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</si>
  <si>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</si>
  <si>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</si>
  <si>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</si>
  <si>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</si>
  <si>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</si>
  <si>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</si>
  <si>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</si>
  <si>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</si>
  <si>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</si>
  <si>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</si>
  <si>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</si>
  <si>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</si>
  <si>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</si>
  <si>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</si>
  <si>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</si>
  <si>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</si>
  <si>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</si>
  <si>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</si>
  <si>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</si>
  <si>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</si>
  <si>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</si>
  <si>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</si>
  <si>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</si>
  <si>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</si>
  <si>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</si>
  <si>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</si>
  <si>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</si>
  <si>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</si>
  <si>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</si>
  <si>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</si>
  <si>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</si>
  <si>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</si>
  <si>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</si>
  <si>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</si>
  <si>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</si>
  <si>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</si>
  <si>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</si>
  <si>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</si>
  <si>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</si>
  <si>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да п. м)</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</si>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</sst>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3">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color rgb="FFFF0000"/>
      <name val="Times New Roman"/>
      <family val="1"/>
      <charset val="1"/>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2" fillId="0" borderId="0"/>
    <xf numFmtId="0" fontId="22" fillId="0" borderId="0"/>
    <xf numFmtId="0" fontId="3" fillId="0" borderId="0"/>
    <xf numFmtId="0" fontId="4" fillId="0" borderId="0"/>
    <xf numFmtId="0" fontId="4" fillId="0" borderId="0"/>
  </cellStyleXfs>
  <cellXfs count="136">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center"/>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0" xfId="0" applyNumberFormat="1" applyFont="1" applyAlignment="1" applyProtection="1"/>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17" fillId="0" borderId="7" xfId="0" applyFont="1" applyBorder="1" applyAlignment="1" applyProtection="1">
      <alignment horizontal="center" vertical="top"/>
    </xf>
    <xf numFmtId="0" fontId="17" fillId="0" borderId="5" xfId="0" applyFont="1" applyBorder="1" applyAlignment="1" applyProtection="1">
      <alignment horizontal="center" vertical="top"/>
    </xf>
    <xf numFmtId="0" fontId="20" fillId="0" borderId="1" xfId="0" applyFont="1" applyBorder="1" applyAlignment="1" applyProtection="1">
      <alignment horizontal="justify" vertical="top" wrapText="1"/>
    </xf>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wrapText="1"/>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1"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 fontId="19" fillId="0" borderId="1" xfId="0" applyNumberFormat="1" applyFont="1" applyBorder="1" applyAlignment="1" applyProtection="1">
      <alignment horizontal="center" vertical="top" wrapText="1"/>
    </xf>
    <xf numFmtId="49" fontId="17" fillId="0" borderId="7" xfId="0" applyNumberFormat="1" applyFont="1" applyBorder="1" applyAlignment="1" applyProtection="1">
      <alignment horizontal="center" vertical="top" wrapText="1"/>
    </xf>
    <xf numFmtId="4" fontId="17" fillId="0" borderId="8" xfId="0" applyNumberFormat="1" applyFont="1" applyBorder="1" applyAlignment="1" applyProtection="1">
      <alignment horizontal="center" vertical="top" wrapText="1"/>
    </xf>
    <xf numFmtId="0" fontId="17" fillId="0" borderId="7"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7" xfId="0" applyFont="1" applyBorder="1" applyAlignment="1" applyProtection="1">
      <alignment horizontal="center" vertical="top" wrapText="1"/>
    </xf>
    <xf numFmtId="4" fontId="19"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49" fontId="17" fillId="0" borderId="7" xfId="0" applyNumberFormat="1" applyFont="1" applyBorder="1" applyAlignment="1" applyProtection="1">
      <alignment horizontal="center" vertical="top" wrapText="1"/>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7"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4" fontId="19" fillId="0" borderId="1" xfId="0" applyNumberFormat="1" applyFont="1" applyBorder="1" applyAlignment="1" applyProtection="1">
      <alignment horizontal="center" vertical="top"/>
    </xf>
    <xf numFmtId="0" fontId="17" fillId="0" borderId="5" xfId="0" applyFont="1" applyBorder="1" applyAlignment="1">
      <alignment horizontal="justify" vertical="top"/>
    </xf>
    <xf numFmtId="4" fontId="17" fillId="0" borderId="6"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0" fontId="17" fillId="0" borderId="1" xfId="0" applyFont="1" applyBorder="1" applyAlignment="1">
      <alignment horizontal="center" vertical="top" wrapText="1"/>
    </xf>
    <xf numFmtId="0" fontId="17" fillId="0" borderId="1" xfId="0" applyFont="1" applyBorder="1" applyAlignment="1">
      <alignment horizontal="center" vertical="top"/>
    </xf>
    <xf numFmtId="49" fontId="17" fillId="0" borderId="1" xfId="0" applyNumberFormat="1" applyFont="1" applyBorder="1" applyAlignment="1">
      <alignment horizontal="center" vertical="top" wrapText="1"/>
    </xf>
    <xf numFmtId="4" fontId="17" fillId="0" borderId="4" xfId="0" applyNumberFormat="1" applyFont="1" applyBorder="1" applyAlignment="1" applyProtection="1">
      <alignment horizontal="center" vertical="top" wrapText="1"/>
    </xf>
    <xf numFmtId="0" fontId="17" fillId="0" borderId="1" xfId="0" applyFont="1" applyBorder="1" applyAlignment="1" applyProtection="1">
      <alignment horizontal="justify" vertical="top"/>
    </xf>
    <xf numFmtId="4" fontId="17" fillId="0" borderId="6" xfId="0" applyNumberFormat="1" applyFont="1" applyBorder="1" applyAlignment="1" applyProtection="1">
      <alignment horizontal="center" vertical="top" wrapText="1"/>
    </xf>
    <xf numFmtId="0" fontId="17" fillId="0" borderId="5" xfId="0" applyFont="1" applyBorder="1" applyAlignment="1" applyProtection="1"/>
    <xf numFmtId="0" fontId="18" fillId="0" borderId="0" xfId="0" applyFont="1"/>
    <xf numFmtId="0" fontId="17" fillId="0" borderId="1" xfId="0" applyFont="1" applyBorder="1" applyAlignment="1" applyProtection="1">
      <alignment horizontal="justify" vertical="top" wrapText="1"/>
    </xf>
    <xf numFmtId="4" fontId="17" fillId="0" borderId="1" xfId="0" applyNumberFormat="1" applyFont="1" applyBorder="1" applyAlignment="1" applyProtection="1">
      <alignment horizontal="center" vertical="top" wrapText="1"/>
    </xf>
    <xf numFmtId="0" fontId="18" fillId="0" borderId="0" xfId="0" applyFont="1"/>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1" fillId="16" borderId="1" xfId="0" applyFont="1" applyFill="1" applyBorder="1" applyAlignment="1" applyProtection="1">
      <alignment horizontal="center" vertical="center"/>
    </xf>
    <xf numFmtId="0" fontId="21"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9" fillId="0" borderId="1" xfId="0" applyFont="1" applyBorder="1" applyAlignment="1" applyProtection="1">
      <alignment horizontal="center" vertical="top"/>
    </xf>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 fontId="6" fillId="0" borderId="1" xfId="0" applyNumberFormat="1" applyFont="1" applyFill="1" applyBorder="1" applyAlignment="1" applyProtection="1">
      <alignment horizontal="center"/>
    </xf>
    <xf numFmtId="165" fontId="6" fillId="0" borderId="1" xfId="0" applyNumberFormat="1" applyFont="1" applyFill="1" applyBorder="1" applyAlignment="1" applyProtection="1">
      <alignment horizontal="center"/>
    </xf>
    <xf numFmtId="49" fontId="17" fillId="0" borderId="4"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xf>
    <xf numFmtId="4" fontId="17"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4" fontId="19" fillId="0" borderId="1" xfId="0" applyNumberFormat="1" applyFont="1" applyFill="1" applyBorder="1" applyAlignment="1" applyProtection="1">
      <alignment horizontal="center" vertical="top"/>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7" fillId="0" borderId="5" xfId="0" applyFont="1" applyFill="1" applyBorder="1" applyAlignment="1" applyProtection="1">
      <alignment horizontal="justify" vertical="top"/>
    </xf>
    <xf numFmtId="4" fontId="17" fillId="0" borderId="6"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justify" vertical="top" wrapText="1"/>
    </xf>
    <xf numFmtId="0" fontId="18" fillId="0" borderId="0" xfId="0" applyFont="1" applyFill="1"/>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IW1048576"/>
  <sheetViews>
    <sheetView tabSelected="1" zoomScale="90" zoomScaleNormal="90" workbookViewId="0">
      <selection activeCell="B191" sqref="B191"/>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367486641.94999993</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122">
        <f>C38+C39+C40+C41+C42+C43+C44+C45+C46+C48+C49+C50+C51+C52+C53+C54+C55+C56+C57+C58+C59+C60+C61+C63+C64+C65+C66+C68+C69+C70+C72+C76+C77+C83+C85+C86+C87+C88+C89+C90+C91+C92+C95+C97+C98+C103+C105+C107+C108+C109+C111+C114+C120+C123+C124+C125+C126+C127+C128+C129+C130+C131+C132+C133+C134+C135+C136+C137+C138+C139+C140+C141+C142+C143+C144+C145+C146+C147+C148+C149+C150+C151+C152+C153+C154+C155+C156+C157+C158+C159+C160+C161+C162+C163+C164+C165+C166+C167+C168+C169+C170+C171+C172+C173+C174+C175+C176+C177+C178+C179+C180+C181+C182+C183+C184+C185+C186+C187+C188+C189+C190+C191+C192+C194+C195+C196+C197+C198+C199+C200+C201+C202+C203+C204+C205</f>
        <v>306315660.67999995</v>
      </c>
      <c r="G8" s="22"/>
      <c r="H8" s="29"/>
      <c r="I8" s="22"/>
      <c r="J8" s="22"/>
      <c r="K8" s="22"/>
      <c r="L8" s="22"/>
      <c r="M8" s="22"/>
      <c r="N8" s="22"/>
      <c r="O8" s="32"/>
      <c r="P8" s="33"/>
      <c r="Q8" s="34"/>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122">
        <f>J67+J71+J73+J74+J75+J78+J79+J80+J81+J82+J84+J93+J94+J96+J99+J100+J101+J102+J104+J106+J110+J112+J113+J115+J116+J117+J118+J119+J121+J193</f>
        <v>16313335.080000002</v>
      </c>
      <c r="G9" s="22"/>
      <c r="H9" s="29"/>
      <c r="I9" s="22"/>
      <c r="J9" s="22"/>
      <c r="K9" s="22"/>
      <c r="L9" s="22"/>
      <c r="M9" s="22"/>
      <c r="N9" s="22"/>
      <c r="O9" s="32"/>
      <c r="P9" s="33"/>
      <c r="Q9" s="34"/>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122">
        <f>J208+J209+J210+J211+J212+J213+J214+J215+J216+J217+J218+J219+J220+J221+J222+J223+J224+J225+J226+J227+J228+J229+J230+J231+J232+J233+J234+J235+J236+J237+J238+J239+J240+J241+J242+J243+J244+J245+J246+J247+J248+J249+J250+J251+J252+J253+J254+J255+J256+J257+J258+J259+J260+J261+J262+J263+J264+J265+J266+J267+J268+J269+J270+J271+J272+J273+J274+J275+J276+J277+J278+J279+J280+J281+J282+J283</f>
        <v>43157455.960000001</v>
      </c>
      <c r="G10" s="29"/>
      <c r="H10" s="29"/>
      <c r="I10" s="22"/>
      <c r="J10" s="22"/>
      <c r="K10" s="22"/>
      <c r="L10" s="22"/>
      <c r="M10" s="22"/>
      <c r="N10" s="22"/>
      <c r="O10" s="32"/>
      <c r="P10" s="33"/>
      <c r="Q10" s="34"/>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5" t="s">
        <v>10</v>
      </c>
      <c r="B11" s="8" t="s">
        <v>11</v>
      </c>
      <c r="C11" s="8"/>
      <c r="D11" s="8"/>
      <c r="E11" s="8"/>
      <c r="F11" s="122">
        <f>J284+J285+J286+J287+J288</f>
        <v>961874.3</v>
      </c>
      <c r="G11" s="32"/>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5" t="s">
        <v>12</v>
      </c>
      <c r="B12" s="8" t="s">
        <v>13</v>
      </c>
      <c r="C12" s="8"/>
      <c r="D12" s="8"/>
      <c r="E12" s="8"/>
      <c r="F12" s="31">
        <f>J289</f>
        <v>700000</v>
      </c>
      <c r="G12" s="32"/>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5" t="s">
        <v>14</v>
      </c>
      <c r="B13" s="8" t="s">
        <v>15</v>
      </c>
      <c r="C13" s="8"/>
      <c r="D13" s="8"/>
      <c r="E13" s="8"/>
      <c r="F13" s="31">
        <f>J290</f>
        <v>38315.93</v>
      </c>
      <c r="G13" s="32"/>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43388214.719999999</v>
      </c>
      <c r="G14" s="29"/>
      <c r="H14" s="34"/>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5" t="s">
        <v>17</v>
      </c>
      <c r="B15" s="6" t="s">
        <v>18</v>
      </c>
      <c r="C15" s="6"/>
      <c r="D15" s="6"/>
      <c r="E15" s="6"/>
      <c r="F15" s="122">
        <f>C55+C56+C59+C63+C66+C72+C76+C85</f>
        <v>35996966.780000001</v>
      </c>
      <c r="G15" s="32"/>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5" t="s">
        <v>19</v>
      </c>
      <c r="B16" s="6" t="s">
        <v>20</v>
      </c>
      <c r="C16" s="6"/>
      <c r="D16" s="6"/>
      <c r="E16" s="6"/>
      <c r="F16" s="122">
        <f>J67+J73+J93+J106+J113</f>
        <v>3931407.71</v>
      </c>
      <c r="G16" s="32"/>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5" t="s">
        <v>21</v>
      </c>
      <c r="B17" s="6" t="s">
        <v>22</v>
      </c>
      <c r="C17" s="6"/>
      <c r="D17" s="6"/>
      <c r="E17" s="6"/>
      <c r="F17" s="122">
        <f>J213+J215+J227+J240+J243+J249</f>
        <v>2090900</v>
      </c>
      <c r="G17" s="32"/>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5" t="s">
        <v>23</v>
      </c>
      <c r="B18" s="6" t="s">
        <v>24</v>
      </c>
      <c r="C18" s="6"/>
      <c r="D18" s="6"/>
      <c r="E18" s="6"/>
      <c r="F18" s="122">
        <f>J284+J287+J288</f>
        <v>630624.30000000005</v>
      </c>
      <c r="G18" s="32"/>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5" t="s">
        <v>25</v>
      </c>
      <c r="B19" s="6" t="s">
        <v>26</v>
      </c>
      <c r="C19" s="6"/>
      <c r="D19" s="6"/>
      <c r="E19" s="6"/>
      <c r="F19" s="122">
        <f>J289</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5" t="s">
        <v>27</v>
      </c>
      <c r="B20" s="6" t="s">
        <v>28</v>
      </c>
      <c r="C20" s="6"/>
      <c r="D20" s="6"/>
      <c r="E20" s="6"/>
      <c r="F20" s="122">
        <f>J290</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216635737.15000004</v>
      </c>
      <c r="G21" s="34">
        <f>F21/(F7-F14)*100</f>
        <v>66.842575880895026</v>
      </c>
      <c r="H21" s="22" t="s">
        <v>31</v>
      </c>
      <c r="I21" s="22"/>
      <c r="J21" s="22"/>
      <c r="K21" s="22"/>
      <c r="L21" s="22"/>
      <c r="M21" s="22"/>
      <c r="N21" s="22"/>
      <c r="P21" s="36"/>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5" t="s">
        <v>32</v>
      </c>
      <c r="B22" s="6" t="s">
        <v>33</v>
      </c>
      <c r="C22" s="6"/>
      <c r="D22" s="6"/>
      <c r="E22" s="6"/>
      <c r="F22" s="122">
        <f>C54+C70+C88+C89+C103+C107+C114+C123+C124+C125+C126+C127+C128+C129+C130+C131+C132+C133+C134+C135+C136+C137+C138+C139+C140+C141+C142+C143+C144+C145+C146+C147+C148+C149+C150+C151+C152+C153+C154+C155+C156+C157+C158+C159+C160+C161+C162+C163+C164+C165+C166+C167+C168+C169+C170+C171+C172+C173+C174+C175+C176+C177+C178+C179+C180+C181+C182+C183+C184+C185+C186+C187+C188+C189+C190+C191+C192+C194+C195+C196+C197+C198+C199+C200+C201+C202+C203+C204+C205</f>
        <v>185823394.82000002</v>
      </c>
      <c r="G22" s="32"/>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5" t="s">
        <v>34</v>
      </c>
      <c r="B23" s="6" t="s">
        <v>35</v>
      </c>
      <c r="C23" s="6"/>
      <c r="D23" s="6"/>
      <c r="E23" s="6"/>
      <c r="F23" s="123">
        <f>J71+J79+J81+J84+J94+J96+J99+J101+J110+J115+J117+J118+J119+J193</f>
        <v>8738630.370000001</v>
      </c>
      <c r="G23" s="32"/>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5" t="s">
        <v>36</v>
      </c>
      <c r="B24" s="6" t="s">
        <v>37</v>
      </c>
      <c r="C24" s="6"/>
      <c r="D24" s="6"/>
      <c r="E24" s="6"/>
      <c r="F24" s="123">
        <f>J210+J211+J212+J218+J219+J220+J223+J224+J226+J229+J231+J232+J233+J235+J236+J237+J238+J239+J241+J244+J245+J246+J252+J254+J263+J264+J265+J267+J268+J271+J272+J273+J274+J275+J276+J277+J278+J279+J280+J281+J282+J283</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5" t="s">
        <v>38</v>
      </c>
      <c r="B25" s="6" t="s">
        <v>39</v>
      </c>
      <c r="C25" s="6"/>
      <c r="D25" s="6"/>
      <c r="E25" s="6"/>
      <c r="F25" s="31">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5" t="s">
        <v>40</v>
      </c>
      <c r="B26" s="6" t="s">
        <v>41</v>
      </c>
      <c r="C26" s="6"/>
      <c r="D26" s="6"/>
      <c r="E26" s="6"/>
      <c r="F26" s="31">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5" t="s">
        <v>42</v>
      </c>
      <c r="B27" s="6" t="s">
        <v>43</v>
      </c>
      <c r="C27" s="6"/>
      <c r="D27" s="6"/>
      <c r="E27" s="6"/>
      <c r="F27" s="31">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7">
        <v>2022</v>
      </c>
      <c r="G35" s="37">
        <v>2023</v>
      </c>
      <c r="H35" s="37">
        <v>2024</v>
      </c>
      <c r="I35" s="37">
        <v>2025</v>
      </c>
      <c r="J35" s="37">
        <v>2026</v>
      </c>
      <c r="K35" s="37">
        <v>2027</v>
      </c>
      <c r="L35" s="37">
        <v>2028</v>
      </c>
      <c r="M35" s="37">
        <v>2029</v>
      </c>
      <c r="N35" s="37">
        <v>2030</v>
      </c>
      <c r="O35" s="3"/>
      <c r="P35" s="3"/>
      <c r="Q35" s="3"/>
      <c r="R35" s="3"/>
      <c r="S35" s="37">
        <v>2022</v>
      </c>
      <c r="T35" s="37">
        <v>2023</v>
      </c>
      <c r="U35" s="37">
        <v>2024</v>
      </c>
      <c r="V35" s="37">
        <v>2025</v>
      </c>
      <c r="W35" s="37">
        <v>2026</v>
      </c>
      <c r="X35" s="37">
        <v>2027</v>
      </c>
      <c r="Y35" s="37">
        <v>2028</v>
      </c>
      <c r="Z35" s="37">
        <v>2029</v>
      </c>
      <c r="AA35" s="37">
        <v>2030</v>
      </c>
    </row>
    <row r="36" spans="1:257">
      <c r="A36" s="39">
        <v>1</v>
      </c>
      <c r="B36" s="38">
        <v>2</v>
      </c>
      <c r="C36" s="38">
        <v>3</v>
      </c>
      <c r="D36" s="38">
        <v>4</v>
      </c>
      <c r="E36" s="38">
        <v>5</v>
      </c>
      <c r="F36" s="38">
        <v>6</v>
      </c>
      <c r="G36" s="38">
        <v>7</v>
      </c>
      <c r="H36" s="38">
        <v>8</v>
      </c>
      <c r="I36" s="38">
        <v>9</v>
      </c>
      <c r="J36" s="38">
        <v>10</v>
      </c>
      <c r="K36" s="38">
        <v>11</v>
      </c>
      <c r="L36" s="38">
        <v>12</v>
      </c>
      <c r="M36" s="38">
        <v>13</v>
      </c>
      <c r="N36" s="38">
        <v>14</v>
      </c>
      <c r="O36" s="38">
        <v>16</v>
      </c>
      <c r="P36" s="38">
        <v>17</v>
      </c>
      <c r="Q36" s="38">
        <v>18</v>
      </c>
      <c r="R36" s="38">
        <v>19</v>
      </c>
      <c r="S36" s="38">
        <v>21</v>
      </c>
      <c r="T36" s="38">
        <v>22</v>
      </c>
      <c r="U36" s="38">
        <v>23</v>
      </c>
      <c r="V36" s="38">
        <v>24</v>
      </c>
      <c r="W36" s="38">
        <v>25</v>
      </c>
      <c r="X36" s="38">
        <v>26</v>
      </c>
      <c r="Y36" s="38">
        <v>27</v>
      </c>
      <c r="Z36" s="38">
        <v>28</v>
      </c>
      <c r="AA36" s="38">
        <v>29</v>
      </c>
    </row>
    <row r="37" spans="1:257" ht="25.5" customHeight="1">
      <c r="A37" s="40" t="s">
        <v>56</v>
      </c>
      <c r="B37" s="41"/>
      <c r="C37" s="41"/>
      <c r="D37" s="41"/>
      <c r="E37" s="41"/>
      <c r="F37" s="41"/>
      <c r="G37" s="41"/>
      <c r="H37" s="41"/>
      <c r="I37" s="41"/>
      <c r="J37" s="41"/>
      <c r="K37" s="41"/>
      <c r="L37" s="41"/>
      <c r="M37" s="41"/>
      <c r="N37" s="41"/>
      <c r="O37" s="41"/>
      <c r="P37" s="41"/>
      <c r="Q37" s="41"/>
      <c r="R37" s="42"/>
      <c r="S37" s="41"/>
      <c r="T37" s="41"/>
      <c r="U37" s="41"/>
      <c r="V37" s="41"/>
      <c r="W37" s="41"/>
      <c r="X37" s="41"/>
      <c r="Y37" s="41"/>
      <c r="Z37" s="41"/>
      <c r="AA37" s="41"/>
    </row>
    <row r="38" spans="1:257" s="51" customFormat="1" ht="36">
      <c r="A38" s="43" t="s">
        <v>57</v>
      </c>
      <c r="B38" s="44" t="s">
        <v>58</v>
      </c>
      <c r="C38" s="45">
        <v>3000000</v>
      </c>
      <c r="D38" s="46" t="s">
        <v>59</v>
      </c>
      <c r="E38" s="47" t="s">
        <v>60</v>
      </c>
      <c r="F38" s="48" t="s">
        <v>61</v>
      </c>
      <c r="G38" s="48" t="s">
        <v>61</v>
      </c>
      <c r="H38" s="48" t="s">
        <v>61</v>
      </c>
      <c r="I38" s="48" t="s">
        <v>61</v>
      </c>
      <c r="J38" s="48" t="s">
        <v>61</v>
      </c>
      <c r="K38" s="48" t="s">
        <v>61</v>
      </c>
      <c r="L38" s="48" t="s">
        <v>61</v>
      </c>
      <c r="M38" s="48" t="s">
        <v>61</v>
      </c>
      <c r="N38" s="48" t="s">
        <v>61</v>
      </c>
      <c r="O38" s="49" t="s">
        <v>62</v>
      </c>
      <c r="P38" s="48" t="s">
        <v>63</v>
      </c>
      <c r="Q38" s="48" t="s">
        <v>63</v>
      </c>
      <c r="R38" s="48" t="s">
        <v>63</v>
      </c>
      <c r="S38" s="48" t="s">
        <v>61</v>
      </c>
      <c r="T38" s="48" t="s">
        <v>61</v>
      </c>
      <c r="U38" s="48" t="s">
        <v>61</v>
      </c>
      <c r="V38" s="48" t="s">
        <v>61</v>
      </c>
      <c r="W38" s="48" t="s">
        <v>61</v>
      </c>
      <c r="X38" s="48" t="s">
        <v>61</v>
      </c>
      <c r="Y38" s="48" t="s">
        <v>61</v>
      </c>
      <c r="Z38" s="48" t="s">
        <v>61</v>
      </c>
      <c r="AA38" s="48" t="s">
        <v>61</v>
      </c>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row>
    <row r="39" spans="1:257" s="51" customFormat="1" ht="36">
      <c r="A39" s="43" t="s">
        <v>64</v>
      </c>
      <c r="B39" s="44" t="s">
        <v>65</v>
      </c>
      <c r="C39" s="45">
        <v>13000000</v>
      </c>
      <c r="D39" s="46" t="s">
        <v>66</v>
      </c>
      <c r="E39" s="47" t="s">
        <v>60</v>
      </c>
      <c r="F39" s="48" t="s">
        <v>61</v>
      </c>
      <c r="G39" s="48" t="s">
        <v>61</v>
      </c>
      <c r="H39" s="48" t="s">
        <v>61</v>
      </c>
      <c r="I39" s="48" t="s">
        <v>61</v>
      </c>
      <c r="J39" s="48" t="s">
        <v>61</v>
      </c>
      <c r="K39" s="48" t="s">
        <v>61</v>
      </c>
      <c r="L39" s="48" t="s">
        <v>61</v>
      </c>
      <c r="M39" s="48" t="s">
        <v>61</v>
      </c>
      <c r="N39" s="48" t="s">
        <v>61</v>
      </c>
      <c r="O39" s="52" t="s">
        <v>67</v>
      </c>
      <c r="P39" s="48" t="s">
        <v>63</v>
      </c>
      <c r="Q39" s="48" t="s">
        <v>63</v>
      </c>
      <c r="R39" s="48" t="s">
        <v>63</v>
      </c>
      <c r="S39" s="48" t="s">
        <v>61</v>
      </c>
      <c r="T39" s="48" t="s">
        <v>61</v>
      </c>
      <c r="U39" s="48" t="s">
        <v>61</v>
      </c>
      <c r="V39" s="48" t="s">
        <v>61</v>
      </c>
      <c r="W39" s="48" t="s">
        <v>61</v>
      </c>
      <c r="X39" s="48" t="s">
        <v>61</v>
      </c>
      <c r="Y39" s="48" t="s">
        <v>61</v>
      </c>
      <c r="Z39" s="48" t="s">
        <v>61</v>
      </c>
      <c r="AA39" s="48" t="s">
        <v>61</v>
      </c>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row>
    <row r="40" spans="1:257" s="51" customFormat="1" ht="36">
      <c r="A40" s="43" t="s">
        <v>68</v>
      </c>
      <c r="B40" s="53" t="s">
        <v>69</v>
      </c>
      <c r="C40" s="45">
        <v>127994.03</v>
      </c>
      <c r="D40" s="46" t="s">
        <v>59</v>
      </c>
      <c r="E40" s="46" t="s">
        <v>59</v>
      </c>
      <c r="F40" s="48" t="s">
        <v>61</v>
      </c>
      <c r="G40" s="48" t="s">
        <v>61</v>
      </c>
      <c r="H40" s="48" t="s">
        <v>61</v>
      </c>
      <c r="I40" s="48" t="s">
        <v>61</v>
      </c>
      <c r="J40" s="48" t="s">
        <v>61</v>
      </c>
      <c r="K40" s="48" t="s">
        <v>61</v>
      </c>
      <c r="L40" s="48" t="s">
        <v>61</v>
      </c>
      <c r="M40" s="48" t="s">
        <v>61</v>
      </c>
      <c r="N40" s="48" t="s">
        <v>61</v>
      </c>
      <c r="O40" s="52" t="s">
        <v>70</v>
      </c>
      <c r="P40" s="48" t="s">
        <v>63</v>
      </c>
      <c r="Q40" s="48" t="s">
        <v>63</v>
      </c>
      <c r="R40" s="48" t="s">
        <v>63</v>
      </c>
      <c r="S40" s="48" t="s">
        <v>61</v>
      </c>
      <c r="T40" s="48" t="s">
        <v>61</v>
      </c>
      <c r="U40" s="48" t="s">
        <v>61</v>
      </c>
      <c r="V40" s="48" t="s">
        <v>61</v>
      </c>
      <c r="W40" s="48" t="s">
        <v>61</v>
      </c>
      <c r="X40" s="48" t="s">
        <v>61</v>
      </c>
      <c r="Y40" s="48" t="s">
        <v>61</v>
      </c>
      <c r="Z40" s="48" t="s">
        <v>61</v>
      </c>
      <c r="AA40" s="48" t="s">
        <v>61</v>
      </c>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row>
    <row r="41" spans="1:257" s="51" customFormat="1" ht="36">
      <c r="A41" s="43" t="s">
        <v>71</v>
      </c>
      <c r="B41" s="53" t="s">
        <v>72</v>
      </c>
      <c r="C41" s="45">
        <v>174816.36</v>
      </c>
      <c r="D41" s="46" t="s">
        <v>59</v>
      </c>
      <c r="E41" s="46" t="s">
        <v>59</v>
      </c>
      <c r="F41" s="48" t="s">
        <v>61</v>
      </c>
      <c r="G41" s="48" t="s">
        <v>61</v>
      </c>
      <c r="H41" s="48" t="s">
        <v>61</v>
      </c>
      <c r="I41" s="48" t="s">
        <v>61</v>
      </c>
      <c r="J41" s="48" t="s">
        <v>61</v>
      </c>
      <c r="K41" s="48" t="s">
        <v>61</v>
      </c>
      <c r="L41" s="48" t="s">
        <v>61</v>
      </c>
      <c r="M41" s="48" t="s">
        <v>61</v>
      </c>
      <c r="N41" s="48" t="s">
        <v>61</v>
      </c>
      <c r="O41" s="52" t="s">
        <v>70</v>
      </c>
      <c r="P41" s="48" t="s">
        <v>63</v>
      </c>
      <c r="Q41" s="48" t="s">
        <v>63</v>
      </c>
      <c r="R41" s="48" t="s">
        <v>63</v>
      </c>
      <c r="S41" s="48" t="s">
        <v>61</v>
      </c>
      <c r="T41" s="48" t="s">
        <v>61</v>
      </c>
      <c r="U41" s="48" t="s">
        <v>61</v>
      </c>
      <c r="V41" s="48" t="s">
        <v>61</v>
      </c>
      <c r="W41" s="48" t="s">
        <v>61</v>
      </c>
      <c r="X41" s="48" t="s">
        <v>61</v>
      </c>
      <c r="Y41" s="48" t="s">
        <v>61</v>
      </c>
      <c r="Z41" s="48" t="s">
        <v>61</v>
      </c>
      <c r="AA41" s="48" t="s">
        <v>61</v>
      </c>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row>
    <row r="42" spans="1:257" s="51" customFormat="1" ht="36">
      <c r="A42" s="43" t="s">
        <v>73</v>
      </c>
      <c r="B42" s="44" t="s">
        <v>74</v>
      </c>
      <c r="C42" s="54">
        <v>181129.5</v>
      </c>
      <c r="D42" s="46" t="s">
        <v>59</v>
      </c>
      <c r="E42" s="47" t="s">
        <v>60</v>
      </c>
      <c r="F42" s="48" t="s">
        <v>61</v>
      </c>
      <c r="G42" s="48" t="s">
        <v>61</v>
      </c>
      <c r="H42" s="48" t="s">
        <v>61</v>
      </c>
      <c r="I42" s="48" t="s">
        <v>61</v>
      </c>
      <c r="J42" s="48" t="s">
        <v>61</v>
      </c>
      <c r="K42" s="48" t="s">
        <v>61</v>
      </c>
      <c r="L42" s="48" t="s">
        <v>61</v>
      </c>
      <c r="M42" s="48" t="s">
        <v>61</v>
      </c>
      <c r="N42" s="48" t="s">
        <v>61</v>
      </c>
      <c r="O42" s="52" t="s">
        <v>62</v>
      </c>
      <c r="P42" s="48" t="s">
        <v>63</v>
      </c>
      <c r="Q42" s="48" t="s">
        <v>63</v>
      </c>
      <c r="R42" s="48" t="s">
        <v>63</v>
      </c>
      <c r="S42" s="48" t="s">
        <v>61</v>
      </c>
      <c r="T42" s="48" t="s">
        <v>61</v>
      </c>
      <c r="U42" s="48" t="s">
        <v>61</v>
      </c>
      <c r="V42" s="48" t="s">
        <v>61</v>
      </c>
      <c r="W42" s="48" t="s">
        <v>61</v>
      </c>
      <c r="X42" s="48" t="s">
        <v>61</v>
      </c>
      <c r="Y42" s="48" t="s">
        <v>61</v>
      </c>
      <c r="Z42" s="48" t="s">
        <v>61</v>
      </c>
      <c r="AA42" s="48" t="s">
        <v>61</v>
      </c>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row>
    <row r="43" spans="1:257" s="51" customFormat="1" ht="36">
      <c r="A43" s="55" t="s">
        <v>75</v>
      </c>
      <c r="B43" s="56" t="s">
        <v>76</v>
      </c>
      <c r="C43" s="45">
        <v>12200000</v>
      </c>
      <c r="D43" s="57" t="s">
        <v>66</v>
      </c>
      <c r="E43" s="58" t="s">
        <v>60</v>
      </c>
      <c r="F43" s="48" t="s">
        <v>61</v>
      </c>
      <c r="G43" s="48" t="s">
        <v>61</v>
      </c>
      <c r="H43" s="48" t="s">
        <v>61</v>
      </c>
      <c r="I43" s="48" t="s">
        <v>61</v>
      </c>
      <c r="J43" s="48" t="s">
        <v>61</v>
      </c>
      <c r="K43" s="48" t="s">
        <v>61</v>
      </c>
      <c r="L43" s="48" t="s">
        <v>61</v>
      </c>
      <c r="M43" s="48" t="s">
        <v>61</v>
      </c>
      <c r="N43" s="48" t="s">
        <v>61</v>
      </c>
      <c r="O43" s="59" t="s">
        <v>67</v>
      </c>
      <c r="P43" s="48" t="s">
        <v>63</v>
      </c>
      <c r="Q43" s="48" t="s">
        <v>63</v>
      </c>
      <c r="R43" s="48" t="s">
        <v>63</v>
      </c>
      <c r="S43" s="48" t="s">
        <v>61</v>
      </c>
      <c r="T43" s="48" t="s">
        <v>61</v>
      </c>
      <c r="U43" s="48" t="s">
        <v>61</v>
      </c>
      <c r="V43" s="48" t="s">
        <v>61</v>
      </c>
      <c r="W43" s="48" t="s">
        <v>61</v>
      </c>
      <c r="X43" s="48" t="s">
        <v>61</v>
      </c>
      <c r="Y43" s="48" t="s">
        <v>61</v>
      </c>
      <c r="Z43" s="48" t="s">
        <v>61</v>
      </c>
      <c r="AA43" s="48" t="s">
        <v>61</v>
      </c>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c r="GV43" s="50"/>
      <c r="GW43" s="50"/>
      <c r="GX43" s="50"/>
      <c r="GY43" s="50"/>
      <c r="GZ43" s="50"/>
      <c r="HA43" s="50"/>
      <c r="HB43" s="50"/>
      <c r="HC43" s="50"/>
      <c r="HD43" s="50"/>
      <c r="HE43" s="50"/>
      <c r="HF43" s="50"/>
      <c r="HG43" s="50"/>
      <c r="HH43" s="50"/>
      <c r="HI43" s="50"/>
      <c r="HJ43" s="50"/>
      <c r="HK43" s="50"/>
      <c r="HL43" s="50"/>
      <c r="HM43" s="50"/>
      <c r="HN43" s="50"/>
      <c r="HO43" s="50"/>
      <c r="HP43" s="50"/>
      <c r="HQ43" s="50"/>
      <c r="HR43" s="50"/>
      <c r="HS43" s="50"/>
      <c r="HT43" s="50"/>
      <c r="HU43" s="50"/>
      <c r="HV43" s="50"/>
      <c r="HW43" s="50"/>
      <c r="HX43" s="50"/>
      <c r="HY43" s="50"/>
      <c r="HZ43" s="50"/>
      <c r="IA43" s="50"/>
      <c r="IB43" s="50"/>
      <c r="IC43" s="50"/>
      <c r="ID43" s="50"/>
      <c r="IE43" s="50"/>
      <c r="IF43" s="50"/>
      <c r="IG43" s="50"/>
      <c r="IH43" s="50"/>
      <c r="II43" s="50"/>
      <c r="IJ43" s="50"/>
      <c r="IK43" s="50"/>
      <c r="IL43" s="50"/>
      <c r="IM43" s="50"/>
      <c r="IN43" s="50"/>
      <c r="IO43" s="50"/>
      <c r="IP43" s="50"/>
      <c r="IQ43" s="50"/>
      <c r="IR43" s="50"/>
      <c r="IS43" s="50"/>
      <c r="IT43" s="50"/>
      <c r="IU43" s="50"/>
      <c r="IV43" s="50"/>
      <c r="IW43" s="50"/>
    </row>
    <row r="44" spans="1:257" s="51" customFormat="1" ht="36">
      <c r="A44" s="55" t="s">
        <v>77</v>
      </c>
      <c r="B44" s="56" t="s">
        <v>78</v>
      </c>
      <c r="C44" s="45">
        <v>1500000</v>
      </c>
      <c r="D44" s="57" t="s">
        <v>66</v>
      </c>
      <c r="E44" s="58" t="s">
        <v>60</v>
      </c>
      <c r="F44" s="48" t="s">
        <v>61</v>
      </c>
      <c r="G44" s="48" t="s">
        <v>61</v>
      </c>
      <c r="H44" s="48" t="s">
        <v>61</v>
      </c>
      <c r="I44" s="48" t="s">
        <v>61</v>
      </c>
      <c r="J44" s="48" t="s">
        <v>61</v>
      </c>
      <c r="K44" s="48" t="s">
        <v>61</v>
      </c>
      <c r="L44" s="48" t="s">
        <v>61</v>
      </c>
      <c r="M44" s="48" t="s">
        <v>61</v>
      </c>
      <c r="N44" s="48" t="s">
        <v>61</v>
      </c>
      <c r="O44" s="49" t="s">
        <v>62</v>
      </c>
      <c r="P44" s="48" t="s">
        <v>63</v>
      </c>
      <c r="Q44" s="48" t="s">
        <v>63</v>
      </c>
      <c r="R44" s="48" t="s">
        <v>63</v>
      </c>
      <c r="S44" s="48" t="s">
        <v>61</v>
      </c>
      <c r="T44" s="48" t="s">
        <v>61</v>
      </c>
      <c r="U44" s="48" t="s">
        <v>61</v>
      </c>
      <c r="V44" s="48" t="s">
        <v>61</v>
      </c>
      <c r="W44" s="48" t="s">
        <v>61</v>
      </c>
      <c r="X44" s="48" t="s">
        <v>61</v>
      </c>
      <c r="Y44" s="48" t="s">
        <v>61</v>
      </c>
      <c r="Z44" s="48" t="s">
        <v>61</v>
      </c>
      <c r="AA44" s="48" t="s">
        <v>61</v>
      </c>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50"/>
      <c r="IG44" s="50"/>
      <c r="IH44" s="50"/>
      <c r="II44" s="50"/>
      <c r="IJ44" s="50"/>
      <c r="IK44" s="50"/>
      <c r="IL44" s="50"/>
      <c r="IM44" s="50"/>
      <c r="IN44" s="50"/>
      <c r="IO44" s="50"/>
      <c r="IP44" s="50"/>
      <c r="IQ44" s="50"/>
      <c r="IR44" s="50"/>
      <c r="IS44" s="50"/>
      <c r="IT44" s="50"/>
      <c r="IU44" s="50"/>
      <c r="IV44" s="50"/>
      <c r="IW44" s="50"/>
    </row>
    <row r="45" spans="1:257" s="51" customFormat="1" ht="36">
      <c r="A45" s="55" t="s">
        <v>79</v>
      </c>
      <c r="B45" s="56" t="s">
        <v>80</v>
      </c>
      <c r="C45" s="45">
        <v>3000000</v>
      </c>
      <c r="D45" s="57" t="s">
        <v>66</v>
      </c>
      <c r="E45" s="58" t="s">
        <v>60</v>
      </c>
      <c r="F45" s="48" t="s">
        <v>61</v>
      </c>
      <c r="G45" s="48" t="s">
        <v>61</v>
      </c>
      <c r="H45" s="48" t="s">
        <v>61</v>
      </c>
      <c r="I45" s="48" t="s">
        <v>61</v>
      </c>
      <c r="J45" s="48" t="s">
        <v>61</v>
      </c>
      <c r="K45" s="48" t="s">
        <v>61</v>
      </c>
      <c r="L45" s="48" t="s">
        <v>61</v>
      </c>
      <c r="M45" s="48" t="s">
        <v>61</v>
      </c>
      <c r="N45" s="48" t="s">
        <v>61</v>
      </c>
      <c r="O45" s="49" t="s">
        <v>62</v>
      </c>
      <c r="P45" s="48" t="s">
        <v>63</v>
      </c>
      <c r="Q45" s="48" t="s">
        <v>63</v>
      </c>
      <c r="R45" s="48" t="s">
        <v>63</v>
      </c>
      <c r="S45" s="48" t="s">
        <v>61</v>
      </c>
      <c r="T45" s="48" t="s">
        <v>61</v>
      </c>
      <c r="U45" s="48" t="s">
        <v>61</v>
      </c>
      <c r="V45" s="48" t="s">
        <v>61</v>
      </c>
      <c r="W45" s="48" t="s">
        <v>61</v>
      </c>
      <c r="X45" s="48" t="s">
        <v>61</v>
      </c>
      <c r="Y45" s="48" t="s">
        <v>61</v>
      </c>
      <c r="Z45" s="48" t="s">
        <v>61</v>
      </c>
      <c r="AA45" s="48" t="s">
        <v>61</v>
      </c>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c r="IG45" s="50"/>
      <c r="IH45" s="50"/>
      <c r="II45" s="50"/>
      <c r="IJ45" s="50"/>
      <c r="IK45" s="50"/>
      <c r="IL45" s="50"/>
      <c r="IM45" s="50"/>
      <c r="IN45" s="50"/>
      <c r="IO45" s="50"/>
      <c r="IP45" s="50"/>
      <c r="IQ45" s="50"/>
      <c r="IR45" s="50"/>
      <c r="IS45" s="50"/>
      <c r="IT45" s="50"/>
      <c r="IU45" s="50"/>
      <c r="IV45" s="50"/>
      <c r="IW45" s="50"/>
    </row>
    <row r="46" spans="1:257" s="51" customFormat="1" ht="36">
      <c r="A46" s="55" t="s">
        <v>81</v>
      </c>
      <c r="B46" s="56" t="s">
        <v>82</v>
      </c>
      <c r="C46" s="45">
        <v>3000000</v>
      </c>
      <c r="D46" s="57" t="s">
        <v>66</v>
      </c>
      <c r="E46" s="58" t="s">
        <v>60</v>
      </c>
      <c r="F46" s="48" t="s">
        <v>61</v>
      </c>
      <c r="G46" s="48" t="s">
        <v>61</v>
      </c>
      <c r="H46" s="48" t="s">
        <v>61</v>
      </c>
      <c r="I46" s="48" t="s">
        <v>61</v>
      </c>
      <c r="J46" s="48" t="s">
        <v>61</v>
      </c>
      <c r="K46" s="48" t="s">
        <v>61</v>
      </c>
      <c r="L46" s="48" t="s">
        <v>61</v>
      </c>
      <c r="M46" s="48" t="s">
        <v>61</v>
      </c>
      <c r="N46" s="48" t="s">
        <v>61</v>
      </c>
      <c r="O46" s="49" t="s">
        <v>62</v>
      </c>
      <c r="P46" s="48" t="s">
        <v>63</v>
      </c>
      <c r="Q46" s="48" t="s">
        <v>63</v>
      </c>
      <c r="R46" s="48" t="s">
        <v>63</v>
      </c>
      <c r="S46" s="48" t="s">
        <v>61</v>
      </c>
      <c r="T46" s="48" t="s">
        <v>61</v>
      </c>
      <c r="U46" s="48" t="s">
        <v>61</v>
      </c>
      <c r="V46" s="48" t="s">
        <v>61</v>
      </c>
      <c r="W46" s="48" t="s">
        <v>61</v>
      </c>
      <c r="X46" s="48" t="s">
        <v>61</v>
      </c>
      <c r="Y46" s="48" t="s">
        <v>61</v>
      </c>
      <c r="Z46" s="48" t="s">
        <v>61</v>
      </c>
      <c r="AA46" s="48" t="s">
        <v>61</v>
      </c>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50"/>
      <c r="IG46" s="50"/>
      <c r="IH46" s="50"/>
      <c r="II46" s="50"/>
      <c r="IJ46" s="50"/>
      <c r="IK46" s="50"/>
      <c r="IL46" s="50"/>
      <c r="IM46" s="50"/>
      <c r="IN46" s="50"/>
      <c r="IO46" s="50"/>
      <c r="IP46" s="50"/>
      <c r="IQ46" s="50"/>
      <c r="IR46" s="50"/>
      <c r="IS46" s="50"/>
      <c r="IT46" s="50"/>
      <c r="IU46" s="50"/>
      <c r="IV46" s="50"/>
      <c r="IW46" s="50"/>
    </row>
    <row r="47" spans="1:257" s="64" customFormat="1" ht="15.75" customHeight="1">
      <c r="A47" s="60" t="s">
        <v>83</v>
      </c>
      <c r="B47" s="61"/>
      <c r="C47" s="61"/>
      <c r="D47" s="61"/>
      <c r="E47" s="61"/>
      <c r="F47" s="48"/>
      <c r="G47" s="48"/>
      <c r="H47" s="48"/>
      <c r="I47" s="48"/>
      <c r="J47" s="48"/>
      <c r="K47" s="48"/>
      <c r="L47" s="48"/>
      <c r="M47" s="48"/>
      <c r="N47" s="48"/>
      <c r="O47" s="42"/>
      <c r="P47" s="42"/>
      <c r="Q47" s="62"/>
      <c r="R47" s="62"/>
      <c r="S47" s="62"/>
      <c r="T47" s="63"/>
      <c r="U47" s="63"/>
      <c r="V47" s="63"/>
      <c r="W47" s="16"/>
      <c r="X47" s="16"/>
      <c r="Y47" s="16"/>
      <c r="Z47" s="16"/>
      <c r="AA47" s="16"/>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c r="IV47" s="17"/>
      <c r="IW47" s="17"/>
    </row>
    <row r="48" spans="1:257" s="51" customFormat="1" ht="36">
      <c r="A48" s="43" t="s">
        <v>84</v>
      </c>
      <c r="B48" s="65" t="s">
        <v>85</v>
      </c>
      <c r="C48" s="45">
        <v>500000</v>
      </c>
      <c r="D48" s="46" t="s">
        <v>86</v>
      </c>
      <c r="E48" s="47" t="s">
        <v>60</v>
      </c>
      <c r="F48" s="48" t="s">
        <v>61</v>
      </c>
      <c r="G48" s="48" t="s">
        <v>61</v>
      </c>
      <c r="H48" s="48" t="s">
        <v>61</v>
      </c>
      <c r="I48" s="48" t="s">
        <v>61</v>
      </c>
      <c r="J48" s="48" t="s">
        <v>61</v>
      </c>
      <c r="K48" s="48" t="s">
        <v>61</v>
      </c>
      <c r="L48" s="48" t="s">
        <v>61</v>
      </c>
      <c r="M48" s="48" t="s">
        <v>61</v>
      </c>
      <c r="N48" s="48" t="s">
        <v>61</v>
      </c>
      <c r="O48" s="52" t="s">
        <v>62</v>
      </c>
      <c r="P48" s="48" t="s">
        <v>63</v>
      </c>
      <c r="Q48" s="48" t="s">
        <v>63</v>
      </c>
      <c r="R48" s="48" t="s">
        <v>63</v>
      </c>
      <c r="S48" s="48" t="s">
        <v>61</v>
      </c>
      <c r="T48" s="48" t="s">
        <v>61</v>
      </c>
      <c r="U48" s="48" t="s">
        <v>61</v>
      </c>
      <c r="V48" s="48" t="s">
        <v>61</v>
      </c>
      <c r="W48" s="48" t="s">
        <v>61</v>
      </c>
      <c r="X48" s="48" t="s">
        <v>61</v>
      </c>
      <c r="Y48" s="48" t="s">
        <v>61</v>
      </c>
      <c r="Z48" s="48" t="s">
        <v>61</v>
      </c>
      <c r="AA48" s="48" t="s">
        <v>61</v>
      </c>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c r="GV48" s="50"/>
      <c r="GW48" s="50"/>
      <c r="GX48" s="50"/>
      <c r="GY48" s="50"/>
      <c r="GZ48" s="50"/>
      <c r="HA48" s="50"/>
      <c r="HB48" s="50"/>
      <c r="HC48" s="50"/>
      <c r="HD48" s="50"/>
      <c r="HE48" s="50"/>
      <c r="HF48" s="50"/>
      <c r="HG48" s="50"/>
      <c r="HH48" s="50"/>
      <c r="HI48" s="50"/>
      <c r="HJ48" s="50"/>
      <c r="HK48" s="50"/>
      <c r="HL48" s="50"/>
      <c r="HM48" s="50"/>
      <c r="HN48" s="50"/>
      <c r="HO48" s="50"/>
      <c r="HP48" s="50"/>
      <c r="HQ48" s="50"/>
      <c r="HR48" s="50"/>
      <c r="HS48" s="50"/>
      <c r="HT48" s="50"/>
      <c r="HU48" s="50"/>
      <c r="HV48" s="50"/>
      <c r="HW48" s="50"/>
      <c r="HX48" s="50"/>
      <c r="HY48" s="50"/>
      <c r="HZ48" s="50"/>
      <c r="IA48" s="50"/>
      <c r="IB48" s="50"/>
      <c r="IC48" s="50"/>
      <c r="ID48" s="50"/>
      <c r="IE48" s="50"/>
      <c r="IF48" s="50"/>
      <c r="IG48" s="50"/>
      <c r="IH48" s="50"/>
      <c r="II48" s="50"/>
      <c r="IJ48" s="50"/>
      <c r="IK48" s="50"/>
      <c r="IL48" s="50"/>
      <c r="IM48" s="50"/>
      <c r="IN48" s="50"/>
      <c r="IO48" s="50"/>
      <c r="IP48" s="50"/>
      <c r="IQ48" s="50"/>
      <c r="IR48" s="50"/>
      <c r="IS48" s="50"/>
      <c r="IT48" s="50"/>
      <c r="IU48" s="50"/>
      <c r="IV48" s="50"/>
      <c r="IW48" s="50"/>
    </row>
    <row r="49" spans="1:257" s="51" customFormat="1" ht="36">
      <c r="A49" s="43" t="s">
        <v>87</v>
      </c>
      <c r="B49" s="65" t="s">
        <v>88</v>
      </c>
      <c r="C49" s="45">
        <v>500000</v>
      </c>
      <c r="D49" s="46" t="s">
        <v>86</v>
      </c>
      <c r="E49" s="47" t="s">
        <v>60</v>
      </c>
      <c r="F49" s="48" t="s">
        <v>61</v>
      </c>
      <c r="G49" s="48" t="s">
        <v>61</v>
      </c>
      <c r="H49" s="48" t="s">
        <v>61</v>
      </c>
      <c r="I49" s="48" t="s">
        <v>61</v>
      </c>
      <c r="J49" s="48" t="s">
        <v>61</v>
      </c>
      <c r="K49" s="48" t="s">
        <v>61</v>
      </c>
      <c r="L49" s="48" t="s">
        <v>61</v>
      </c>
      <c r="M49" s="48" t="s">
        <v>61</v>
      </c>
      <c r="N49" s="48" t="s">
        <v>61</v>
      </c>
      <c r="O49" s="52" t="s">
        <v>62</v>
      </c>
      <c r="P49" s="48" t="s">
        <v>63</v>
      </c>
      <c r="Q49" s="48" t="s">
        <v>63</v>
      </c>
      <c r="R49" s="48" t="s">
        <v>63</v>
      </c>
      <c r="S49" s="48" t="s">
        <v>61</v>
      </c>
      <c r="T49" s="48" t="s">
        <v>61</v>
      </c>
      <c r="U49" s="48" t="s">
        <v>61</v>
      </c>
      <c r="V49" s="48" t="s">
        <v>61</v>
      </c>
      <c r="W49" s="48" t="s">
        <v>61</v>
      </c>
      <c r="X49" s="48" t="s">
        <v>61</v>
      </c>
      <c r="Y49" s="48" t="s">
        <v>61</v>
      </c>
      <c r="Z49" s="48" t="s">
        <v>61</v>
      </c>
      <c r="AA49" s="48" t="s">
        <v>61</v>
      </c>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c r="IG49" s="50"/>
      <c r="IH49" s="50"/>
      <c r="II49" s="50"/>
      <c r="IJ49" s="50"/>
      <c r="IK49" s="50"/>
      <c r="IL49" s="50"/>
      <c r="IM49" s="50"/>
      <c r="IN49" s="50"/>
      <c r="IO49" s="50"/>
      <c r="IP49" s="50"/>
      <c r="IQ49" s="50"/>
      <c r="IR49" s="50"/>
      <c r="IS49" s="50"/>
      <c r="IT49" s="50"/>
      <c r="IU49" s="50"/>
      <c r="IV49" s="50"/>
      <c r="IW49" s="50"/>
    </row>
    <row r="50" spans="1:257" s="51" customFormat="1" ht="66" customHeight="1">
      <c r="A50" s="43" t="s">
        <v>89</v>
      </c>
      <c r="B50" s="53" t="s">
        <v>90</v>
      </c>
      <c r="C50" s="45">
        <v>13000000</v>
      </c>
      <c r="D50" s="46" t="s">
        <v>66</v>
      </c>
      <c r="E50" s="47" t="s">
        <v>60</v>
      </c>
      <c r="F50" s="48" t="s">
        <v>61</v>
      </c>
      <c r="G50" s="48" t="s">
        <v>61</v>
      </c>
      <c r="H50" s="48" t="s">
        <v>61</v>
      </c>
      <c r="I50" s="48" t="s">
        <v>61</v>
      </c>
      <c r="J50" s="48" t="s">
        <v>61</v>
      </c>
      <c r="K50" s="48" t="s">
        <v>61</v>
      </c>
      <c r="L50" s="48" t="s">
        <v>61</v>
      </c>
      <c r="M50" s="48" t="s">
        <v>61</v>
      </c>
      <c r="N50" s="48" t="s">
        <v>61</v>
      </c>
      <c r="O50" s="52" t="s">
        <v>67</v>
      </c>
      <c r="P50" s="48" t="s">
        <v>63</v>
      </c>
      <c r="Q50" s="48" t="s">
        <v>63</v>
      </c>
      <c r="R50" s="48" t="s">
        <v>63</v>
      </c>
      <c r="S50" s="48" t="s">
        <v>61</v>
      </c>
      <c r="T50" s="48" t="s">
        <v>61</v>
      </c>
      <c r="U50" s="48" t="s">
        <v>61</v>
      </c>
      <c r="V50" s="48" t="s">
        <v>61</v>
      </c>
      <c r="W50" s="48" t="s">
        <v>61</v>
      </c>
      <c r="X50" s="48" t="s">
        <v>61</v>
      </c>
      <c r="Y50" s="48" t="s">
        <v>61</v>
      </c>
      <c r="Z50" s="48" t="s">
        <v>61</v>
      </c>
      <c r="AA50" s="48" t="s">
        <v>61</v>
      </c>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50"/>
      <c r="IG50" s="50"/>
      <c r="IH50" s="50"/>
      <c r="II50" s="50"/>
      <c r="IJ50" s="50"/>
      <c r="IK50" s="50"/>
      <c r="IL50" s="50"/>
      <c r="IM50" s="50"/>
      <c r="IN50" s="50"/>
      <c r="IO50" s="50"/>
      <c r="IP50" s="50"/>
      <c r="IQ50" s="50"/>
      <c r="IR50" s="50"/>
      <c r="IS50" s="50"/>
      <c r="IT50" s="50"/>
      <c r="IU50" s="50"/>
      <c r="IV50" s="50"/>
      <c r="IW50" s="50"/>
    </row>
    <row r="51" spans="1:257" s="51" customFormat="1" ht="66" customHeight="1">
      <c r="A51" s="43" t="s">
        <v>91</v>
      </c>
      <c r="B51" s="53" t="s">
        <v>92</v>
      </c>
      <c r="C51" s="45">
        <v>3000000</v>
      </c>
      <c r="D51" s="46" t="s">
        <v>59</v>
      </c>
      <c r="E51" s="47" t="s">
        <v>60</v>
      </c>
      <c r="F51" s="48" t="s">
        <v>61</v>
      </c>
      <c r="G51" s="48" t="s">
        <v>61</v>
      </c>
      <c r="H51" s="48" t="s">
        <v>61</v>
      </c>
      <c r="I51" s="48" t="s">
        <v>61</v>
      </c>
      <c r="J51" s="48" t="s">
        <v>61</v>
      </c>
      <c r="K51" s="48" t="s">
        <v>61</v>
      </c>
      <c r="L51" s="48" t="s">
        <v>61</v>
      </c>
      <c r="M51" s="48" t="s">
        <v>61</v>
      </c>
      <c r="N51" s="48" t="s">
        <v>61</v>
      </c>
      <c r="O51" s="49" t="s">
        <v>62</v>
      </c>
      <c r="P51" s="48" t="s">
        <v>63</v>
      </c>
      <c r="Q51" s="48" t="s">
        <v>63</v>
      </c>
      <c r="R51" s="48" t="s">
        <v>63</v>
      </c>
      <c r="S51" s="48" t="s">
        <v>61</v>
      </c>
      <c r="T51" s="48" t="s">
        <v>61</v>
      </c>
      <c r="U51" s="48" t="s">
        <v>61</v>
      </c>
      <c r="V51" s="48" t="s">
        <v>61</v>
      </c>
      <c r="W51" s="48" t="s">
        <v>61</v>
      </c>
      <c r="X51" s="48" t="s">
        <v>61</v>
      </c>
      <c r="Y51" s="48" t="s">
        <v>61</v>
      </c>
      <c r="Z51" s="48" t="s">
        <v>61</v>
      </c>
      <c r="AA51" s="48" t="s">
        <v>61</v>
      </c>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c r="FV51" s="50"/>
      <c r="FW51" s="50"/>
      <c r="FX51" s="50"/>
      <c r="FY51" s="50"/>
      <c r="FZ51" s="50"/>
      <c r="GA51" s="50"/>
      <c r="GB51" s="50"/>
      <c r="GC51" s="50"/>
      <c r="GD51" s="50"/>
      <c r="GE51" s="50"/>
      <c r="GF51" s="50"/>
      <c r="GG51" s="50"/>
      <c r="GH51" s="50"/>
      <c r="GI51" s="50"/>
      <c r="GJ51" s="50"/>
      <c r="GK51" s="50"/>
      <c r="GL51" s="50"/>
      <c r="GM51" s="50"/>
      <c r="GN51" s="50"/>
      <c r="GO51" s="50"/>
      <c r="GP51" s="50"/>
      <c r="GQ51" s="50"/>
      <c r="GR51" s="50"/>
      <c r="GS51" s="50"/>
      <c r="GT51" s="50"/>
      <c r="GU51" s="50"/>
      <c r="GV51" s="50"/>
      <c r="GW51" s="50"/>
      <c r="GX51" s="50"/>
      <c r="GY51" s="50"/>
      <c r="GZ51" s="50"/>
      <c r="HA51" s="50"/>
      <c r="HB51" s="50"/>
      <c r="HC51" s="50"/>
      <c r="HD51" s="50"/>
      <c r="HE51" s="50"/>
      <c r="HF51" s="50"/>
      <c r="HG51" s="50"/>
      <c r="HH51" s="50"/>
      <c r="HI51" s="50"/>
      <c r="HJ51" s="50"/>
      <c r="HK51" s="50"/>
      <c r="HL51" s="50"/>
      <c r="HM51" s="50"/>
      <c r="HN51" s="50"/>
      <c r="HO51" s="50"/>
      <c r="HP51" s="50"/>
      <c r="HQ51" s="50"/>
      <c r="HR51" s="50"/>
      <c r="HS51" s="50"/>
      <c r="HT51" s="50"/>
      <c r="HU51" s="50"/>
      <c r="HV51" s="50"/>
      <c r="HW51" s="50"/>
      <c r="HX51" s="50"/>
      <c r="HY51" s="50"/>
      <c r="HZ51" s="50"/>
      <c r="IA51" s="50"/>
      <c r="IB51" s="50"/>
      <c r="IC51" s="50"/>
      <c r="ID51" s="50"/>
      <c r="IE51" s="50"/>
      <c r="IF51" s="50"/>
      <c r="IG51" s="50"/>
      <c r="IH51" s="50"/>
      <c r="II51" s="50"/>
      <c r="IJ51" s="50"/>
      <c r="IK51" s="50"/>
      <c r="IL51" s="50"/>
      <c r="IM51" s="50"/>
      <c r="IN51" s="50"/>
      <c r="IO51" s="50"/>
      <c r="IP51" s="50"/>
      <c r="IQ51" s="50"/>
      <c r="IR51" s="50"/>
      <c r="IS51" s="50"/>
      <c r="IT51" s="50"/>
      <c r="IU51" s="50"/>
      <c r="IV51" s="50"/>
      <c r="IW51" s="50"/>
    </row>
    <row r="52" spans="1:257" s="51" customFormat="1" ht="36">
      <c r="A52" s="43" t="s">
        <v>93</v>
      </c>
      <c r="B52" s="65" t="s">
        <v>94</v>
      </c>
      <c r="C52" s="45">
        <v>3000000</v>
      </c>
      <c r="D52" s="46" t="s">
        <v>59</v>
      </c>
      <c r="E52" s="47" t="s">
        <v>60</v>
      </c>
      <c r="F52" s="48" t="s">
        <v>61</v>
      </c>
      <c r="G52" s="48" t="s">
        <v>61</v>
      </c>
      <c r="H52" s="48" t="s">
        <v>61</v>
      </c>
      <c r="I52" s="48" t="s">
        <v>61</v>
      </c>
      <c r="J52" s="48" t="s">
        <v>61</v>
      </c>
      <c r="K52" s="48" t="s">
        <v>61</v>
      </c>
      <c r="L52" s="48" t="s">
        <v>61</v>
      </c>
      <c r="M52" s="48" t="s">
        <v>61</v>
      </c>
      <c r="N52" s="48" t="s">
        <v>61</v>
      </c>
      <c r="O52" s="52" t="s">
        <v>62</v>
      </c>
      <c r="P52" s="48" t="s">
        <v>63</v>
      </c>
      <c r="Q52" s="48" t="s">
        <v>63</v>
      </c>
      <c r="R52" s="48" t="s">
        <v>63</v>
      </c>
      <c r="S52" s="48" t="s">
        <v>61</v>
      </c>
      <c r="T52" s="48" t="s">
        <v>61</v>
      </c>
      <c r="U52" s="48" t="s">
        <v>61</v>
      </c>
      <c r="V52" s="48" t="s">
        <v>61</v>
      </c>
      <c r="W52" s="48" t="s">
        <v>61</v>
      </c>
      <c r="X52" s="48" t="s">
        <v>61</v>
      </c>
      <c r="Y52" s="48" t="s">
        <v>61</v>
      </c>
      <c r="Z52" s="48" t="s">
        <v>61</v>
      </c>
      <c r="AA52" s="48" t="s">
        <v>61</v>
      </c>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c r="GV52" s="50"/>
      <c r="GW52" s="50"/>
      <c r="GX52" s="50"/>
      <c r="GY52" s="50"/>
      <c r="GZ52" s="50"/>
      <c r="HA52" s="50"/>
      <c r="HB52" s="50"/>
      <c r="HC52" s="50"/>
      <c r="HD52" s="50"/>
      <c r="HE52" s="50"/>
      <c r="HF52" s="50"/>
      <c r="HG52" s="50"/>
      <c r="HH52" s="50"/>
      <c r="HI52" s="50"/>
      <c r="HJ52" s="50"/>
      <c r="HK52" s="50"/>
      <c r="HL52" s="50"/>
      <c r="HM52" s="50"/>
      <c r="HN52" s="50"/>
      <c r="HO52" s="50"/>
      <c r="HP52" s="50"/>
      <c r="HQ52" s="50"/>
      <c r="HR52" s="50"/>
      <c r="HS52" s="50"/>
      <c r="HT52" s="50"/>
      <c r="HU52" s="50"/>
      <c r="HV52" s="50"/>
      <c r="HW52" s="50"/>
      <c r="HX52" s="50"/>
      <c r="HY52" s="50"/>
      <c r="HZ52" s="50"/>
      <c r="IA52" s="50"/>
      <c r="IB52" s="50"/>
      <c r="IC52" s="50"/>
      <c r="ID52" s="50"/>
      <c r="IE52" s="50"/>
      <c r="IF52" s="50"/>
      <c r="IG52" s="50"/>
      <c r="IH52" s="50"/>
      <c r="II52" s="50"/>
      <c r="IJ52" s="50"/>
      <c r="IK52" s="50"/>
      <c r="IL52" s="50"/>
      <c r="IM52" s="50"/>
      <c r="IN52" s="50"/>
      <c r="IO52" s="50"/>
      <c r="IP52" s="50"/>
      <c r="IQ52" s="50"/>
      <c r="IR52" s="50"/>
      <c r="IS52" s="50"/>
      <c r="IT52" s="50"/>
      <c r="IU52" s="50"/>
      <c r="IV52" s="50"/>
      <c r="IW52" s="50"/>
    </row>
    <row r="53" spans="1:257" s="51" customFormat="1" ht="36">
      <c r="A53" s="43" t="s">
        <v>95</v>
      </c>
      <c r="B53" s="65" t="s">
        <v>96</v>
      </c>
      <c r="C53" s="45">
        <v>703708</v>
      </c>
      <c r="D53" s="46" t="s">
        <v>59</v>
      </c>
      <c r="E53" s="47" t="s">
        <v>66</v>
      </c>
      <c r="F53" s="48" t="s">
        <v>61</v>
      </c>
      <c r="G53" s="48" t="s">
        <v>61</v>
      </c>
      <c r="H53" s="48" t="s">
        <v>61</v>
      </c>
      <c r="I53" s="48" t="s">
        <v>61</v>
      </c>
      <c r="J53" s="48" t="s">
        <v>61</v>
      </c>
      <c r="K53" s="48" t="s">
        <v>61</v>
      </c>
      <c r="L53" s="48" t="s">
        <v>61</v>
      </c>
      <c r="M53" s="48" t="s">
        <v>61</v>
      </c>
      <c r="N53" s="48" t="s">
        <v>61</v>
      </c>
      <c r="O53" s="52" t="s">
        <v>62</v>
      </c>
      <c r="P53" s="48" t="s">
        <v>63</v>
      </c>
      <c r="Q53" s="48" t="s">
        <v>63</v>
      </c>
      <c r="R53" s="48" t="s">
        <v>63</v>
      </c>
      <c r="S53" s="48" t="s">
        <v>61</v>
      </c>
      <c r="T53" s="48" t="s">
        <v>61</v>
      </c>
      <c r="U53" s="48" t="s">
        <v>61</v>
      </c>
      <c r="V53" s="48" t="s">
        <v>61</v>
      </c>
      <c r="W53" s="48" t="s">
        <v>61</v>
      </c>
      <c r="X53" s="48" t="s">
        <v>61</v>
      </c>
      <c r="Y53" s="48" t="s">
        <v>61</v>
      </c>
      <c r="Z53" s="48" t="s">
        <v>61</v>
      </c>
      <c r="AA53" s="48" t="s">
        <v>61</v>
      </c>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0"/>
      <c r="GC53" s="50"/>
      <c r="GD53" s="50"/>
      <c r="GE53" s="50"/>
      <c r="GF53" s="50"/>
      <c r="GG53" s="50"/>
      <c r="GH53" s="50"/>
      <c r="GI53" s="50"/>
      <c r="GJ53" s="50"/>
      <c r="GK53" s="50"/>
      <c r="GL53" s="50"/>
      <c r="GM53" s="50"/>
      <c r="GN53" s="50"/>
      <c r="GO53" s="50"/>
      <c r="GP53" s="50"/>
      <c r="GQ53" s="50"/>
      <c r="GR53" s="50"/>
      <c r="GS53" s="50"/>
      <c r="GT53" s="50"/>
      <c r="GU53" s="50"/>
      <c r="GV53" s="50"/>
      <c r="GW53" s="50"/>
      <c r="GX53" s="50"/>
      <c r="GY53" s="50"/>
      <c r="GZ53" s="50"/>
      <c r="HA53" s="50"/>
      <c r="HB53" s="50"/>
      <c r="HC53" s="50"/>
      <c r="HD53" s="50"/>
      <c r="HE53" s="50"/>
      <c r="HF53" s="50"/>
      <c r="HG53" s="50"/>
      <c r="HH53" s="50"/>
      <c r="HI53" s="50"/>
      <c r="HJ53" s="50"/>
      <c r="HK53" s="50"/>
      <c r="HL53" s="50"/>
      <c r="HM53" s="50"/>
      <c r="HN53" s="50"/>
      <c r="HO53" s="50"/>
      <c r="HP53" s="50"/>
      <c r="HQ53" s="50"/>
      <c r="HR53" s="50"/>
      <c r="HS53" s="50"/>
      <c r="HT53" s="50"/>
      <c r="HU53" s="50"/>
      <c r="HV53" s="50"/>
      <c r="HW53" s="50"/>
      <c r="HX53" s="50"/>
      <c r="HY53" s="50"/>
      <c r="HZ53" s="50"/>
      <c r="IA53" s="50"/>
      <c r="IB53" s="50"/>
      <c r="IC53" s="50"/>
      <c r="ID53" s="50"/>
      <c r="IE53" s="50"/>
      <c r="IF53" s="50"/>
      <c r="IG53" s="50"/>
      <c r="IH53" s="50"/>
      <c r="II53" s="50"/>
      <c r="IJ53" s="50"/>
      <c r="IK53" s="50"/>
      <c r="IL53" s="50"/>
      <c r="IM53" s="50"/>
      <c r="IN53" s="50"/>
      <c r="IO53" s="50"/>
      <c r="IP53" s="50"/>
      <c r="IQ53" s="50"/>
      <c r="IR53" s="50"/>
      <c r="IS53" s="50"/>
      <c r="IT53" s="50"/>
      <c r="IU53" s="50"/>
      <c r="IV53" s="50"/>
      <c r="IW53" s="50"/>
    </row>
    <row r="54" spans="1:257" s="51" customFormat="1" ht="48">
      <c r="A54" s="43" t="s">
        <v>97</v>
      </c>
      <c r="B54" s="65" t="s">
        <v>98</v>
      </c>
      <c r="C54" s="45">
        <v>382036.8</v>
      </c>
      <c r="D54" s="46" t="s">
        <v>99</v>
      </c>
      <c r="E54" s="47" t="s">
        <v>100</v>
      </c>
      <c r="F54" s="48" t="s">
        <v>61</v>
      </c>
      <c r="G54" s="48" t="s">
        <v>61</v>
      </c>
      <c r="H54" s="48" t="s">
        <v>61</v>
      </c>
      <c r="I54" s="48" t="s">
        <v>61</v>
      </c>
      <c r="J54" s="48" t="s">
        <v>61</v>
      </c>
      <c r="K54" s="48" t="s">
        <v>61</v>
      </c>
      <c r="L54" s="48" t="s">
        <v>61</v>
      </c>
      <c r="M54" s="48" t="s">
        <v>61</v>
      </c>
      <c r="N54" s="48" t="s">
        <v>61</v>
      </c>
      <c r="O54" s="52" t="s">
        <v>62</v>
      </c>
      <c r="P54" s="48" t="s">
        <v>63</v>
      </c>
      <c r="Q54" s="48" t="s">
        <v>101</v>
      </c>
      <c r="R54" s="48" t="s">
        <v>63</v>
      </c>
      <c r="S54" s="48" t="s">
        <v>61</v>
      </c>
      <c r="T54" s="48" t="s">
        <v>61</v>
      </c>
      <c r="U54" s="48" t="s">
        <v>61</v>
      </c>
      <c r="V54" s="48" t="s">
        <v>61</v>
      </c>
      <c r="W54" s="48" t="s">
        <v>61</v>
      </c>
      <c r="X54" s="48" t="s">
        <v>61</v>
      </c>
      <c r="Y54" s="48" t="s">
        <v>61</v>
      </c>
      <c r="Z54" s="48" t="s">
        <v>61</v>
      </c>
      <c r="AA54" s="48" t="s">
        <v>61</v>
      </c>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c r="IG54" s="50"/>
      <c r="IH54" s="50"/>
      <c r="II54" s="50"/>
      <c r="IJ54" s="50"/>
      <c r="IK54" s="50"/>
      <c r="IL54" s="50"/>
      <c r="IM54" s="50"/>
      <c r="IN54" s="50"/>
      <c r="IO54" s="50"/>
      <c r="IP54" s="50"/>
      <c r="IQ54" s="50"/>
      <c r="IR54" s="50"/>
      <c r="IS54" s="50"/>
      <c r="IT54" s="50"/>
      <c r="IU54" s="50"/>
      <c r="IV54" s="50"/>
      <c r="IW54" s="50"/>
    </row>
    <row r="55" spans="1:257" s="51" customFormat="1" ht="24">
      <c r="A55" s="43" t="s">
        <v>102</v>
      </c>
      <c r="B55" s="44" t="s">
        <v>103</v>
      </c>
      <c r="C55" s="66">
        <v>28459700</v>
      </c>
      <c r="D55" s="46" t="s">
        <v>99</v>
      </c>
      <c r="E55" s="58" t="s">
        <v>104</v>
      </c>
      <c r="F55" s="48" t="s">
        <v>61</v>
      </c>
      <c r="G55" s="48" t="s">
        <v>61</v>
      </c>
      <c r="H55" s="48" t="s">
        <v>61</v>
      </c>
      <c r="I55" s="48" t="s">
        <v>61</v>
      </c>
      <c r="J55" s="48" t="s">
        <v>61</v>
      </c>
      <c r="K55" s="48" t="s">
        <v>61</v>
      </c>
      <c r="L55" s="48" t="s">
        <v>61</v>
      </c>
      <c r="M55" s="48" t="s">
        <v>61</v>
      </c>
      <c r="N55" s="48" t="s">
        <v>61</v>
      </c>
      <c r="O55" s="49" t="s">
        <v>105</v>
      </c>
      <c r="P55" s="67" t="s">
        <v>101</v>
      </c>
      <c r="Q55" s="48" t="s">
        <v>63</v>
      </c>
      <c r="R55" s="48" t="s">
        <v>106</v>
      </c>
      <c r="S55" s="48" t="s">
        <v>61</v>
      </c>
      <c r="T55" s="48" t="s">
        <v>61</v>
      </c>
      <c r="U55" s="48" t="s">
        <v>61</v>
      </c>
      <c r="V55" s="48" t="s">
        <v>61</v>
      </c>
      <c r="W55" s="48" t="s">
        <v>61</v>
      </c>
      <c r="X55" s="48" t="s">
        <v>61</v>
      </c>
      <c r="Y55" s="48" t="s">
        <v>61</v>
      </c>
      <c r="Z55" s="48" t="s">
        <v>61</v>
      </c>
      <c r="AA55" s="48" t="s">
        <v>61</v>
      </c>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c r="IL55" s="50"/>
      <c r="IM55" s="50"/>
      <c r="IN55" s="50"/>
      <c r="IO55" s="50"/>
      <c r="IP55" s="50"/>
      <c r="IQ55" s="50"/>
      <c r="IR55" s="50"/>
      <c r="IS55" s="50"/>
      <c r="IT55" s="50"/>
      <c r="IU55" s="50"/>
      <c r="IV55" s="50"/>
      <c r="IW55" s="50"/>
    </row>
    <row r="56" spans="1:257" s="51" customFormat="1" ht="36">
      <c r="A56" s="43" t="s">
        <v>107</v>
      </c>
      <c r="B56" s="44" t="s">
        <v>108</v>
      </c>
      <c r="C56" s="66">
        <v>400500</v>
      </c>
      <c r="D56" s="46" t="s">
        <v>99</v>
      </c>
      <c r="E56" s="47" t="s">
        <v>109</v>
      </c>
      <c r="F56" s="48" t="s">
        <v>61</v>
      </c>
      <c r="G56" s="48" t="s">
        <v>61</v>
      </c>
      <c r="H56" s="48" t="s">
        <v>61</v>
      </c>
      <c r="I56" s="48" t="s">
        <v>61</v>
      </c>
      <c r="J56" s="48" t="s">
        <v>61</v>
      </c>
      <c r="K56" s="48" t="s">
        <v>61</v>
      </c>
      <c r="L56" s="48" t="s">
        <v>61</v>
      </c>
      <c r="M56" s="48" t="s">
        <v>61</v>
      </c>
      <c r="N56" s="48" t="s">
        <v>61</v>
      </c>
      <c r="O56" s="52" t="s">
        <v>62</v>
      </c>
      <c r="P56" s="68" t="s">
        <v>63</v>
      </c>
      <c r="Q56" s="48" t="s">
        <v>63</v>
      </c>
      <c r="R56" s="48" t="s">
        <v>106</v>
      </c>
      <c r="S56" s="48" t="s">
        <v>61</v>
      </c>
      <c r="T56" s="48" t="s">
        <v>61</v>
      </c>
      <c r="U56" s="48" t="s">
        <v>61</v>
      </c>
      <c r="V56" s="48" t="s">
        <v>61</v>
      </c>
      <c r="W56" s="48" t="s">
        <v>61</v>
      </c>
      <c r="X56" s="48" t="s">
        <v>61</v>
      </c>
      <c r="Y56" s="48" t="s">
        <v>61</v>
      </c>
      <c r="Z56" s="48" t="s">
        <v>61</v>
      </c>
      <c r="AA56" s="48" t="s">
        <v>61</v>
      </c>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c r="IG56" s="50"/>
      <c r="IH56" s="50"/>
      <c r="II56" s="50"/>
      <c r="IJ56" s="50"/>
      <c r="IK56" s="50"/>
      <c r="IL56" s="50"/>
      <c r="IM56" s="50"/>
      <c r="IN56" s="50"/>
      <c r="IO56" s="50"/>
      <c r="IP56" s="50"/>
      <c r="IQ56" s="50"/>
      <c r="IR56" s="50"/>
      <c r="IS56" s="50"/>
      <c r="IT56" s="50"/>
      <c r="IU56" s="50"/>
      <c r="IV56" s="50"/>
      <c r="IW56" s="50"/>
    </row>
    <row r="57" spans="1:257" s="51" customFormat="1" ht="36">
      <c r="A57" s="43" t="s">
        <v>110</v>
      </c>
      <c r="B57" s="69" t="s">
        <v>111</v>
      </c>
      <c r="C57" s="45">
        <v>7457766.0099999998</v>
      </c>
      <c r="D57" s="46" t="s">
        <v>109</v>
      </c>
      <c r="E57" s="46" t="s">
        <v>112</v>
      </c>
      <c r="F57" s="48" t="s">
        <v>61</v>
      </c>
      <c r="G57" s="48" t="s">
        <v>61</v>
      </c>
      <c r="H57" s="48" t="s">
        <v>61</v>
      </c>
      <c r="I57" s="48" t="s">
        <v>61</v>
      </c>
      <c r="J57" s="48" t="s">
        <v>61</v>
      </c>
      <c r="K57" s="48" t="s">
        <v>61</v>
      </c>
      <c r="L57" s="48" t="s">
        <v>61</v>
      </c>
      <c r="M57" s="48" t="s">
        <v>61</v>
      </c>
      <c r="N57" s="48" t="s">
        <v>61</v>
      </c>
      <c r="O57" s="52" t="s">
        <v>67</v>
      </c>
      <c r="P57" s="48" t="s">
        <v>63</v>
      </c>
      <c r="Q57" s="48" t="s">
        <v>63</v>
      </c>
      <c r="R57" s="48" t="s">
        <v>63</v>
      </c>
      <c r="S57" s="48" t="s">
        <v>61</v>
      </c>
      <c r="T57" s="48" t="s">
        <v>61</v>
      </c>
      <c r="U57" s="48" t="s">
        <v>61</v>
      </c>
      <c r="V57" s="48" t="s">
        <v>61</v>
      </c>
      <c r="W57" s="48" t="s">
        <v>61</v>
      </c>
      <c r="X57" s="48" t="s">
        <v>61</v>
      </c>
      <c r="Y57" s="48" t="s">
        <v>61</v>
      </c>
      <c r="Z57" s="48" t="s">
        <v>61</v>
      </c>
      <c r="AA57" s="48" t="s">
        <v>61</v>
      </c>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c r="IM57" s="50"/>
      <c r="IN57" s="50"/>
      <c r="IO57" s="50"/>
      <c r="IP57" s="50"/>
      <c r="IQ57" s="50"/>
      <c r="IR57" s="50"/>
      <c r="IS57" s="50"/>
      <c r="IT57" s="50"/>
      <c r="IU57" s="50"/>
      <c r="IV57" s="50"/>
      <c r="IW57" s="50"/>
    </row>
    <row r="58" spans="1:257" s="51" customFormat="1" ht="12">
      <c r="A58" s="43" t="s">
        <v>113</v>
      </c>
      <c r="B58" s="65" t="s">
        <v>114</v>
      </c>
      <c r="C58" s="45">
        <v>8000000</v>
      </c>
      <c r="D58" s="46" t="s">
        <v>109</v>
      </c>
      <c r="E58" s="47" t="s">
        <v>60</v>
      </c>
      <c r="F58" s="48" t="s">
        <v>61</v>
      </c>
      <c r="G58" s="48" t="s">
        <v>61</v>
      </c>
      <c r="H58" s="48" t="s">
        <v>61</v>
      </c>
      <c r="I58" s="48" t="s">
        <v>61</v>
      </c>
      <c r="J58" s="48" t="s">
        <v>61</v>
      </c>
      <c r="K58" s="48" t="s">
        <v>61</v>
      </c>
      <c r="L58" s="48" t="s">
        <v>61</v>
      </c>
      <c r="M58" s="48" t="s">
        <v>61</v>
      </c>
      <c r="N58" s="48" t="s">
        <v>61</v>
      </c>
      <c r="O58" s="52" t="s">
        <v>67</v>
      </c>
      <c r="P58" s="48" t="s">
        <v>63</v>
      </c>
      <c r="Q58" s="48" t="s">
        <v>63</v>
      </c>
      <c r="R58" s="48" t="s">
        <v>63</v>
      </c>
      <c r="S58" s="48" t="s">
        <v>61</v>
      </c>
      <c r="T58" s="48" t="s">
        <v>61</v>
      </c>
      <c r="U58" s="48" t="s">
        <v>61</v>
      </c>
      <c r="V58" s="48" t="s">
        <v>61</v>
      </c>
      <c r="W58" s="48" t="s">
        <v>61</v>
      </c>
      <c r="X58" s="48" t="s">
        <v>61</v>
      </c>
      <c r="Y58" s="48" t="s">
        <v>61</v>
      </c>
      <c r="Z58" s="48" t="s">
        <v>61</v>
      </c>
      <c r="AA58" s="48" t="s">
        <v>61</v>
      </c>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row>
    <row r="59" spans="1:257" s="51" customFormat="1" ht="36">
      <c r="A59" s="43" t="s">
        <v>115</v>
      </c>
      <c r="B59" s="44" t="s">
        <v>116</v>
      </c>
      <c r="C59" s="66">
        <v>783000</v>
      </c>
      <c r="D59" s="46" t="s">
        <v>109</v>
      </c>
      <c r="E59" s="46" t="s">
        <v>109</v>
      </c>
      <c r="F59" s="48" t="s">
        <v>61</v>
      </c>
      <c r="G59" s="48" t="s">
        <v>61</v>
      </c>
      <c r="H59" s="48" t="s">
        <v>61</v>
      </c>
      <c r="I59" s="48" t="s">
        <v>61</v>
      </c>
      <c r="J59" s="48" t="s">
        <v>61</v>
      </c>
      <c r="K59" s="48" t="s">
        <v>61</v>
      </c>
      <c r="L59" s="48" t="s">
        <v>61</v>
      </c>
      <c r="M59" s="48" t="s">
        <v>61</v>
      </c>
      <c r="N59" s="48" t="s">
        <v>61</v>
      </c>
      <c r="O59" s="52" t="s">
        <v>62</v>
      </c>
      <c r="P59" s="68" t="s">
        <v>63</v>
      </c>
      <c r="Q59" s="48" t="s">
        <v>63</v>
      </c>
      <c r="R59" s="48" t="s">
        <v>106</v>
      </c>
      <c r="S59" s="48" t="s">
        <v>61</v>
      </c>
      <c r="T59" s="48" t="s">
        <v>61</v>
      </c>
      <c r="U59" s="48" t="s">
        <v>61</v>
      </c>
      <c r="V59" s="48" t="s">
        <v>61</v>
      </c>
      <c r="W59" s="48" t="s">
        <v>61</v>
      </c>
      <c r="X59" s="48" t="s">
        <v>61</v>
      </c>
      <c r="Y59" s="48" t="s">
        <v>61</v>
      </c>
      <c r="Z59" s="48" t="s">
        <v>61</v>
      </c>
      <c r="AA59" s="48" t="s">
        <v>61</v>
      </c>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row>
    <row r="60" spans="1:257" s="77" customFormat="1" ht="60">
      <c r="A60" s="70" t="s">
        <v>117</v>
      </c>
      <c r="B60" s="71" t="s">
        <v>118</v>
      </c>
      <c r="C60" s="72">
        <v>431708.42</v>
      </c>
      <c r="D60" s="73" t="s">
        <v>109</v>
      </c>
      <c r="E60" s="73" t="s">
        <v>109</v>
      </c>
      <c r="F60" s="74" t="s">
        <v>61</v>
      </c>
      <c r="G60" s="74" t="s">
        <v>61</v>
      </c>
      <c r="H60" s="74" t="s">
        <v>61</v>
      </c>
      <c r="I60" s="74" t="s">
        <v>61</v>
      </c>
      <c r="J60" s="74" t="s">
        <v>61</v>
      </c>
      <c r="K60" s="74" t="s">
        <v>61</v>
      </c>
      <c r="L60" s="74" t="s">
        <v>61</v>
      </c>
      <c r="M60" s="74" t="s">
        <v>61</v>
      </c>
      <c r="N60" s="74" t="s">
        <v>61</v>
      </c>
      <c r="O60" s="75" t="s">
        <v>62</v>
      </c>
      <c r="P60" s="74" t="s">
        <v>63</v>
      </c>
      <c r="Q60" s="74" t="s">
        <v>63</v>
      </c>
      <c r="R60" s="74" t="s">
        <v>63</v>
      </c>
      <c r="S60" s="74" t="s">
        <v>61</v>
      </c>
      <c r="T60" s="74" t="s">
        <v>61</v>
      </c>
      <c r="U60" s="74" t="s">
        <v>61</v>
      </c>
      <c r="V60" s="74" t="s">
        <v>61</v>
      </c>
      <c r="W60" s="74" t="s">
        <v>61</v>
      </c>
      <c r="X60" s="74" t="s">
        <v>61</v>
      </c>
      <c r="Y60" s="74" t="s">
        <v>61</v>
      </c>
      <c r="Z60" s="74" t="s">
        <v>61</v>
      </c>
      <c r="AA60" s="74" t="s">
        <v>61</v>
      </c>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c r="GC60" s="76"/>
      <c r="GD60" s="76"/>
      <c r="GE60" s="76"/>
      <c r="GF60" s="76"/>
      <c r="GG60" s="76"/>
      <c r="GH60" s="76"/>
      <c r="GI60" s="76"/>
      <c r="GJ60" s="76"/>
      <c r="GK60" s="76"/>
      <c r="GL60" s="76"/>
      <c r="GM60" s="76"/>
      <c r="GN60" s="76"/>
      <c r="GO60" s="76"/>
      <c r="GP60" s="76"/>
      <c r="GQ60" s="76"/>
      <c r="GR60" s="76"/>
      <c r="GS60" s="76"/>
      <c r="GT60" s="76"/>
      <c r="GU60" s="76"/>
      <c r="GV60" s="76"/>
      <c r="GW60" s="76"/>
      <c r="GX60" s="76"/>
      <c r="GY60" s="76"/>
      <c r="GZ60" s="76"/>
      <c r="HA60" s="76"/>
      <c r="HB60" s="76"/>
      <c r="HC60" s="76"/>
      <c r="HD60" s="76"/>
      <c r="HE60" s="76"/>
      <c r="HF60" s="76"/>
      <c r="HG60" s="76"/>
      <c r="HH60" s="76"/>
      <c r="HI60" s="76"/>
      <c r="HJ60" s="76"/>
      <c r="HK60" s="76"/>
      <c r="HL60" s="76"/>
      <c r="HM60" s="76"/>
      <c r="HN60" s="76"/>
      <c r="HO60" s="76"/>
      <c r="HP60" s="76"/>
      <c r="HQ60" s="76"/>
      <c r="HR60" s="76"/>
      <c r="HS60" s="76"/>
      <c r="HT60" s="76"/>
      <c r="HU60" s="76"/>
      <c r="HV60" s="76"/>
      <c r="HW60" s="76"/>
      <c r="HX60" s="76"/>
      <c r="HY60" s="76"/>
      <c r="HZ60" s="76"/>
      <c r="IA60" s="76"/>
      <c r="IB60" s="76"/>
      <c r="IC60" s="76"/>
      <c r="ID60" s="76"/>
      <c r="IE60" s="76"/>
      <c r="IF60" s="76"/>
      <c r="IG60" s="76"/>
      <c r="IH60" s="76"/>
      <c r="II60" s="76"/>
      <c r="IJ60" s="76"/>
      <c r="IK60" s="76"/>
      <c r="IL60" s="76"/>
      <c r="IM60" s="76"/>
      <c r="IN60" s="76"/>
      <c r="IO60" s="76"/>
      <c r="IP60" s="76"/>
      <c r="IQ60" s="76"/>
      <c r="IR60" s="76"/>
      <c r="IS60" s="76"/>
      <c r="IT60" s="76"/>
      <c r="IU60" s="76"/>
      <c r="IV60" s="76"/>
      <c r="IW60" s="76"/>
    </row>
    <row r="61" spans="1:257" s="77" customFormat="1" ht="60">
      <c r="A61" s="70" t="s">
        <v>119</v>
      </c>
      <c r="B61" s="71" t="s">
        <v>120</v>
      </c>
      <c r="C61" s="72">
        <v>5302642.45</v>
      </c>
      <c r="D61" s="73" t="s">
        <v>109</v>
      </c>
      <c r="E61" s="73" t="s">
        <v>104</v>
      </c>
      <c r="F61" s="74" t="s">
        <v>61</v>
      </c>
      <c r="G61" s="74" t="s">
        <v>61</v>
      </c>
      <c r="H61" s="74" t="s">
        <v>61</v>
      </c>
      <c r="I61" s="74" t="s">
        <v>61</v>
      </c>
      <c r="J61" s="74" t="s">
        <v>61</v>
      </c>
      <c r="K61" s="74" t="s">
        <v>61</v>
      </c>
      <c r="L61" s="74" t="s">
        <v>61</v>
      </c>
      <c r="M61" s="74" t="s">
        <v>61</v>
      </c>
      <c r="N61" s="74" t="s">
        <v>61</v>
      </c>
      <c r="O61" s="75" t="s">
        <v>67</v>
      </c>
      <c r="P61" s="74" t="s">
        <v>63</v>
      </c>
      <c r="Q61" s="74" t="s">
        <v>63</v>
      </c>
      <c r="R61" s="74" t="s">
        <v>63</v>
      </c>
      <c r="S61" s="74" t="s">
        <v>61</v>
      </c>
      <c r="T61" s="74" t="s">
        <v>61</v>
      </c>
      <c r="U61" s="74" t="s">
        <v>61</v>
      </c>
      <c r="V61" s="74" t="s">
        <v>61</v>
      </c>
      <c r="W61" s="74" t="s">
        <v>61</v>
      </c>
      <c r="X61" s="74" t="s">
        <v>61</v>
      </c>
      <c r="Y61" s="74" t="s">
        <v>61</v>
      </c>
      <c r="Z61" s="74" t="s">
        <v>61</v>
      </c>
      <c r="AA61" s="74" t="s">
        <v>61</v>
      </c>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6"/>
      <c r="FF61" s="76"/>
      <c r="FG61" s="76"/>
      <c r="FH61" s="76"/>
      <c r="FI61" s="76"/>
      <c r="FJ61" s="76"/>
      <c r="FK61" s="76"/>
      <c r="FL61" s="76"/>
      <c r="FM61" s="76"/>
      <c r="FN61" s="76"/>
      <c r="FO61" s="76"/>
      <c r="FP61" s="76"/>
      <c r="FQ61" s="76"/>
      <c r="FR61" s="76"/>
      <c r="FS61" s="76"/>
      <c r="FT61" s="76"/>
      <c r="FU61" s="76"/>
      <c r="FV61" s="76"/>
      <c r="FW61" s="76"/>
      <c r="FX61" s="76"/>
      <c r="FY61" s="76"/>
      <c r="FZ61" s="76"/>
      <c r="GA61" s="76"/>
      <c r="GB61" s="76"/>
      <c r="GC61" s="76"/>
      <c r="GD61" s="76"/>
      <c r="GE61" s="76"/>
      <c r="GF61" s="76"/>
      <c r="GG61" s="76"/>
      <c r="GH61" s="76"/>
      <c r="GI61" s="76"/>
      <c r="GJ61" s="76"/>
      <c r="GK61" s="76"/>
      <c r="GL61" s="76"/>
      <c r="GM61" s="76"/>
      <c r="GN61" s="76"/>
      <c r="GO61" s="76"/>
      <c r="GP61" s="76"/>
      <c r="GQ61" s="76"/>
      <c r="GR61" s="76"/>
      <c r="GS61" s="76"/>
      <c r="GT61" s="76"/>
      <c r="GU61" s="76"/>
      <c r="GV61" s="76"/>
      <c r="GW61" s="76"/>
      <c r="GX61" s="76"/>
      <c r="GY61" s="76"/>
      <c r="GZ61" s="76"/>
      <c r="HA61" s="76"/>
      <c r="HB61" s="76"/>
      <c r="HC61" s="76"/>
      <c r="HD61" s="76"/>
      <c r="HE61" s="76"/>
      <c r="HF61" s="76"/>
      <c r="HG61" s="76"/>
      <c r="HH61" s="76"/>
      <c r="HI61" s="76"/>
      <c r="HJ61" s="76"/>
      <c r="HK61" s="76"/>
      <c r="HL61" s="76"/>
      <c r="HM61" s="76"/>
      <c r="HN61" s="76"/>
      <c r="HO61" s="76"/>
      <c r="HP61" s="76"/>
      <c r="HQ61" s="76"/>
      <c r="HR61" s="76"/>
      <c r="HS61" s="76"/>
      <c r="HT61" s="76"/>
      <c r="HU61" s="76"/>
      <c r="HV61" s="76"/>
      <c r="HW61" s="76"/>
      <c r="HX61" s="76"/>
      <c r="HY61" s="76"/>
      <c r="HZ61" s="76"/>
      <c r="IA61" s="76"/>
      <c r="IB61" s="76"/>
      <c r="IC61" s="76"/>
      <c r="ID61" s="76"/>
      <c r="IE61" s="76"/>
      <c r="IF61" s="76"/>
      <c r="IG61" s="76"/>
      <c r="IH61" s="76"/>
      <c r="II61" s="76"/>
      <c r="IJ61" s="76"/>
      <c r="IK61" s="76"/>
      <c r="IL61" s="76"/>
      <c r="IM61" s="76"/>
      <c r="IN61" s="76"/>
      <c r="IO61" s="76"/>
      <c r="IP61" s="76"/>
      <c r="IQ61" s="76"/>
      <c r="IR61" s="76"/>
      <c r="IS61" s="76"/>
      <c r="IT61" s="76"/>
      <c r="IU61" s="76"/>
      <c r="IV61" s="76"/>
      <c r="IW61" s="76"/>
    </row>
    <row r="62" spans="1:257" ht="27" customHeight="1">
      <c r="A62" s="41" t="s">
        <v>121</v>
      </c>
      <c r="B62" s="41"/>
      <c r="C62" s="41"/>
      <c r="D62" s="41"/>
      <c r="E62" s="41"/>
      <c r="F62" s="78"/>
      <c r="G62" s="78"/>
      <c r="H62" s="78"/>
      <c r="I62" s="78"/>
      <c r="J62" s="63"/>
      <c r="K62" s="63"/>
      <c r="L62" s="78"/>
      <c r="M62" s="78"/>
      <c r="N62" s="78"/>
      <c r="O62" s="52"/>
      <c r="P62" s="42"/>
      <c r="Q62" s="42"/>
      <c r="R62" s="42"/>
      <c r="S62" s="42"/>
      <c r="T62" s="79"/>
      <c r="U62" s="42"/>
      <c r="V62" s="42"/>
      <c r="W62" s="42"/>
      <c r="X62" s="42"/>
      <c r="Y62" s="42"/>
      <c r="Z62" s="42"/>
      <c r="AA62" s="42"/>
    </row>
    <row r="63" spans="1:257" s="50" customFormat="1" ht="36">
      <c r="A63" s="43" t="s">
        <v>122</v>
      </c>
      <c r="B63" s="65" t="s">
        <v>123</v>
      </c>
      <c r="C63" s="80">
        <v>375093.36</v>
      </c>
      <c r="D63" s="46" t="s">
        <v>59</v>
      </c>
      <c r="E63" s="46" t="s">
        <v>60</v>
      </c>
      <c r="F63" s="48" t="s">
        <v>61</v>
      </c>
      <c r="G63" s="48" t="s">
        <v>61</v>
      </c>
      <c r="H63" s="48" t="s">
        <v>61</v>
      </c>
      <c r="I63" s="48" t="s">
        <v>61</v>
      </c>
      <c r="J63" s="48" t="s">
        <v>61</v>
      </c>
      <c r="K63" s="48" t="s">
        <v>61</v>
      </c>
      <c r="L63" s="48" t="s">
        <v>61</v>
      </c>
      <c r="M63" s="48" t="s">
        <v>61</v>
      </c>
      <c r="N63" s="48" t="s">
        <v>61</v>
      </c>
      <c r="O63" s="52" t="s">
        <v>124</v>
      </c>
      <c r="P63" s="48" t="s">
        <v>63</v>
      </c>
      <c r="Q63" s="48" t="s">
        <v>63</v>
      </c>
      <c r="R63" s="48" t="s">
        <v>125</v>
      </c>
      <c r="S63" s="48" t="s">
        <v>61</v>
      </c>
      <c r="T63" s="48" t="s">
        <v>61</v>
      </c>
      <c r="U63" s="48" t="s">
        <v>61</v>
      </c>
      <c r="V63" s="48" t="s">
        <v>61</v>
      </c>
      <c r="W63" s="48" t="s">
        <v>61</v>
      </c>
      <c r="X63" s="48" t="s">
        <v>61</v>
      </c>
      <c r="Y63" s="48" t="s">
        <v>61</v>
      </c>
      <c r="Z63" s="48" t="s">
        <v>61</v>
      </c>
      <c r="AA63" s="48" t="s">
        <v>61</v>
      </c>
    </row>
    <row r="64" spans="1:257" s="50" customFormat="1" ht="36">
      <c r="A64" s="43" t="s">
        <v>126</v>
      </c>
      <c r="B64" s="65" t="s">
        <v>127</v>
      </c>
      <c r="C64" s="45">
        <v>199437.6</v>
      </c>
      <c r="D64" s="81" t="s">
        <v>86</v>
      </c>
      <c r="E64" s="81" t="s">
        <v>60</v>
      </c>
      <c r="F64" s="48" t="s">
        <v>61</v>
      </c>
      <c r="G64" s="48" t="s">
        <v>61</v>
      </c>
      <c r="H64" s="48" t="s">
        <v>61</v>
      </c>
      <c r="I64" s="48" t="s">
        <v>61</v>
      </c>
      <c r="J64" s="48" t="s">
        <v>61</v>
      </c>
      <c r="K64" s="48" t="s">
        <v>61</v>
      </c>
      <c r="L64" s="48" t="s">
        <v>61</v>
      </c>
      <c r="M64" s="48" t="s">
        <v>61</v>
      </c>
      <c r="N64" s="48" t="s">
        <v>61</v>
      </c>
      <c r="O64" s="52" t="s">
        <v>62</v>
      </c>
      <c r="P64" s="48" t="s">
        <v>63</v>
      </c>
      <c r="Q64" s="48" t="s">
        <v>63</v>
      </c>
      <c r="R64" s="48" t="s">
        <v>63</v>
      </c>
      <c r="S64" s="48" t="s">
        <v>61</v>
      </c>
      <c r="T64" s="48" t="s">
        <v>61</v>
      </c>
      <c r="U64" s="48" t="s">
        <v>61</v>
      </c>
      <c r="V64" s="48" t="s">
        <v>61</v>
      </c>
      <c r="W64" s="48" t="s">
        <v>61</v>
      </c>
      <c r="X64" s="48" t="s">
        <v>61</v>
      </c>
      <c r="Y64" s="48" t="s">
        <v>61</v>
      </c>
      <c r="Z64" s="48" t="s">
        <v>61</v>
      </c>
      <c r="AA64" s="48" t="s">
        <v>61</v>
      </c>
    </row>
    <row r="65" spans="1:27" s="50" customFormat="1" ht="36">
      <c r="A65" s="43" t="s">
        <v>128</v>
      </c>
      <c r="B65" s="65" t="s">
        <v>129</v>
      </c>
      <c r="C65" s="82">
        <v>275000</v>
      </c>
      <c r="D65" s="46" t="s">
        <v>59</v>
      </c>
      <c r="E65" s="81" t="s">
        <v>60</v>
      </c>
      <c r="F65" s="48" t="s">
        <v>61</v>
      </c>
      <c r="G65" s="48" t="s">
        <v>61</v>
      </c>
      <c r="H65" s="48" t="s">
        <v>61</v>
      </c>
      <c r="I65" s="48" t="s">
        <v>61</v>
      </c>
      <c r="J65" s="48" t="s">
        <v>61</v>
      </c>
      <c r="K65" s="48" t="s">
        <v>61</v>
      </c>
      <c r="L65" s="48" t="s">
        <v>61</v>
      </c>
      <c r="M65" s="48" t="s">
        <v>61</v>
      </c>
      <c r="N65" s="48" t="s">
        <v>61</v>
      </c>
      <c r="O65" s="52" t="s">
        <v>62</v>
      </c>
      <c r="P65" s="48" t="s">
        <v>63</v>
      </c>
      <c r="Q65" s="48" t="s">
        <v>63</v>
      </c>
      <c r="R65" s="48" t="s">
        <v>63</v>
      </c>
      <c r="S65" s="48" t="s">
        <v>61</v>
      </c>
      <c r="T65" s="48" t="s">
        <v>61</v>
      </c>
      <c r="U65" s="48" t="s">
        <v>61</v>
      </c>
      <c r="V65" s="48" t="s">
        <v>61</v>
      </c>
      <c r="W65" s="48" t="s">
        <v>61</v>
      </c>
      <c r="X65" s="48" t="s">
        <v>61</v>
      </c>
      <c r="Y65" s="48" t="s">
        <v>61</v>
      </c>
      <c r="Z65" s="48" t="s">
        <v>61</v>
      </c>
      <c r="AA65" s="48" t="s">
        <v>61</v>
      </c>
    </row>
    <row r="66" spans="1:27" s="50" customFormat="1" ht="36">
      <c r="A66" s="43" t="s">
        <v>130</v>
      </c>
      <c r="B66" s="65" t="s">
        <v>131</v>
      </c>
      <c r="C66" s="80">
        <v>216533.72</v>
      </c>
      <c r="D66" s="46" t="s">
        <v>59</v>
      </c>
      <c r="E66" s="46" t="s">
        <v>60</v>
      </c>
      <c r="F66" s="48" t="s">
        <v>61</v>
      </c>
      <c r="G66" s="48" t="s">
        <v>61</v>
      </c>
      <c r="H66" s="48" t="s">
        <v>61</v>
      </c>
      <c r="I66" s="48" t="s">
        <v>61</v>
      </c>
      <c r="J66" s="48" t="s">
        <v>61</v>
      </c>
      <c r="K66" s="48" t="s">
        <v>61</v>
      </c>
      <c r="L66" s="48" t="s">
        <v>61</v>
      </c>
      <c r="M66" s="48" t="s">
        <v>61</v>
      </c>
      <c r="N66" s="48" t="s">
        <v>61</v>
      </c>
      <c r="O66" s="52" t="s">
        <v>124</v>
      </c>
      <c r="P66" s="48" t="s">
        <v>63</v>
      </c>
      <c r="Q66" s="48" t="s">
        <v>63</v>
      </c>
      <c r="R66" s="48" t="s">
        <v>125</v>
      </c>
      <c r="S66" s="48" t="s">
        <v>61</v>
      </c>
      <c r="T66" s="48" t="s">
        <v>61</v>
      </c>
      <c r="U66" s="48" t="s">
        <v>61</v>
      </c>
      <c r="V66" s="48" t="s">
        <v>61</v>
      </c>
      <c r="W66" s="48" t="s">
        <v>61</v>
      </c>
      <c r="X66" s="48" t="s">
        <v>61</v>
      </c>
      <c r="Y66" s="48" t="s">
        <v>61</v>
      </c>
      <c r="Z66" s="48" t="s">
        <v>61</v>
      </c>
      <c r="AA66" s="48" t="s">
        <v>61</v>
      </c>
    </row>
    <row r="67" spans="1:27" s="50" customFormat="1" ht="36">
      <c r="A67" s="43" t="s">
        <v>132</v>
      </c>
      <c r="B67" s="65" t="s">
        <v>133</v>
      </c>
      <c r="C67" s="80">
        <v>736307.71</v>
      </c>
      <c r="D67" s="46" t="s">
        <v>59</v>
      </c>
      <c r="E67" s="46" t="s">
        <v>134</v>
      </c>
      <c r="F67" s="48" t="s">
        <v>61</v>
      </c>
      <c r="G67" s="48" t="s">
        <v>61</v>
      </c>
      <c r="H67" s="48" t="s">
        <v>61</v>
      </c>
      <c r="I67" s="48" t="s">
        <v>61</v>
      </c>
      <c r="J67" s="80">
        <v>736307.71</v>
      </c>
      <c r="K67" s="80">
        <v>0</v>
      </c>
      <c r="L67" s="48" t="s">
        <v>61</v>
      </c>
      <c r="M67" s="48" t="s">
        <v>61</v>
      </c>
      <c r="N67" s="48" t="s">
        <v>61</v>
      </c>
      <c r="O67" s="52" t="s">
        <v>135</v>
      </c>
      <c r="P67" s="48" t="s">
        <v>63</v>
      </c>
      <c r="Q67" s="48" t="s">
        <v>63</v>
      </c>
      <c r="R67" s="48" t="s">
        <v>136</v>
      </c>
      <c r="S67" s="48" t="s">
        <v>61</v>
      </c>
      <c r="T67" s="48" t="s">
        <v>61</v>
      </c>
      <c r="U67" s="48" t="s">
        <v>61</v>
      </c>
      <c r="V67" s="48" t="s">
        <v>61</v>
      </c>
      <c r="W67" s="48" t="s">
        <v>61</v>
      </c>
      <c r="X67" s="48" t="s">
        <v>61</v>
      </c>
      <c r="Y67" s="48" t="s">
        <v>61</v>
      </c>
      <c r="Z67" s="48" t="s">
        <v>61</v>
      </c>
      <c r="AA67" s="48" t="s">
        <v>61</v>
      </c>
    </row>
    <row r="68" spans="1:27" s="50" customFormat="1" ht="36">
      <c r="A68" s="43" t="s">
        <v>137</v>
      </c>
      <c r="B68" s="65" t="s">
        <v>138</v>
      </c>
      <c r="C68" s="45">
        <v>250000</v>
      </c>
      <c r="D68" s="46" t="s">
        <v>59</v>
      </c>
      <c r="E68" s="81" t="s">
        <v>60</v>
      </c>
      <c r="F68" s="48" t="s">
        <v>61</v>
      </c>
      <c r="G68" s="48" t="s">
        <v>61</v>
      </c>
      <c r="H68" s="48" t="s">
        <v>61</v>
      </c>
      <c r="I68" s="48" t="s">
        <v>61</v>
      </c>
      <c r="J68" s="48" t="s">
        <v>61</v>
      </c>
      <c r="K68" s="48" t="s">
        <v>61</v>
      </c>
      <c r="L68" s="48" t="s">
        <v>61</v>
      </c>
      <c r="M68" s="48" t="s">
        <v>61</v>
      </c>
      <c r="N68" s="48" t="s">
        <v>61</v>
      </c>
      <c r="O68" s="52" t="s">
        <v>62</v>
      </c>
      <c r="P68" s="48" t="s">
        <v>63</v>
      </c>
      <c r="Q68" s="48" t="s">
        <v>63</v>
      </c>
      <c r="R68" s="48" t="s">
        <v>63</v>
      </c>
      <c r="S68" s="48" t="s">
        <v>61</v>
      </c>
      <c r="T68" s="48" t="s">
        <v>61</v>
      </c>
      <c r="U68" s="48" t="s">
        <v>61</v>
      </c>
      <c r="V68" s="48" t="s">
        <v>61</v>
      </c>
      <c r="W68" s="48" t="s">
        <v>61</v>
      </c>
      <c r="X68" s="48" t="s">
        <v>61</v>
      </c>
      <c r="Y68" s="48" t="s">
        <v>61</v>
      </c>
      <c r="Z68" s="48" t="s">
        <v>61</v>
      </c>
      <c r="AA68" s="48" t="s">
        <v>61</v>
      </c>
    </row>
    <row r="69" spans="1:27" s="50" customFormat="1" ht="36">
      <c r="A69" s="43" t="s">
        <v>139</v>
      </c>
      <c r="B69" s="83" t="s">
        <v>140</v>
      </c>
      <c r="C69" s="84">
        <v>940000</v>
      </c>
      <c r="D69" s="46" t="s">
        <v>59</v>
      </c>
      <c r="E69" s="81" t="s">
        <v>60</v>
      </c>
      <c r="F69" s="48" t="s">
        <v>61</v>
      </c>
      <c r="G69" s="48" t="s">
        <v>61</v>
      </c>
      <c r="H69" s="48" t="s">
        <v>61</v>
      </c>
      <c r="I69" s="48" t="s">
        <v>61</v>
      </c>
      <c r="J69" s="48" t="s">
        <v>61</v>
      </c>
      <c r="K69" s="48" t="s">
        <v>61</v>
      </c>
      <c r="L69" s="48" t="s">
        <v>61</v>
      </c>
      <c r="M69" s="48" t="s">
        <v>61</v>
      </c>
      <c r="N69" s="48" t="s">
        <v>61</v>
      </c>
      <c r="O69" s="85" t="s">
        <v>62</v>
      </c>
      <c r="P69" s="67" t="s">
        <v>63</v>
      </c>
      <c r="Q69" s="67" t="s">
        <v>63</v>
      </c>
      <c r="R69" s="67" t="s">
        <v>63</v>
      </c>
      <c r="S69" s="48" t="s">
        <v>61</v>
      </c>
      <c r="T69" s="48" t="s">
        <v>61</v>
      </c>
      <c r="U69" s="48" t="s">
        <v>61</v>
      </c>
      <c r="V69" s="48" t="s">
        <v>61</v>
      </c>
      <c r="W69" s="48" t="s">
        <v>61</v>
      </c>
      <c r="X69" s="48" t="s">
        <v>61</v>
      </c>
      <c r="Y69" s="48" t="s">
        <v>61</v>
      </c>
      <c r="Z69" s="48" t="s">
        <v>61</v>
      </c>
      <c r="AA69" s="48" t="s">
        <v>61</v>
      </c>
    </row>
    <row r="70" spans="1:27" s="50" customFormat="1" ht="36">
      <c r="A70" s="43" t="s">
        <v>141</v>
      </c>
      <c r="B70" s="65" t="s">
        <v>142</v>
      </c>
      <c r="C70" s="45">
        <v>660000</v>
      </c>
      <c r="D70" s="46" t="s">
        <v>59</v>
      </c>
      <c r="E70" s="81" t="s">
        <v>60</v>
      </c>
      <c r="F70" s="48" t="s">
        <v>61</v>
      </c>
      <c r="G70" s="48" t="s">
        <v>61</v>
      </c>
      <c r="H70" s="48" t="s">
        <v>61</v>
      </c>
      <c r="I70" s="48" t="s">
        <v>61</v>
      </c>
      <c r="J70" s="48" t="s">
        <v>61</v>
      </c>
      <c r="K70" s="48" t="s">
        <v>61</v>
      </c>
      <c r="L70" s="48" t="s">
        <v>61</v>
      </c>
      <c r="M70" s="48" t="s">
        <v>61</v>
      </c>
      <c r="N70" s="48" t="s">
        <v>61</v>
      </c>
      <c r="O70" s="52" t="s">
        <v>62</v>
      </c>
      <c r="P70" s="48" t="s">
        <v>63</v>
      </c>
      <c r="Q70" s="48" t="s">
        <v>101</v>
      </c>
      <c r="R70" s="48" t="s">
        <v>63</v>
      </c>
      <c r="S70" s="48" t="s">
        <v>61</v>
      </c>
      <c r="T70" s="48" t="s">
        <v>61</v>
      </c>
      <c r="U70" s="48" t="s">
        <v>61</v>
      </c>
      <c r="V70" s="48" t="s">
        <v>61</v>
      </c>
      <c r="W70" s="48" t="s">
        <v>61</v>
      </c>
      <c r="X70" s="48" t="s">
        <v>61</v>
      </c>
      <c r="Y70" s="48" t="s">
        <v>61</v>
      </c>
      <c r="Z70" s="48" t="s">
        <v>61</v>
      </c>
      <c r="AA70" s="48" t="s">
        <v>61</v>
      </c>
    </row>
    <row r="71" spans="1:27" s="50" customFormat="1" ht="36">
      <c r="A71" s="43" t="s">
        <v>143</v>
      </c>
      <c r="B71" s="65" t="s">
        <v>144</v>
      </c>
      <c r="C71" s="45">
        <v>432000</v>
      </c>
      <c r="D71" s="46" t="s">
        <v>59</v>
      </c>
      <c r="E71" s="81" t="s">
        <v>134</v>
      </c>
      <c r="F71" s="48" t="s">
        <v>61</v>
      </c>
      <c r="G71" s="48" t="s">
        <v>61</v>
      </c>
      <c r="H71" s="48" t="s">
        <v>61</v>
      </c>
      <c r="I71" s="48" t="s">
        <v>61</v>
      </c>
      <c r="J71" s="80">
        <v>396000</v>
      </c>
      <c r="K71" s="80">
        <v>36000</v>
      </c>
      <c r="L71" s="48" t="s">
        <v>61</v>
      </c>
      <c r="M71" s="48" t="s">
        <v>61</v>
      </c>
      <c r="N71" s="48" t="s">
        <v>61</v>
      </c>
      <c r="O71" s="52" t="s">
        <v>62</v>
      </c>
      <c r="P71" s="48" t="s">
        <v>63</v>
      </c>
      <c r="Q71" s="48" t="s">
        <v>101</v>
      </c>
      <c r="R71" s="48" t="s">
        <v>63</v>
      </c>
      <c r="S71" s="48" t="s">
        <v>61</v>
      </c>
      <c r="T71" s="48" t="s">
        <v>61</v>
      </c>
      <c r="U71" s="48" t="s">
        <v>61</v>
      </c>
      <c r="V71" s="48" t="s">
        <v>61</v>
      </c>
      <c r="W71" s="80">
        <v>396000</v>
      </c>
      <c r="X71" s="80">
        <v>36000</v>
      </c>
      <c r="Y71" s="48" t="s">
        <v>61</v>
      </c>
      <c r="Z71" s="48" t="s">
        <v>61</v>
      </c>
      <c r="AA71" s="48" t="s">
        <v>61</v>
      </c>
    </row>
    <row r="72" spans="1:27" s="50" customFormat="1" ht="36">
      <c r="A72" s="43" t="s">
        <v>145</v>
      </c>
      <c r="B72" s="44" t="s">
        <v>146</v>
      </c>
      <c r="C72" s="54">
        <v>2635200</v>
      </c>
      <c r="D72" s="46" t="s">
        <v>86</v>
      </c>
      <c r="E72" s="46" t="s">
        <v>60</v>
      </c>
      <c r="F72" s="48" t="s">
        <v>61</v>
      </c>
      <c r="G72" s="48" t="s">
        <v>61</v>
      </c>
      <c r="H72" s="48" t="s">
        <v>61</v>
      </c>
      <c r="I72" s="48" t="s">
        <v>61</v>
      </c>
      <c r="J72" s="48" t="s">
        <v>61</v>
      </c>
      <c r="K72" s="48" t="s">
        <v>61</v>
      </c>
      <c r="L72" s="48" t="s">
        <v>61</v>
      </c>
      <c r="M72" s="48" t="s">
        <v>61</v>
      </c>
      <c r="N72" s="48" t="s">
        <v>61</v>
      </c>
      <c r="O72" s="49" t="s">
        <v>147</v>
      </c>
      <c r="P72" s="68" t="s">
        <v>63</v>
      </c>
      <c r="Q72" s="68" t="s">
        <v>63</v>
      </c>
      <c r="R72" s="48" t="s">
        <v>148</v>
      </c>
      <c r="S72" s="48" t="s">
        <v>61</v>
      </c>
      <c r="T72" s="48" t="s">
        <v>61</v>
      </c>
      <c r="U72" s="48" t="s">
        <v>61</v>
      </c>
      <c r="V72" s="48" t="s">
        <v>61</v>
      </c>
      <c r="W72" s="48" t="s">
        <v>61</v>
      </c>
      <c r="X72" s="48" t="s">
        <v>61</v>
      </c>
      <c r="Y72" s="48" t="s">
        <v>61</v>
      </c>
      <c r="Z72" s="48" t="s">
        <v>61</v>
      </c>
      <c r="AA72" s="48" t="s">
        <v>61</v>
      </c>
    </row>
    <row r="73" spans="1:27" s="50" customFormat="1" ht="36">
      <c r="A73" s="43" t="s">
        <v>149</v>
      </c>
      <c r="B73" s="44" t="s">
        <v>150</v>
      </c>
      <c r="C73" s="54">
        <v>403200</v>
      </c>
      <c r="D73" s="46" t="s">
        <v>86</v>
      </c>
      <c r="E73" s="46" t="s">
        <v>151</v>
      </c>
      <c r="F73" s="48" t="s">
        <v>61</v>
      </c>
      <c r="G73" s="48" t="s">
        <v>61</v>
      </c>
      <c r="H73" s="48" t="s">
        <v>61</v>
      </c>
      <c r="I73" s="48" t="s">
        <v>61</v>
      </c>
      <c r="J73" s="80">
        <v>369600</v>
      </c>
      <c r="K73" s="80">
        <v>33600</v>
      </c>
      <c r="L73" s="48" t="s">
        <v>61</v>
      </c>
      <c r="M73" s="48" t="s">
        <v>61</v>
      </c>
      <c r="N73" s="48" t="s">
        <v>61</v>
      </c>
      <c r="O73" s="49" t="s">
        <v>147</v>
      </c>
      <c r="P73" s="68" t="s">
        <v>63</v>
      </c>
      <c r="Q73" s="68" t="s">
        <v>63</v>
      </c>
      <c r="R73" s="48" t="s">
        <v>148</v>
      </c>
      <c r="S73" s="48" t="s">
        <v>61</v>
      </c>
      <c r="T73" s="48" t="s">
        <v>61</v>
      </c>
      <c r="U73" s="48" t="s">
        <v>61</v>
      </c>
      <c r="V73" s="48" t="s">
        <v>61</v>
      </c>
      <c r="W73" s="48" t="s">
        <v>61</v>
      </c>
      <c r="X73" s="48" t="s">
        <v>61</v>
      </c>
      <c r="Y73" s="48" t="s">
        <v>61</v>
      </c>
      <c r="Z73" s="48" t="s">
        <v>61</v>
      </c>
      <c r="AA73" s="48" t="s">
        <v>61</v>
      </c>
    </row>
    <row r="74" spans="1:27" s="50" customFormat="1" ht="36">
      <c r="A74" s="43" t="s">
        <v>152</v>
      </c>
      <c r="B74" s="44" t="s">
        <v>153</v>
      </c>
      <c r="C74" s="45">
        <v>200000</v>
      </c>
      <c r="D74" s="46" t="s">
        <v>59</v>
      </c>
      <c r="E74" s="47" t="s">
        <v>151</v>
      </c>
      <c r="F74" s="48" t="s">
        <v>61</v>
      </c>
      <c r="G74" s="48" t="s">
        <v>61</v>
      </c>
      <c r="H74" s="48" t="s">
        <v>61</v>
      </c>
      <c r="I74" s="48" t="s">
        <v>61</v>
      </c>
      <c r="J74" s="80">
        <v>166700</v>
      </c>
      <c r="K74" s="80">
        <v>33300</v>
      </c>
      <c r="L74" s="48" t="s">
        <v>61</v>
      </c>
      <c r="M74" s="48" t="s">
        <v>61</v>
      </c>
      <c r="N74" s="48" t="s">
        <v>61</v>
      </c>
      <c r="O74" s="52" t="s">
        <v>62</v>
      </c>
      <c r="P74" s="48" t="s">
        <v>63</v>
      </c>
      <c r="Q74" s="48" t="s">
        <v>63</v>
      </c>
      <c r="R74" s="48" t="s">
        <v>63</v>
      </c>
      <c r="S74" s="48" t="s">
        <v>61</v>
      </c>
      <c r="T74" s="48" t="s">
        <v>61</v>
      </c>
      <c r="U74" s="48" t="s">
        <v>61</v>
      </c>
      <c r="V74" s="48" t="s">
        <v>61</v>
      </c>
      <c r="W74" s="48" t="s">
        <v>61</v>
      </c>
      <c r="X74" s="48" t="s">
        <v>61</v>
      </c>
      <c r="Y74" s="48" t="s">
        <v>61</v>
      </c>
      <c r="Z74" s="48" t="s">
        <v>61</v>
      </c>
      <c r="AA74" s="48" t="s">
        <v>61</v>
      </c>
    </row>
    <row r="75" spans="1:27" s="50" customFormat="1" ht="36">
      <c r="A75" s="43" t="s">
        <v>154</v>
      </c>
      <c r="B75" s="65" t="s">
        <v>155</v>
      </c>
      <c r="C75" s="45">
        <v>400000</v>
      </c>
      <c r="D75" s="46" t="s">
        <v>66</v>
      </c>
      <c r="E75" s="46" t="s">
        <v>151</v>
      </c>
      <c r="F75" s="48" t="s">
        <v>61</v>
      </c>
      <c r="G75" s="48" t="s">
        <v>61</v>
      </c>
      <c r="H75" s="48" t="s">
        <v>61</v>
      </c>
      <c r="I75" s="48" t="s">
        <v>61</v>
      </c>
      <c r="J75" s="80">
        <v>333300</v>
      </c>
      <c r="K75" s="80">
        <v>66700</v>
      </c>
      <c r="L75" s="48" t="s">
        <v>61</v>
      </c>
      <c r="M75" s="48" t="s">
        <v>61</v>
      </c>
      <c r="N75" s="48" t="s">
        <v>61</v>
      </c>
      <c r="O75" s="52" t="s">
        <v>62</v>
      </c>
      <c r="P75" s="48" t="s">
        <v>63</v>
      </c>
      <c r="Q75" s="48" t="s">
        <v>63</v>
      </c>
      <c r="R75" s="48" t="s">
        <v>63</v>
      </c>
      <c r="S75" s="48" t="s">
        <v>61</v>
      </c>
      <c r="T75" s="48" t="s">
        <v>61</v>
      </c>
      <c r="U75" s="48" t="s">
        <v>61</v>
      </c>
      <c r="V75" s="48" t="s">
        <v>61</v>
      </c>
      <c r="W75" s="48" t="s">
        <v>61</v>
      </c>
      <c r="X75" s="48" t="s">
        <v>61</v>
      </c>
      <c r="Y75" s="48" t="s">
        <v>61</v>
      </c>
      <c r="Z75" s="48" t="s">
        <v>61</v>
      </c>
      <c r="AA75" s="48" t="s">
        <v>61</v>
      </c>
    </row>
    <row r="76" spans="1:27" s="50" customFormat="1" ht="36">
      <c r="A76" s="43" t="s">
        <v>156</v>
      </c>
      <c r="B76" s="65" t="s">
        <v>157</v>
      </c>
      <c r="C76" s="45">
        <v>126939.7</v>
      </c>
      <c r="D76" s="46" t="s">
        <v>59</v>
      </c>
      <c r="E76" s="46" t="s">
        <v>60</v>
      </c>
      <c r="F76" s="48" t="s">
        <v>61</v>
      </c>
      <c r="G76" s="48" t="s">
        <v>61</v>
      </c>
      <c r="H76" s="48" t="s">
        <v>61</v>
      </c>
      <c r="I76" s="48" t="s">
        <v>61</v>
      </c>
      <c r="J76" s="48" t="s">
        <v>61</v>
      </c>
      <c r="K76" s="48" t="s">
        <v>61</v>
      </c>
      <c r="L76" s="48" t="s">
        <v>61</v>
      </c>
      <c r="M76" s="48" t="s">
        <v>61</v>
      </c>
      <c r="N76" s="48" t="s">
        <v>61</v>
      </c>
      <c r="O76" s="49" t="s">
        <v>158</v>
      </c>
      <c r="P76" s="48" t="s">
        <v>63</v>
      </c>
      <c r="Q76" s="48" t="s">
        <v>63</v>
      </c>
      <c r="R76" s="48" t="s">
        <v>159</v>
      </c>
      <c r="S76" s="48" t="s">
        <v>61</v>
      </c>
      <c r="T76" s="48" t="s">
        <v>61</v>
      </c>
      <c r="U76" s="48" t="s">
        <v>61</v>
      </c>
      <c r="V76" s="48" t="s">
        <v>61</v>
      </c>
      <c r="W76" s="48" t="s">
        <v>61</v>
      </c>
      <c r="X76" s="48" t="s">
        <v>61</v>
      </c>
      <c r="Y76" s="48" t="s">
        <v>61</v>
      </c>
      <c r="Z76" s="48" t="s">
        <v>61</v>
      </c>
      <c r="AA76" s="48" t="s">
        <v>61</v>
      </c>
    </row>
    <row r="77" spans="1:27" s="50" customFormat="1" ht="36">
      <c r="A77" s="43" t="s">
        <v>160</v>
      </c>
      <c r="B77" s="44" t="s">
        <v>161</v>
      </c>
      <c r="C77" s="45">
        <v>150000</v>
      </c>
      <c r="D77" s="46" t="s">
        <v>66</v>
      </c>
      <c r="E77" s="46" t="s">
        <v>60</v>
      </c>
      <c r="F77" s="48" t="s">
        <v>61</v>
      </c>
      <c r="G77" s="48" t="s">
        <v>61</v>
      </c>
      <c r="H77" s="48" t="s">
        <v>61</v>
      </c>
      <c r="I77" s="48" t="s">
        <v>61</v>
      </c>
      <c r="J77" s="48" t="s">
        <v>61</v>
      </c>
      <c r="K77" s="48" t="s">
        <v>61</v>
      </c>
      <c r="L77" s="48" t="s">
        <v>61</v>
      </c>
      <c r="M77" s="48" t="s">
        <v>61</v>
      </c>
      <c r="N77" s="48" t="s">
        <v>61</v>
      </c>
      <c r="O77" s="52" t="s">
        <v>62</v>
      </c>
      <c r="P77" s="48" t="s">
        <v>63</v>
      </c>
      <c r="Q77" s="48" t="s">
        <v>63</v>
      </c>
      <c r="R77" s="48" t="s">
        <v>63</v>
      </c>
      <c r="S77" s="48" t="s">
        <v>61</v>
      </c>
      <c r="T77" s="48" t="s">
        <v>61</v>
      </c>
      <c r="U77" s="48" t="s">
        <v>61</v>
      </c>
      <c r="V77" s="48" t="s">
        <v>61</v>
      </c>
      <c r="W77" s="48" t="s">
        <v>61</v>
      </c>
      <c r="X77" s="48" t="s">
        <v>61</v>
      </c>
      <c r="Y77" s="48" t="s">
        <v>61</v>
      </c>
      <c r="Z77" s="48" t="s">
        <v>61</v>
      </c>
      <c r="AA77" s="48" t="s">
        <v>61</v>
      </c>
    </row>
    <row r="78" spans="1:27" s="50" customFormat="1" ht="36">
      <c r="A78" s="43" t="s">
        <v>162</v>
      </c>
      <c r="B78" s="65" t="s">
        <v>163</v>
      </c>
      <c r="C78" s="45">
        <v>350000</v>
      </c>
      <c r="D78" s="73" t="s">
        <v>109</v>
      </c>
      <c r="E78" s="73" t="s">
        <v>164</v>
      </c>
      <c r="F78" s="74" t="s">
        <v>61</v>
      </c>
      <c r="G78" s="74" t="s">
        <v>61</v>
      </c>
      <c r="H78" s="74" t="s">
        <v>61</v>
      </c>
      <c r="I78" s="74" t="s">
        <v>61</v>
      </c>
      <c r="J78" s="86">
        <v>204200</v>
      </c>
      <c r="K78" s="86">
        <v>145800</v>
      </c>
      <c r="L78" s="48" t="s">
        <v>61</v>
      </c>
      <c r="M78" s="48" t="s">
        <v>61</v>
      </c>
      <c r="N78" s="48" t="s">
        <v>61</v>
      </c>
      <c r="O78" s="52" t="s">
        <v>62</v>
      </c>
      <c r="P78" s="48" t="s">
        <v>63</v>
      </c>
      <c r="Q78" s="48" t="s">
        <v>63</v>
      </c>
      <c r="R78" s="48" t="s">
        <v>63</v>
      </c>
      <c r="S78" s="48" t="s">
        <v>61</v>
      </c>
      <c r="T78" s="48" t="s">
        <v>61</v>
      </c>
      <c r="U78" s="48" t="s">
        <v>61</v>
      </c>
      <c r="V78" s="48" t="s">
        <v>61</v>
      </c>
      <c r="W78" s="48" t="s">
        <v>61</v>
      </c>
      <c r="X78" s="48" t="s">
        <v>61</v>
      </c>
      <c r="Y78" s="48" t="s">
        <v>61</v>
      </c>
      <c r="Z78" s="48" t="s">
        <v>61</v>
      </c>
      <c r="AA78" s="48" t="s">
        <v>61</v>
      </c>
    </row>
    <row r="79" spans="1:27" s="50" customFormat="1" ht="36">
      <c r="A79" s="43" t="s">
        <v>165</v>
      </c>
      <c r="B79" s="65" t="s">
        <v>166</v>
      </c>
      <c r="C79" s="45">
        <v>800000</v>
      </c>
      <c r="D79" s="73" t="s">
        <v>99</v>
      </c>
      <c r="E79" s="73" t="s">
        <v>167</v>
      </c>
      <c r="F79" s="74" t="s">
        <v>61</v>
      </c>
      <c r="G79" s="74" t="s">
        <v>61</v>
      </c>
      <c r="H79" s="74" t="s">
        <v>61</v>
      </c>
      <c r="I79" s="74" t="s">
        <v>61</v>
      </c>
      <c r="J79" s="86">
        <v>533300</v>
      </c>
      <c r="K79" s="86">
        <v>266700</v>
      </c>
      <c r="L79" s="48" t="s">
        <v>61</v>
      </c>
      <c r="M79" s="48" t="s">
        <v>61</v>
      </c>
      <c r="N79" s="48" t="s">
        <v>61</v>
      </c>
      <c r="O79" s="52" t="s">
        <v>62</v>
      </c>
      <c r="P79" s="48" t="s">
        <v>63</v>
      </c>
      <c r="Q79" s="48" t="s">
        <v>101</v>
      </c>
      <c r="R79" s="48" t="s">
        <v>63</v>
      </c>
      <c r="S79" s="48" t="s">
        <v>61</v>
      </c>
      <c r="T79" s="48" t="s">
        <v>61</v>
      </c>
      <c r="U79" s="48" t="s">
        <v>61</v>
      </c>
      <c r="V79" s="48" t="s">
        <v>61</v>
      </c>
      <c r="W79" s="80">
        <v>533300</v>
      </c>
      <c r="X79" s="80">
        <v>266700</v>
      </c>
      <c r="Y79" s="48" t="s">
        <v>61</v>
      </c>
      <c r="Z79" s="48" t="s">
        <v>61</v>
      </c>
      <c r="AA79" s="48" t="s">
        <v>61</v>
      </c>
    </row>
    <row r="80" spans="1:27" s="50" customFormat="1" ht="36">
      <c r="A80" s="43" t="s">
        <v>168</v>
      </c>
      <c r="B80" s="65" t="s">
        <v>169</v>
      </c>
      <c r="C80" s="54">
        <v>250000</v>
      </c>
      <c r="D80" s="73" t="s">
        <v>99</v>
      </c>
      <c r="E80" s="87" t="s">
        <v>170</v>
      </c>
      <c r="F80" s="74" t="s">
        <v>61</v>
      </c>
      <c r="G80" s="74" t="s">
        <v>61</v>
      </c>
      <c r="H80" s="74" t="s">
        <v>61</v>
      </c>
      <c r="I80" s="74" t="s">
        <v>61</v>
      </c>
      <c r="J80" s="86">
        <v>72900</v>
      </c>
      <c r="K80" s="86">
        <v>125000</v>
      </c>
      <c r="L80" s="80">
        <v>52100</v>
      </c>
      <c r="M80" s="48" t="s">
        <v>61</v>
      </c>
      <c r="N80" s="48" t="s">
        <v>61</v>
      </c>
      <c r="O80" s="52" t="s">
        <v>171</v>
      </c>
      <c r="P80" s="68" t="s">
        <v>63</v>
      </c>
      <c r="Q80" s="48" t="s">
        <v>63</v>
      </c>
      <c r="R80" s="68" t="s">
        <v>63</v>
      </c>
      <c r="S80" s="48" t="s">
        <v>61</v>
      </c>
      <c r="T80" s="48" t="s">
        <v>61</v>
      </c>
      <c r="U80" s="48" t="s">
        <v>61</v>
      </c>
      <c r="V80" s="48" t="s">
        <v>61</v>
      </c>
      <c r="W80" s="48" t="s">
        <v>61</v>
      </c>
      <c r="X80" s="48" t="s">
        <v>61</v>
      </c>
      <c r="Y80" s="48" t="s">
        <v>61</v>
      </c>
      <c r="Z80" s="48" t="s">
        <v>61</v>
      </c>
      <c r="AA80" s="48" t="s">
        <v>61</v>
      </c>
    </row>
    <row r="81" spans="1:27" s="50" customFormat="1" ht="36">
      <c r="A81" s="43" t="s">
        <v>172</v>
      </c>
      <c r="B81" s="65" t="s">
        <v>173</v>
      </c>
      <c r="C81" s="45">
        <v>400000</v>
      </c>
      <c r="D81" s="73" t="s">
        <v>109</v>
      </c>
      <c r="E81" s="73" t="s">
        <v>164</v>
      </c>
      <c r="F81" s="74" t="s">
        <v>61</v>
      </c>
      <c r="G81" s="74" t="s">
        <v>61</v>
      </c>
      <c r="H81" s="74" t="s">
        <v>61</v>
      </c>
      <c r="I81" s="74" t="s">
        <v>61</v>
      </c>
      <c r="J81" s="86">
        <v>233300</v>
      </c>
      <c r="K81" s="86">
        <v>166700</v>
      </c>
      <c r="L81" s="48" t="s">
        <v>61</v>
      </c>
      <c r="M81" s="48" t="s">
        <v>61</v>
      </c>
      <c r="N81" s="48" t="s">
        <v>61</v>
      </c>
      <c r="O81" s="52" t="s">
        <v>62</v>
      </c>
      <c r="P81" s="48" t="s">
        <v>63</v>
      </c>
      <c r="Q81" s="48" t="s">
        <v>101</v>
      </c>
      <c r="R81" s="48" t="s">
        <v>63</v>
      </c>
      <c r="S81" s="48" t="s">
        <v>61</v>
      </c>
      <c r="T81" s="48" t="s">
        <v>61</v>
      </c>
      <c r="U81" s="48" t="s">
        <v>61</v>
      </c>
      <c r="V81" s="48" t="s">
        <v>61</v>
      </c>
      <c r="W81" s="80">
        <v>233300</v>
      </c>
      <c r="X81" s="80">
        <v>166700</v>
      </c>
      <c r="Y81" s="48" t="s">
        <v>61</v>
      </c>
      <c r="Z81" s="48" t="s">
        <v>61</v>
      </c>
      <c r="AA81" s="48" t="s">
        <v>61</v>
      </c>
    </row>
    <row r="82" spans="1:27" s="50" customFormat="1" ht="36">
      <c r="A82" s="43" t="s">
        <v>174</v>
      </c>
      <c r="B82" s="65" t="s">
        <v>175</v>
      </c>
      <c r="C82" s="45">
        <v>1200000</v>
      </c>
      <c r="D82" s="88" t="s">
        <v>109</v>
      </c>
      <c r="E82" s="88" t="s">
        <v>176</v>
      </c>
      <c r="F82" s="74" t="s">
        <v>61</v>
      </c>
      <c r="G82" s="74" t="s">
        <v>61</v>
      </c>
      <c r="H82" s="74" t="s">
        <v>61</v>
      </c>
      <c r="I82" s="74" t="s">
        <v>61</v>
      </c>
      <c r="J82" s="86">
        <v>400000</v>
      </c>
      <c r="K82" s="86">
        <v>600000</v>
      </c>
      <c r="L82" s="80">
        <v>200000</v>
      </c>
      <c r="M82" s="48" t="s">
        <v>61</v>
      </c>
      <c r="N82" s="48" t="s">
        <v>61</v>
      </c>
      <c r="O82" s="85" t="s">
        <v>177</v>
      </c>
      <c r="P82" s="67" t="s">
        <v>63</v>
      </c>
      <c r="Q82" s="48" t="s">
        <v>63</v>
      </c>
      <c r="R82" s="67" t="s">
        <v>63</v>
      </c>
      <c r="S82" s="48" t="s">
        <v>61</v>
      </c>
      <c r="T82" s="48" t="s">
        <v>61</v>
      </c>
      <c r="U82" s="48" t="s">
        <v>61</v>
      </c>
      <c r="V82" s="48" t="s">
        <v>61</v>
      </c>
      <c r="W82" s="48" t="s">
        <v>61</v>
      </c>
      <c r="X82" s="48" t="s">
        <v>61</v>
      </c>
      <c r="Y82" s="48" t="s">
        <v>61</v>
      </c>
      <c r="Z82" s="48" t="s">
        <v>61</v>
      </c>
      <c r="AA82" s="48" t="s">
        <v>61</v>
      </c>
    </row>
    <row r="83" spans="1:27" s="50" customFormat="1" ht="36">
      <c r="A83" s="43" t="s">
        <v>178</v>
      </c>
      <c r="B83" s="65" t="s">
        <v>179</v>
      </c>
      <c r="C83" s="66">
        <v>118114</v>
      </c>
      <c r="D83" s="73" t="s">
        <v>109</v>
      </c>
      <c r="E83" s="73" t="s">
        <v>60</v>
      </c>
      <c r="F83" s="74" t="s">
        <v>61</v>
      </c>
      <c r="G83" s="74" t="s">
        <v>61</v>
      </c>
      <c r="H83" s="74" t="s">
        <v>61</v>
      </c>
      <c r="I83" s="74" t="s">
        <v>61</v>
      </c>
      <c r="J83" s="74" t="s">
        <v>61</v>
      </c>
      <c r="K83" s="74" t="s">
        <v>61</v>
      </c>
      <c r="L83" s="48" t="s">
        <v>61</v>
      </c>
      <c r="M83" s="48" t="s">
        <v>61</v>
      </c>
      <c r="N83" s="48" t="s">
        <v>61</v>
      </c>
      <c r="O83" s="52" t="s">
        <v>62</v>
      </c>
      <c r="P83" s="48" t="s">
        <v>63</v>
      </c>
      <c r="Q83" s="48" t="s">
        <v>63</v>
      </c>
      <c r="R83" s="48" t="s">
        <v>63</v>
      </c>
      <c r="S83" s="48" t="s">
        <v>61</v>
      </c>
      <c r="T83" s="48" t="s">
        <v>61</v>
      </c>
      <c r="U83" s="48" t="s">
        <v>61</v>
      </c>
      <c r="V83" s="48" t="s">
        <v>61</v>
      </c>
      <c r="W83" s="48" t="s">
        <v>61</v>
      </c>
      <c r="X83" s="48" t="s">
        <v>61</v>
      </c>
      <c r="Y83" s="48" t="s">
        <v>61</v>
      </c>
      <c r="Z83" s="48" t="s">
        <v>61</v>
      </c>
      <c r="AA83" s="48" t="s">
        <v>61</v>
      </c>
    </row>
    <row r="84" spans="1:27" s="50" customFormat="1" ht="36">
      <c r="A84" s="43" t="s">
        <v>180</v>
      </c>
      <c r="B84" s="44" t="s">
        <v>181</v>
      </c>
      <c r="C84" s="45">
        <v>650000</v>
      </c>
      <c r="D84" s="73" t="s">
        <v>109</v>
      </c>
      <c r="E84" s="87" t="s">
        <v>164</v>
      </c>
      <c r="F84" s="74" t="s">
        <v>61</v>
      </c>
      <c r="G84" s="74" t="s">
        <v>61</v>
      </c>
      <c r="H84" s="74" t="s">
        <v>61</v>
      </c>
      <c r="I84" s="74" t="s">
        <v>61</v>
      </c>
      <c r="J84" s="86">
        <v>379200</v>
      </c>
      <c r="K84" s="86">
        <v>270800</v>
      </c>
      <c r="L84" s="48" t="s">
        <v>61</v>
      </c>
      <c r="M84" s="48" t="s">
        <v>61</v>
      </c>
      <c r="N84" s="48" t="s">
        <v>61</v>
      </c>
      <c r="O84" s="52" t="s">
        <v>62</v>
      </c>
      <c r="P84" s="68" t="s">
        <v>63</v>
      </c>
      <c r="Q84" s="48" t="s">
        <v>101</v>
      </c>
      <c r="R84" s="68" t="s">
        <v>63</v>
      </c>
      <c r="S84" s="48" t="s">
        <v>61</v>
      </c>
      <c r="T84" s="48" t="s">
        <v>61</v>
      </c>
      <c r="U84" s="48" t="s">
        <v>61</v>
      </c>
      <c r="V84" s="48" t="s">
        <v>61</v>
      </c>
      <c r="W84" s="86">
        <v>379200</v>
      </c>
      <c r="X84" s="86">
        <v>270800</v>
      </c>
      <c r="Y84" s="48" t="s">
        <v>61</v>
      </c>
      <c r="Z84" s="48" t="s">
        <v>61</v>
      </c>
      <c r="AA84" s="48" t="s">
        <v>61</v>
      </c>
    </row>
    <row r="85" spans="1:27" s="50" customFormat="1" ht="36">
      <c r="A85" s="43" t="s">
        <v>182</v>
      </c>
      <c r="B85" s="65" t="s">
        <v>183</v>
      </c>
      <c r="C85" s="54">
        <v>3000000</v>
      </c>
      <c r="D85" s="46" t="s">
        <v>86</v>
      </c>
      <c r="E85" s="46" t="s">
        <v>60</v>
      </c>
      <c r="F85" s="48" t="s">
        <v>61</v>
      </c>
      <c r="G85" s="48" t="s">
        <v>61</v>
      </c>
      <c r="H85" s="48" t="s">
        <v>61</v>
      </c>
      <c r="I85" s="48" t="s">
        <v>61</v>
      </c>
      <c r="J85" s="48" t="s">
        <v>61</v>
      </c>
      <c r="K85" s="48" t="s">
        <v>61</v>
      </c>
      <c r="L85" s="48" t="s">
        <v>61</v>
      </c>
      <c r="M85" s="48" t="s">
        <v>61</v>
      </c>
      <c r="N85" s="48" t="s">
        <v>61</v>
      </c>
      <c r="O85" s="52" t="s">
        <v>177</v>
      </c>
      <c r="P85" s="48" t="s">
        <v>63</v>
      </c>
      <c r="Q85" s="48" t="s">
        <v>63</v>
      </c>
      <c r="R85" s="48" t="s">
        <v>184</v>
      </c>
      <c r="S85" s="48" t="s">
        <v>61</v>
      </c>
      <c r="T85" s="48" t="s">
        <v>61</v>
      </c>
      <c r="U85" s="48" t="s">
        <v>61</v>
      </c>
      <c r="V85" s="48" t="s">
        <v>61</v>
      </c>
      <c r="W85" s="48" t="s">
        <v>61</v>
      </c>
      <c r="X85" s="48" t="s">
        <v>61</v>
      </c>
      <c r="Y85" s="48" t="s">
        <v>61</v>
      </c>
      <c r="Z85" s="48" t="s">
        <v>61</v>
      </c>
      <c r="AA85" s="48" t="s">
        <v>61</v>
      </c>
    </row>
    <row r="86" spans="1:27" s="50" customFormat="1" ht="48">
      <c r="A86" s="43" t="s">
        <v>185</v>
      </c>
      <c r="B86" s="65" t="s">
        <v>186</v>
      </c>
      <c r="C86" s="45">
        <v>500000</v>
      </c>
      <c r="D86" s="46" t="s">
        <v>86</v>
      </c>
      <c r="E86" s="46" t="s">
        <v>60</v>
      </c>
      <c r="F86" s="48" t="s">
        <v>61</v>
      </c>
      <c r="G86" s="48" t="s">
        <v>61</v>
      </c>
      <c r="H86" s="48" t="s">
        <v>61</v>
      </c>
      <c r="I86" s="48" t="s">
        <v>61</v>
      </c>
      <c r="J86" s="48" t="s">
        <v>61</v>
      </c>
      <c r="K86" s="48" t="s">
        <v>61</v>
      </c>
      <c r="L86" s="48" t="s">
        <v>61</v>
      </c>
      <c r="M86" s="48" t="s">
        <v>61</v>
      </c>
      <c r="N86" s="48" t="s">
        <v>61</v>
      </c>
      <c r="O86" s="52" t="s">
        <v>187</v>
      </c>
      <c r="P86" s="48" t="s">
        <v>63</v>
      </c>
      <c r="Q86" s="48" t="s">
        <v>63</v>
      </c>
      <c r="R86" s="48" t="s">
        <v>63</v>
      </c>
      <c r="S86" s="48" t="s">
        <v>61</v>
      </c>
      <c r="T86" s="48" t="s">
        <v>61</v>
      </c>
      <c r="U86" s="48" t="s">
        <v>61</v>
      </c>
      <c r="V86" s="48" t="s">
        <v>61</v>
      </c>
      <c r="W86" s="48" t="s">
        <v>61</v>
      </c>
      <c r="X86" s="48" t="s">
        <v>61</v>
      </c>
      <c r="Y86" s="48" t="s">
        <v>61</v>
      </c>
      <c r="Z86" s="48" t="s">
        <v>61</v>
      </c>
      <c r="AA86" s="48" t="s">
        <v>61</v>
      </c>
    </row>
    <row r="87" spans="1:27" s="50" customFormat="1" ht="36">
      <c r="A87" s="43" t="s">
        <v>188</v>
      </c>
      <c r="B87" s="65" t="s">
        <v>189</v>
      </c>
      <c r="C87" s="45">
        <v>499000</v>
      </c>
      <c r="D87" s="46" t="s">
        <v>86</v>
      </c>
      <c r="E87" s="46" t="s">
        <v>60</v>
      </c>
      <c r="F87" s="48" t="s">
        <v>61</v>
      </c>
      <c r="G87" s="48" t="s">
        <v>61</v>
      </c>
      <c r="H87" s="48" t="s">
        <v>61</v>
      </c>
      <c r="I87" s="48" t="s">
        <v>61</v>
      </c>
      <c r="J87" s="48" t="s">
        <v>61</v>
      </c>
      <c r="K87" s="48" t="s">
        <v>61</v>
      </c>
      <c r="L87" s="48" t="s">
        <v>61</v>
      </c>
      <c r="M87" s="48" t="s">
        <v>61</v>
      </c>
      <c r="N87" s="48" t="s">
        <v>61</v>
      </c>
      <c r="O87" s="52" t="s">
        <v>62</v>
      </c>
      <c r="P87" s="48" t="s">
        <v>63</v>
      </c>
      <c r="Q87" s="48" t="s">
        <v>63</v>
      </c>
      <c r="R87" s="48" t="s">
        <v>63</v>
      </c>
      <c r="S87" s="48" t="s">
        <v>61</v>
      </c>
      <c r="T87" s="48" t="s">
        <v>61</v>
      </c>
      <c r="U87" s="48" t="s">
        <v>61</v>
      </c>
      <c r="V87" s="48" t="s">
        <v>61</v>
      </c>
      <c r="W87" s="48" t="s">
        <v>61</v>
      </c>
      <c r="X87" s="48" t="s">
        <v>61</v>
      </c>
      <c r="Y87" s="48" t="s">
        <v>61</v>
      </c>
      <c r="Z87" s="48" t="s">
        <v>61</v>
      </c>
      <c r="AA87" s="48" t="s">
        <v>61</v>
      </c>
    </row>
    <row r="88" spans="1:27" s="50" customFormat="1" ht="36">
      <c r="A88" s="43" t="s">
        <v>190</v>
      </c>
      <c r="B88" s="65" t="s">
        <v>191</v>
      </c>
      <c r="C88" s="45">
        <v>800000</v>
      </c>
      <c r="D88" s="46" t="s">
        <v>59</v>
      </c>
      <c r="E88" s="46" t="s">
        <v>60</v>
      </c>
      <c r="F88" s="48" t="s">
        <v>61</v>
      </c>
      <c r="G88" s="48" t="s">
        <v>61</v>
      </c>
      <c r="H88" s="48" t="s">
        <v>61</v>
      </c>
      <c r="I88" s="48" t="s">
        <v>61</v>
      </c>
      <c r="J88" s="48" t="s">
        <v>61</v>
      </c>
      <c r="K88" s="48" t="s">
        <v>61</v>
      </c>
      <c r="L88" s="48" t="s">
        <v>61</v>
      </c>
      <c r="M88" s="48" t="s">
        <v>61</v>
      </c>
      <c r="N88" s="48" t="s">
        <v>61</v>
      </c>
      <c r="O88" s="52" t="s">
        <v>62</v>
      </c>
      <c r="P88" s="48" t="s">
        <v>63</v>
      </c>
      <c r="Q88" s="48" t="s">
        <v>101</v>
      </c>
      <c r="R88" s="48" t="s">
        <v>63</v>
      </c>
      <c r="S88" s="48" t="s">
        <v>61</v>
      </c>
      <c r="T88" s="48" t="s">
        <v>61</v>
      </c>
      <c r="U88" s="48" t="s">
        <v>61</v>
      </c>
      <c r="V88" s="48" t="s">
        <v>61</v>
      </c>
      <c r="W88" s="48" t="s">
        <v>61</v>
      </c>
      <c r="X88" s="48" t="s">
        <v>61</v>
      </c>
      <c r="Y88" s="48" t="s">
        <v>61</v>
      </c>
      <c r="Z88" s="48" t="s">
        <v>61</v>
      </c>
      <c r="AA88" s="48" t="s">
        <v>61</v>
      </c>
    </row>
    <row r="89" spans="1:27" s="50" customFormat="1" ht="36">
      <c r="A89" s="43" t="s">
        <v>192</v>
      </c>
      <c r="B89" s="44" t="s">
        <v>193</v>
      </c>
      <c r="C89" s="66">
        <v>2816157</v>
      </c>
      <c r="D89" s="46" t="s">
        <v>86</v>
      </c>
      <c r="E89" s="46" t="s">
        <v>59</v>
      </c>
      <c r="F89" s="48" t="s">
        <v>61</v>
      </c>
      <c r="G89" s="48" t="s">
        <v>61</v>
      </c>
      <c r="H89" s="48" t="s">
        <v>61</v>
      </c>
      <c r="I89" s="48" t="s">
        <v>61</v>
      </c>
      <c r="J89" s="48" t="s">
        <v>61</v>
      </c>
      <c r="K89" s="48" t="s">
        <v>61</v>
      </c>
      <c r="L89" s="48" t="s">
        <v>61</v>
      </c>
      <c r="M89" s="48" t="s">
        <v>61</v>
      </c>
      <c r="N89" s="48" t="s">
        <v>61</v>
      </c>
      <c r="O89" s="52" t="s">
        <v>62</v>
      </c>
      <c r="P89" s="48" t="s">
        <v>63</v>
      </c>
      <c r="Q89" s="48" t="s">
        <v>101</v>
      </c>
      <c r="R89" s="48" t="s">
        <v>63</v>
      </c>
      <c r="S89" s="48" t="s">
        <v>61</v>
      </c>
      <c r="T89" s="48" t="s">
        <v>61</v>
      </c>
      <c r="U89" s="48" t="s">
        <v>61</v>
      </c>
      <c r="V89" s="48" t="s">
        <v>61</v>
      </c>
      <c r="W89" s="48" t="s">
        <v>61</v>
      </c>
      <c r="X89" s="48" t="s">
        <v>61</v>
      </c>
      <c r="Y89" s="48" t="s">
        <v>61</v>
      </c>
      <c r="Z89" s="48" t="s">
        <v>61</v>
      </c>
      <c r="AA89" s="48" t="s">
        <v>61</v>
      </c>
    </row>
    <row r="90" spans="1:27" s="50" customFormat="1" ht="36">
      <c r="A90" s="43" t="s">
        <v>194</v>
      </c>
      <c r="B90" s="65" t="s">
        <v>195</v>
      </c>
      <c r="C90" s="45">
        <v>120038</v>
      </c>
      <c r="D90" s="46" t="s">
        <v>86</v>
      </c>
      <c r="E90" s="46" t="s">
        <v>59</v>
      </c>
      <c r="F90" s="48" t="s">
        <v>61</v>
      </c>
      <c r="G90" s="48" t="s">
        <v>61</v>
      </c>
      <c r="H90" s="48" t="s">
        <v>61</v>
      </c>
      <c r="I90" s="48" t="s">
        <v>61</v>
      </c>
      <c r="J90" s="48" t="s">
        <v>61</v>
      </c>
      <c r="K90" s="48" t="s">
        <v>61</v>
      </c>
      <c r="L90" s="48" t="s">
        <v>61</v>
      </c>
      <c r="M90" s="48" t="s">
        <v>61</v>
      </c>
      <c r="N90" s="48" t="s">
        <v>61</v>
      </c>
      <c r="O90" s="52" t="s">
        <v>62</v>
      </c>
      <c r="P90" s="48" t="s">
        <v>63</v>
      </c>
      <c r="Q90" s="48" t="s">
        <v>63</v>
      </c>
      <c r="R90" s="48" t="s">
        <v>63</v>
      </c>
      <c r="S90" s="48" t="s">
        <v>61</v>
      </c>
      <c r="T90" s="48" t="s">
        <v>61</v>
      </c>
      <c r="U90" s="48" t="s">
        <v>61</v>
      </c>
      <c r="V90" s="48" t="s">
        <v>61</v>
      </c>
      <c r="W90" s="48" t="s">
        <v>61</v>
      </c>
      <c r="X90" s="48" t="s">
        <v>61</v>
      </c>
      <c r="Y90" s="48" t="s">
        <v>61</v>
      </c>
      <c r="Z90" s="48" t="s">
        <v>61</v>
      </c>
      <c r="AA90" s="48" t="s">
        <v>61</v>
      </c>
    </row>
    <row r="91" spans="1:27" s="50" customFormat="1" ht="36">
      <c r="A91" s="43" t="s">
        <v>196</v>
      </c>
      <c r="B91" s="44" t="s">
        <v>197</v>
      </c>
      <c r="C91" s="45">
        <v>976200</v>
      </c>
      <c r="D91" s="46" t="s">
        <v>86</v>
      </c>
      <c r="E91" s="46" t="s">
        <v>59</v>
      </c>
      <c r="F91" s="48" t="s">
        <v>61</v>
      </c>
      <c r="G91" s="48" t="s">
        <v>61</v>
      </c>
      <c r="H91" s="48" t="s">
        <v>61</v>
      </c>
      <c r="I91" s="48" t="s">
        <v>61</v>
      </c>
      <c r="J91" s="48" t="s">
        <v>61</v>
      </c>
      <c r="K91" s="48" t="s">
        <v>61</v>
      </c>
      <c r="L91" s="48" t="s">
        <v>61</v>
      </c>
      <c r="M91" s="48" t="s">
        <v>61</v>
      </c>
      <c r="N91" s="48" t="s">
        <v>61</v>
      </c>
      <c r="O91" s="52" t="s">
        <v>62</v>
      </c>
      <c r="P91" s="48" t="s">
        <v>63</v>
      </c>
      <c r="Q91" s="48" t="s">
        <v>63</v>
      </c>
      <c r="R91" s="48" t="s">
        <v>63</v>
      </c>
      <c r="S91" s="48" t="s">
        <v>61</v>
      </c>
      <c r="T91" s="48" t="s">
        <v>61</v>
      </c>
      <c r="U91" s="48" t="s">
        <v>61</v>
      </c>
      <c r="V91" s="48" t="s">
        <v>61</v>
      </c>
      <c r="W91" s="48" t="s">
        <v>61</v>
      </c>
      <c r="X91" s="48" t="s">
        <v>61</v>
      </c>
      <c r="Y91" s="48" t="s">
        <v>61</v>
      </c>
      <c r="Z91" s="48" t="s">
        <v>61</v>
      </c>
      <c r="AA91" s="48" t="s">
        <v>61</v>
      </c>
    </row>
    <row r="92" spans="1:27" s="50" customFormat="1" ht="36">
      <c r="A92" s="43" t="s">
        <v>198</v>
      </c>
      <c r="B92" s="44" t="s">
        <v>199</v>
      </c>
      <c r="C92" s="45">
        <v>102397.87</v>
      </c>
      <c r="D92" s="46" t="s">
        <v>86</v>
      </c>
      <c r="E92" s="46" t="s">
        <v>60</v>
      </c>
      <c r="F92" s="48" t="s">
        <v>61</v>
      </c>
      <c r="G92" s="48" t="s">
        <v>61</v>
      </c>
      <c r="H92" s="48" t="s">
        <v>61</v>
      </c>
      <c r="I92" s="48" t="s">
        <v>61</v>
      </c>
      <c r="J92" s="48" t="s">
        <v>61</v>
      </c>
      <c r="K92" s="48" t="s">
        <v>61</v>
      </c>
      <c r="L92" s="48" t="s">
        <v>61</v>
      </c>
      <c r="M92" s="48" t="s">
        <v>61</v>
      </c>
      <c r="N92" s="48" t="s">
        <v>61</v>
      </c>
      <c r="O92" s="52" t="s">
        <v>62</v>
      </c>
      <c r="P92" s="48" t="s">
        <v>63</v>
      </c>
      <c r="Q92" s="48" t="s">
        <v>63</v>
      </c>
      <c r="R92" s="48" t="s">
        <v>63</v>
      </c>
      <c r="S92" s="48" t="s">
        <v>61</v>
      </c>
      <c r="T92" s="48" t="s">
        <v>61</v>
      </c>
      <c r="U92" s="48" t="s">
        <v>61</v>
      </c>
      <c r="V92" s="48" t="s">
        <v>61</v>
      </c>
      <c r="W92" s="48" t="s">
        <v>61</v>
      </c>
      <c r="X92" s="48" t="s">
        <v>61</v>
      </c>
      <c r="Y92" s="48" t="s">
        <v>61</v>
      </c>
      <c r="Z92" s="48" t="s">
        <v>61</v>
      </c>
      <c r="AA92" s="48" t="s">
        <v>61</v>
      </c>
    </row>
    <row r="93" spans="1:27" s="50" customFormat="1" ht="36">
      <c r="A93" s="43" t="s">
        <v>200</v>
      </c>
      <c r="B93" s="65" t="s">
        <v>201</v>
      </c>
      <c r="C93" s="89">
        <v>390000</v>
      </c>
      <c r="D93" s="46" t="s">
        <v>59</v>
      </c>
      <c r="E93" s="46" t="s">
        <v>134</v>
      </c>
      <c r="F93" s="48" t="s">
        <v>61</v>
      </c>
      <c r="G93" s="48" t="s">
        <v>61</v>
      </c>
      <c r="H93" s="48" t="s">
        <v>61</v>
      </c>
      <c r="I93" s="48" t="s">
        <v>61</v>
      </c>
      <c r="J93" s="80">
        <v>357500</v>
      </c>
      <c r="K93" s="80">
        <v>32500</v>
      </c>
      <c r="L93" s="48" t="s">
        <v>61</v>
      </c>
      <c r="M93" s="48" t="s">
        <v>61</v>
      </c>
      <c r="N93" s="48" t="s">
        <v>61</v>
      </c>
      <c r="O93" s="52" t="s">
        <v>62</v>
      </c>
      <c r="P93" s="48" t="s">
        <v>63</v>
      </c>
      <c r="Q93" s="48" t="s">
        <v>63</v>
      </c>
      <c r="R93" s="48" t="s">
        <v>136</v>
      </c>
      <c r="S93" s="48" t="s">
        <v>61</v>
      </c>
      <c r="T93" s="48" t="s">
        <v>61</v>
      </c>
      <c r="U93" s="48" t="s">
        <v>61</v>
      </c>
      <c r="V93" s="48" t="s">
        <v>61</v>
      </c>
      <c r="W93" s="48" t="s">
        <v>61</v>
      </c>
      <c r="X93" s="48" t="s">
        <v>61</v>
      </c>
      <c r="Y93" s="48" t="s">
        <v>61</v>
      </c>
      <c r="Z93" s="48" t="s">
        <v>61</v>
      </c>
      <c r="AA93" s="48" t="s">
        <v>61</v>
      </c>
    </row>
    <row r="94" spans="1:27" s="50" customFormat="1" ht="36">
      <c r="A94" s="43" t="s">
        <v>202</v>
      </c>
      <c r="B94" s="65" t="s">
        <v>203</v>
      </c>
      <c r="C94" s="45">
        <v>250000</v>
      </c>
      <c r="D94" s="46" t="s">
        <v>59</v>
      </c>
      <c r="E94" s="46" t="s">
        <v>151</v>
      </c>
      <c r="F94" s="48" t="s">
        <v>61</v>
      </c>
      <c r="G94" s="48" t="s">
        <v>61</v>
      </c>
      <c r="H94" s="48" t="s">
        <v>61</v>
      </c>
      <c r="I94" s="48" t="s">
        <v>61</v>
      </c>
      <c r="J94" s="80">
        <v>208300</v>
      </c>
      <c r="K94" s="80">
        <v>41700</v>
      </c>
      <c r="L94" s="48" t="s">
        <v>61</v>
      </c>
      <c r="M94" s="48" t="s">
        <v>61</v>
      </c>
      <c r="N94" s="48" t="s">
        <v>61</v>
      </c>
      <c r="O94" s="52" t="s">
        <v>62</v>
      </c>
      <c r="P94" s="48" t="s">
        <v>63</v>
      </c>
      <c r="Q94" s="48" t="s">
        <v>101</v>
      </c>
      <c r="R94" s="48" t="s">
        <v>63</v>
      </c>
      <c r="S94" s="48" t="s">
        <v>61</v>
      </c>
      <c r="T94" s="48" t="s">
        <v>61</v>
      </c>
      <c r="U94" s="48" t="s">
        <v>61</v>
      </c>
      <c r="V94" s="48" t="s">
        <v>61</v>
      </c>
      <c r="W94" s="80">
        <v>208300</v>
      </c>
      <c r="X94" s="80">
        <v>41700</v>
      </c>
      <c r="Y94" s="48" t="s">
        <v>61</v>
      </c>
      <c r="Z94" s="48" t="s">
        <v>61</v>
      </c>
      <c r="AA94" s="48" t="s">
        <v>61</v>
      </c>
    </row>
    <row r="95" spans="1:27" s="50" customFormat="1" ht="36">
      <c r="A95" s="43" t="s">
        <v>204</v>
      </c>
      <c r="B95" s="65" t="s">
        <v>205</v>
      </c>
      <c r="C95" s="45">
        <v>440000</v>
      </c>
      <c r="D95" s="46" t="s">
        <v>59</v>
      </c>
      <c r="E95" s="46" t="s">
        <v>206</v>
      </c>
      <c r="F95" s="48" t="s">
        <v>61</v>
      </c>
      <c r="G95" s="48" t="s">
        <v>61</v>
      </c>
      <c r="H95" s="48" t="s">
        <v>61</v>
      </c>
      <c r="I95" s="48" t="s">
        <v>61</v>
      </c>
      <c r="J95" s="48" t="s">
        <v>61</v>
      </c>
      <c r="K95" s="48" t="s">
        <v>61</v>
      </c>
      <c r="L95" s="48" t="s">
        <v>61</v>
      </c>
      <c r="M95" s="48" t="s">
        <v>61</v>
      </c>
      <c r="N95" s="48" t="s">
        <v>61</v>
      </c>
      <c r="O95" s="52" t="s">
        <v>62</v>
      </c>
      <c r="P95" s="48" t="s">
        <v>63</v>
      </c>
      <c r="Q95" s="48" t="s">
        <v>63</v>
      </c>
      <c r="R95" s="48" t="s">
        <v>63</v>
      </c>
      <c r="S95" s="48" t="s">
        <v>61</v>
      </c>
      <c r="T95" s="48" t="s">
        <v>61</v>
      </c>
      <c r="U95" s="48" t="s">
        <v>61</v>
      </c>
      <c r="V95" s="48" t="s">
        <v>61</v>
      </c>
      <c r="W95" s="48" t="s">
        <v>61</v>
      </c>
      <c r="X95" s="48" t="s">
        <v>61</v>
      </c>
      <c r="Y95" s="48" t="s">
        <v>61</v>
      </c>
      <c r="Z95" s="48" t="s">
        <v>61</v>
      </c>
      <c r="AA95" s="48" t="s">
        <v>61</v>
      </c>
    </row>
    <row r="96" spans="1:27" s="50" customFormat="1" ht="36">
      <c r="A96" s="43" t="s">
        <v>207</v>
      </c>
      <c r="B96" s="44" t="s">
        <v>208</v>
      </c>
      <c r="C96" s="45">
        <v>114960</v>
      </c>
      <c r="D96" s="46" t="s">
        <v>112</v>
      </c>
      <c r="E96" s="46" t="s">
        <v>209</v>
      </c>
      <c r="F96" s="48" t="s">
        <v>61</v>
      </c>
      <c r="G96" s="48" t="s">
        <v>61</v>
      </c>
      <c r="H96" s="48" t="s">
        <v>61</v>
      </c>
      <c r="I96" s="48" t="s">
        <v>61</v>
      </c>
      <c r="J96" s="90">
        <v>19160</v>
      </c>
      <c r="K96" s="90">
        <v>95800</v>
      </c>
      <c r="L96" s="48" t="s">
        <v>61</v>
      </c>
      <c r="M96" s="48" t="s">
        <v>61</v>
      </c>
      <c r="N96" s="48" t="s">
        <v>61</v>
      </c>
      <c r="O96" s="52" t="s">
        <v>62</v>
      </c>
      <c r="P96" s="48" t="s">
        <v>63</v>
      </c>
      <c r="Q96" s="68" t="s">
        <v>101</v>
      </c>
      <c r="R96" s="48" t="s">
        <v>63</v>
      </c>
      <c r="S96" s="48" t="s">
        <v>61</v>
      </c>
      <c r="T96" s="48" t="s">
        <v>61</v>
      </c>
      <c r="U96" s="48" t="s">
        <v>61</v>
      </c>
      <c r="V96" s="48" t="s">
        <v>61</v>
      </c>
      <c r="W96" s="90">
        <v>19160</v>
      </c>
      <c r="X96" s="90">
        <v>95800</v>
      </c>
      <c r="Y96" s="48" t="s">
        <v>61</v>
      </c>
      <c r="Z96" s="48" t="s">
        <v>61</v>
      </c>
      <c r="AA96" s="48" t="s">
        <v>61</v>
      </c>
    </row>
    <row r="97" spans="1:27" s="50" customFormat="1" ht="36">
      <c r="A97" s="43" t="s">
        <v>210</v>
      </c>
      <c r="B97" s="65" t="s">
        <v>211</v>
      </c>
      <c r="C97" s="45">
        <v>148000</v>
      </c>
      <c r="D97" s="46" t="s">
        <v>59</v>
      </c>
      <c r="E97" s="46" t="s">
        <v>60</v>
      </c>
      <c r="F97" s="48" t="s">
        <v>61</v>
      </c>
      <c r="G97" s="48" t="s">
        <v>61</v>
      </c>
      <c r="H97" s="48" t="s">
        <v>61</v>
      </c>
      <c r="I97" s="48" t="s">
        <v>61</v>
      </c>
      <c r="J97" s="48" t="s">
        <v>61</v>
      </c>
      <c r="K97" s="48" t="s">
        <v>61</v>
      </c>
      <c r="L97" s="48" t="s">
        <v>61</v>
      </c>
      <c r="M97" s="48" t="s">
        <v>61</v>
      </c>
      <c r="N97" s="48" t="s">
        <v>61</v>
      </c>
      <c r="O97" s="52" t="s">
        <v>62</v>
      </c>
      <c r="P97" s="48" t="s">
        <v>63</v>
      </c>
      <c r="Q97" s="48" t="s">
        <v>63</v>
      </c>
      <c r="R97" s="48" t="s">
        <v>63</v>
      </c>
      <c r="S97" s="48" t="s">
        <v>61</v>
      </c>
      <c r="T97" s="48" t="s">
        <v>61</v>
      </c>
      <c r="U97" s="48" t="s">
        <v>61</v>
      </c>
      <c r="V97" s="48" t="s">
        <v>61</v>
      </c>
      <c r="W97" s="48" t="s">
        <v>61</v>
      </c>
      <c r="X97" s="48" t="s">
        <v>61</v>
      </c>
      <c r="Y97" s="48" t="s">
        <v>61</v>
      </c>
      <c r="Z97" s="48" t="s">
        <v>61</v>
      </c>
      <c r="AA97" s="48" t="s">
        <v>61</v>
      </c>
    </row>
    <row r="98" spans="1:27" s="50" customFormat="1" ht="36">
      <c r="A98" s="43" t="s">
        <v>212</v>
      </c>
      <c r="B98" s="65" t="s">
        <v>213</v>
      </c>
      <c r="C98" s="66">
        <v>188980</v>
      </c>
      <c r="D98" s="73" t="s">
        <v>109</v>
      </c>
      <c r="E98" s="73" t="s">
        <v>214</v>
      </c>
      <c r="F98" s="74" t="s">
        <v>61</v>
      </c>
      <c r="G98" s="74" t="s">
        <v>61</v>
      </c>
      <c r="H98" s="74" t="s">
        <v>61</v>
      </c>
      <c r="I98" s="74" t="s">
        <v>61</v>
      </c>
      <c r="J98" s="74" t="s">
        <v>61</v>
      </c>
      <c r="K98" s="74" t="s">
        <v>61</v>
      </c>
      <c r="L98" s="48" t="s">
        <v>61</v>
      </c>
      <c r="M98" s="48" t="s">
        <v>61</v>
      </c>
      <c r="N98" s="48" t="s">
        <v>61</v>
      </c>
      <c r="O98" s="52" t="s">
        <v>62</v>
      </c>
      <c r="P98" s="48" t="s">
        <v>63</v>
      </c>
      <c r="Q98" s="48" t="s">
        <v>63</v>
      </c>
      <c r="R98" s="48" t="s">
        <v>63</v>
      </c>
      <c r="S98" s="48" t="s">
        <v>61</v>
      </c>
      <c r="T98" s="48" t="s">
        <v>61</v>
      </c>
      <c r="U98" s="48" t="s">
        <v>61</v>
      </c>
      <c r="V98" s="48" t="s">
        <v>61</v>
      </c>
      <c r="W98" s="48" t="s">
        <v>61</v>
      </c>
      <c r="X98" s="48" t="s">
        <v>61</v>
      </c>
      <c r="Y98" s="48" t="s">
        <v>61</v>
      </c>
      <c r="Z98" s="48" t="s">
        <v>61</v>
      </c>
      <c r="AA98" s="48" t="s">
        <v>61</v>
      </c>
    </row>
    <row r="99" spans="1:27" s="50" customFormat="1" ht="36">
      <c r="A99" s="43" t="s">
        <v>215</v>
      </c>
      <c r="B99" s="65" t="s">
        <v>216</v>
      </c>
      <c r="C99" s="91">
        <v>600000</v>
      </c>
      <c r="D99" s="73" t="s">
        <v>66</v>
      </c>
      <c r="E99" s="73" t="s">
        <v>151</v>
      </c>
      <c r="F99" s="74" t="s">
        <v>61</v>
      </c>
      <c r="G99" s="74" t="s">
        <v>61</v>
      </c>
      <c r="H99" s="74" t="s">
        <v>61</v>
      </c>
      <c r="I99" s="74" t="s">
        <v>61</v>
      </c>
      <c r="J99" s="92">
        <v>500000</v>
      </c>
      <c r="K99" s="92">
        <v>100000</v>
      </c>
      <c r="L99" s="48" t="s">
        <v>61</v>
      </c>
      <c r="M99" s="48" t="s">
        <v>61</v>
      </c>
      <c r="N99" s="48" t="s">
        <v>61</v>
      </c>
      <c r="O99" s="85" t="s">
        <v>62</v>
      </c>
      <c r="P99" s="48" t="s">
        <v>63</v>
      </c>
      <c r="Q99" s="48" t="s">
        <v>101</v>
      </c>
      <c r="R99" s="48" t="s">
        <v>63</v>
      </c>
      <c r="S99" s="48" t="s">
        <v>61</v>
      </c>
      <c r="T99" s="48" t="s">
        <v>61</v>
      </c>
      <c r="U99" s="48" t="s">
        <v>61</v>
      </c>
      <c r="V99" s="48" t="s">
        <v>61</v>
      </c>
      <c r="W99" s="93">
        <v>500000</v>
      </c>
      <c r="X99" s="93">
        <v>100000</v>
      </c>
      <c r="Y99" s="48" t="s">
        <v>61</v>
      </c>
      <c r="Z99" s="48" t="s">
        <v>61</v>
      </c>
      <c r="AA99" s="48" t="s">
        <v>61</v>
      </c>
    </row>
    <row r="100" spans="1:27" s="50" customFormat="1" ht="36">
      <c r="A100" s="43" t="s">
        <v>217</v>
      </c>
      <c r="B100" s="65" t="s">
        <v>218</v>
      </c>
      <c r="C100" s="45">
        <v>1000000</v>
      </c>
      <c r="D100" s="73" t="s">
        <v>99</v>
      </c>
      <c r="E100" s="73" t="s">
        <v>219</v>
      </c>
      <c r="F100" s="74" t="s">
        <v>61</v>
      </c>
      <c r="G100" s="74" t="s">
        <v>61</v>
      </c>
      <c r="H100" s="74" t="s">
        <v>61</v>
      </c>
      <c r="I100" s="74" t="s">
        <v>61</v>
      </c>
      <c r="J100" s="92">
        <v>750000</v>
      </c>
      <c r="K100" s="92">
        <v>250000</v>
      </c>
      <c r="L100" s="48" t="s">
        <v>61</v>
      </c>
      <c r="M100" s="48" t="s">
        <v>61</v>
      </c>
      <c r="N100" s="48" t="s">
        <v>61</v>
      </c>
      <c r="O100" s="52" t="s">
        <v>62</v>
      </c>
      <c r="P100" s="48" t="s">
        <v>63</v>
      </c>
      <c r="Q100" s="48" t="s">
        <v>63</v>
      </c>
      <c r="R100" s="48" t="s">
        <v>63</v>
      </c>
      <c r="S100" s="48" t="s">
        <v>61</v>
      </c>
      <c r="T100" s="48" t="s">
        <v>61</v>
      </c>
      <c r="U100" s="48" t="s">
        <v>61</v>
      </c>
      <c r="V100" s="48" t="s">
        <v>61</v>
      </c>
      <c r="W100" s="48" t="s">
        <v>61</v>
      </c>
      <c r="X100" s="48" t="s">
        <v>61</v>
      </c>
      <c r="Y100" s="48" t="s">
        <v>61</v>
      </c>
      <c r="Z100" s="48" t="s">
        <v>61</v>
      </c>
      <c r="AA100" s="48" t="s">
        <v>61</v>
      </c>
    </row>
    <row r="101" spans="1:27" s="50" customFormat="1" ht="36">
      <c r="A101" s="43" t="s">
        <v>220</v>
      </c>
      <c r="B101" s="83" t="s">
        <v>221</v>
      </c>
      <c r="C101" s="84">
        <v>400000</v>
      </c>
      <c r="D101" s="73" t="s">
        <v>66</v>
      </c>
      <c r="E101" s="73" t="s">
        <v>151</v>
      </c>
      <c r="F101" s="74" t="s">
        <v>61</v>
      </c>
      <c r="G101" s="74" t="s">
        <v>61</v>
      </c>
      <c r="H101" s="74" t="s">
        <v>61</v>
      </c>
      <c r="I101" s="74" t="s">
        <v>61</v>
      </c>
      <c r="J101" s="92">
        <v>333300</v>
      </c>
      <c r="K101" s="92">
        <v>66700</v>
      </c>
      <c r="L101" s="48" t="s">
        <v>61</v>
      </c>
      <c r="M101" s="48" t="s">
        <v>61</v>
      </c>
      <c r="N101" s="48" t="s">
        <v>61</v>
      </c>
      <c r="O101" s="85" t="s">
        <v>62</v>
      </c>
      <c r="P101" s="67" t="s">
        <v>63</v>
      </c>
      <c r="Q101" s="67" t="s">
        <v>101</v>
      </c>
      <c r="R101" s="67" t="s">
        <v>63</v>
      </c>
      <c r="S101" s="48" t="s">
        <v>61</v>
      </c>
      <c r="T101" s="48" t="s">
        <v>61</v>
      </c>
      <c r="U101" s="48" t="s">
        <v>61</v>
      </c>
      <c r="V101" s="48" t="s">
        <v>61</v>
      </c>
      <c r="W101" s="93">
        <v>333300</v>
      </c>
      <c r="X101" s="93">
        <v>66700</v>
      </c>
      <c r="Y101" s="48" t="s">
        <v>61</v>
      </c>
      <c r="Z101" s="48" t="s">
        <v>61</v>
      </c>
      <c r="AA101" s="48" t="s">
        <v>61</v>
      </c>
    </row>
    <row r="102" spans="1:27" s="50" customFormat="1" ht="36">
      <c r="A102" s="43" t="s">
        <v>222</v>
      </c>
      <c r="B102" s="65" t="s">
        <v>223</v>
      </c>
      <c r="C102" s="45">
        <v>200000</v>
      </c>
      <c r="D102" s="73" t="s">
        <v>109</v>
      </c>
      <c r="E102" s="73" t="s">
        <v>167</v>
      </c>
      <c r="F102" s="74" t="s">
        <v>61</v>
      </c>
      <c r="G102" s="74" t="s">
        <v>61</v>
      </c>
      <c r="H102" s="74" t="s">
        <v>61</v>
      </c>
      <c r="I102" s="74" t="s">
        <v>61</v>
      </c>
      <c r="J102" s="92">
        <v>133300</v>
      </c>
      <c r="K102" s="92">
        <v>66700</v>
      </c>
      <c r="L102" s="48" t="s">
        <v>61</v>
      </c>
      <c r="M102" s="48" t="s">
        <v>61</v>
      </c>
      <c r="N102" s="48" t="s">
        <v>61</v>
      </c>
      <c r="O102" s="52" t="s">
        <v>62</v>
      </c>
      <c r="P102" s="48" t="s">
        <v>63</v>
      </c>
      <c r="Q102" s="48" t="s">
        <v>63</v>
      </c>
      <c r="R102" s="48" t="s">
        <v>63</v>
      </c>
      <c r="S102" s="48" t="s">
        <v>61</v>
      </c>
      <c r="T102" s="48" t="s">
        <v>61</v>
      </c>
      <c r="U102" s="48" t="s">
        <v>61</v>
      </c>
      <c r="V102" s="48" t="s">
        <v>61</v>
      </c>
      <c r="W102" s="48" t="s">
        <v>61</v>
      </c>
      <c r="X102" s="48" t="s">
        <v>61</v>
      </c>
      <c r="Y102" s="48" t="s">
        <v>61</v>
      </c>
      <c r="Z102" s="48" t="s">
        <v>61</v>
      </c>
      <c r="AA102" s="48" t="s">
        <v>61</v>
      </c>
    </row>
    <row r="103" spans="1:27" s="50" customFormat="1" ht="36">
      <c r="A103" s="43" t="s">
        <v>224</v>
      </c>
      <c r="B103" s="65" t="s">
        <v>225</v>
      </c>
      <c r="C103" s="45">
        <v>122400</v>
      </c>
      <c r="D103" s="46" t="s">
        <v>66</v>
      </c>
      <c r="E103" s="46" t="s">
        <v>99</v>
      </c>
      <c r="F103" s="48" t="s">
        <v>61</v>
      </c>
      <c r="G103" s="48" t="s">
        <v>61</v>
      </c>
      <c r="H103" s="48" t="s">
        <v>61</v>
      </c>
      <c r="I103" s="48" t="s">
        <v>61</v>
      </c>
      <c r="J103" s="48" t="s">
        <v>61</v>
      </c>
      <c r="K103" s="48" t="s">
        <v>61</v>
      </c>
      <c r="L103" s="48" t="s">
        <v>61</v>
      </c>
      <c r="M103" s="48" t="s">
        <v>61</v>
      </c>
      <c r="N103" s="48" t="s">
        <v>61</v>
      </c>
      <c r="O103" s="52" t="s">
        <v>62</v>
      </c>
      <c r="P103" s="48" t="s">
        <v>63</v>
      </c>
      <c r="Q103" s="48" t="s">
        <v>101</v>
      </c>
      <c r="R103" s="48" t="s">
        <v>63</v>
      </c>
      <c r="S103" s="48" t="s">
        <v>61</v>
      </c>
      <c r="T103" s="48" t="s">
        <v>61</v>
      </c>
      <c r="U103" s="48" t="s">
        <v>61</v>
      </c>
      <c r="V103" s="48" t="s">
        <v>61</v>
      </c>
      <c r="W103" s="48" t="s">
        <v>61</v>
      </c>
      <c r="X103" s="48" t="s">
        <v>61</v>
      </c>
      <c r="Y103" s="48" t="s">
        <v>61</v>
      </c>
      <c r="Z103" s="48" t="s">
        <v>61</v>
      </c>
      <c r="AA103" s="48" t="s">
        <v>61</v>
      </c>
    </row>
    <row r="104" spans="1:27" s="50" customFormat="1" ht="36">
      <c r="A104" s="43" t="s">
        <v>226</v>
      </c>
      <c r="B104" s="65" t="s">
        <v>227</v>
      </c>
      <c r="C104" s="45">
        <v>494160</v>
      </c>
      <c r="D104" s="46" t="s">
        <v>66</v>
      </c>
      <c r="E104" s="46" t="s">
        <v>219</v>
      </c>
      <c r="F104" s="48" t="s">
        <v>61</v>
      </c>
      <c r="G104" s="48" t="s">
        <v>61</v>
      </c>
      <c r="H104" s="48" t="s">
        <v>61</v>
      </c>
      <c r="I104" s="48" t="s">
        <v>61</v>
      </c>
      <c r="J104" s="93">
        <v>370620</v>
      </c>
      <c r="K104" s="93">
        <v>123540</v>
      </c>
      <c r="L104" s="48" t="s">
        <v>61</v>
      </c>
      <c r="M104" s="48" t="s">
        <v>61</v>
      </c>
      <c r="N104" s="48" t="s">
        <v>61</v>
      </c>
      <c r="O104" s="52" t="s">
        <v>228</v>
      </c>
      <c r="P104" s="48" t="s">
        <v>63</v>
      </c>
      <c r="Q104" s="48" t="s">
        <v>63</v>
      </c>
      <c r="R104" s="48" t="s">
        <v>63</v>
      </c>
      <c r="S104" s="48" t="s">
        <v>61</v>
      </c>
      <c r="T104" s="48" t="s">
        <v>61</v>
      </c>
      <c r="U104" s="48" t="s">
        <v>61</v>
      </c>
      <c r="V104" s="48" t="s">
        <v>61</v>
      </c>
      <c r="W104" s="48" t="s">
        <v>61</v>
      </c>
      <c r="X104" s="48" t="s">
        <v>61</v>
      </c>
      <c r="Y104" s="48" t="s">
        <v>61</v>
      </c>
      <c r="Z104" s="48" t="s">
        <v>61</v>
      </c>
      <c r="AA104" s="48" t="s">
        <v>61</v>
      </c>
    </row>
    <row r="105" spans="1:27" s="50" customFormat="1" ht="36">
      <c r="A105" s="43" t="s">
        <v>229</v>
      </c>
      <c r="B105" s="65" t="s">
        <v>230</v>
      </c>
      <c r="C105" s="45">
        <v>694302.84</v>
      </c>
      <c r="D105" s="46" t="s">
        <v>99</v>
      </c>
      <c r="E105" s="46" t="s">
        <v>60</v>
      </c>
      <c r="F105" s="48" t="s">
        <v>61</v>
      </c>
      <c r="G105" s="48" t="s">
        <v>61</v>
      </c>
      <c r="H105" s="48" t="s">
        <v>61</v>
      </c>
      <c r="I105" s="48" t="s">
        <v>61</v>
      </c>
      <c r="J105" s="48" t="s">
        <v>61</v>
      </c>
      <c r="K105" s="48" t="s">
        <v>61</v>
      </c>
      <c r="L105" s="48" t="s">
        <v>61</v>
      </c>
      <c r="M105" s="48" t="s">
        <v>61</v>
      </c>
      <c r="N105" s="48" t="s">
        <v>61</v>
      </c>
      <c r="O105" s="52" t="s">
        <v>231</v>
      </c>
      <c r="P105" s="48" t="s">
        <v>63</v>
      </c>
      <c r="Q105" s="48" t="s">
        <v>63</v>
      </c>
      <c r="R105" s="48" t="s">
        <v>63</v>
      </c>
      <c r="S105" s="48" t="s">
        <v>61</v>
      </c>
      <c r="T105" s="48" t="s">
        <v>61</v>
      </c>
      <c r="U105" s="48" t="s">
        <v>61</v>
      </c>
      <c r="V105" s="48" t="s">
        <v>61</v>
      </c>
      <c r="W105" s="48" t="s">
        <v>61</v>
      </c>
      <c r="X105" s="48" t="s">
        <v>61</v>
      </c>
      <c r="Y105" s="48" t="s">
        <v>61</v>
      </c>
      <c r="Z105" s="48" t="s">
        <v>61</v>
      </c>
      <c r="AA105" s="48" t="s">
        <v>61</v>
      </c>
    </row>
    <row r="106" spans="1:27" s="50" customFormat="1" ht="36">
      <c r="A106" s="43" t="s">
        <v>232</v>
      </c>
      <c r="B106" s="65" t="s">
        <v>233</v>
      </c>
      <c r="C106" s="82">
        <v>4200000</v>
      </c>
      <c r="D106" s="46" t="s">
        <v>99</v>
      </c>
      <c r="E106" s="46" t="s">
        <v>234</v>
      </c>
      <c r="F106" s="48" t="s">
        <v>61</v>
      </c>
      <c r="G106" s="48" t="s">
        <v>61</v>
      </c>
      <c r="H106" s="48" t="s">
        <v>61</v>
      </c>
      <c r="I106" s="48" t="s">
        <v>61</v>
      </c>
      <c r="J106" s="93">
        <v>2400000</v>
      </c>
      <c r="K106" s="93">
        <v>1800000</v>
      </c>
      <c r="L106" s="48" t="s">
        <v>61</v>
      </c>
      <c r="M106" s="48" t="s">
        <v>61</v>
      </c>
      <c r="N106" s="48" t="s">
        <v>61</v>
      </c>
      <c r="O106" s="52" t="s">
        <v>177</v>
      </c>
      <c r="P106" s="48" t="s">
        <v>63</v>
      </c>
      <c r="Q106" s="48" t="s">
        <v>63</v>
      </c>
      <c r="R106" s="48" t="s">
        <v>184</v>
      </c>
      <c r="S106" s="48" t="s">
        <v>61</v>
      </c>
      <c r="T106" s="48" t="s">
        <v>61</v>
      </c>
      <c r="U106" s="48" t="s">
        <v>61</v>
      </c>
      <c r="V106" s="48" t="s">
        <v>61</v>
      </c>
      <c r="W106" s="48" t="s">
        <v>61</v>
      </c>
      <c r="X106" s="48" t="s">
        <v>61</v>
      </c>
      <c r="Y106" s="48" t="s">
        <v>61</v>
      </c>
      <c r="Z106" s="48" t="s">
        <v>61</v>
      </c>
      <c r="AA106" s="48" t="s">
        <v>61</v>
      </c>
    </row>
    <row r="107" spans="1:27" s="50" customFormat="1" ht="36">
      <c r="A107" s="43" t="s">
        <v>235</v>
      </c>
      <c r="B107" s="65" t="s">
        <v>236</v>
      </c>
      <c r="C107" s="45">
        <v>2838688.8</v>
      </c>
      <c r="D107" s="46" t="s">
        <v>66</v>
      </c>
      <c r="E107" s="46" t="s">
        <v>66</v>
      </c>
      <c r="F107" s="48" t="s">
        <v>61</v>
      </c>
      <c r="G107" s="48" t="s">
        <v>61</v>
      </c>
      <c r="H107" s="48" t="s">
        <v>61</v>
      </c>
      <c r="I107" s="48" t="s">
        <v>61</v>
      </c>
      <c r="J107" s="48" t="s">
        <v>61</v>
      </c>
      <c r="K107" s="48" t="s">
        <v>61</v>
      </c>
      <c r="L107" s="48" t="s">
        <v>61</v>
      </c>
      <c r="M107" s="48" t="s">
        <v>61</v>
      </c>
      <c r="N107" s="48" t="s">
        <v>61</v>
      </c>
      <c r="O107" s="52" t="s">
        <v>62</v>
      </c>
      <c r="P107" s="48" t="s">
        <v>63</v>
      </c>
      <c r="Q107" s="48" t="s">
        <v>101</v>
      </c>
      <c r="R107" s="48" t="s">
        <v>63</v>
      </c>
      <c r="S107" s="48" t="s">
        <v>61</v>
      </c>
      <c r="T107" s="48" t="s">
        <v>61</v>
      </c>
      <c r="U107" s="48" t="s">
        <v>61</v>
      </c>
      <c r="V107" s="48" t="s">
        <v>61</v>
      </c>
      <c r="W107" s="48" t="s">
        <v>61</v>
      </c>
      <c r="X107" s="48" t="s">
        <v>61</v>
      </c>
      <c r="Y107" s="48" t="s">
        <v>61</v>
      </c>
      <c r="Z107" s="48" t="s">
        <v>61</v>
      </c>
      <c r="AA107" s="48" t="s">
        <v>61</v>
      </c>
    </row>
    <row r="108" spans="1:27" s="50" customFormat="1" ht="36">
      <c r="A108" s="43" t="s">
        <v>237</v>
      </c>
      <c r="B108" s="65" t="s">
        <v>238</v>
      </c>
      <c r="C108" s="45">
        <v>121750</v>
      </c>
      <c r="D108" s="46" t="s">
        <v>66</v>
      </c>
      <c r="E108" s="46" t="s">
        <v>99</v>
      </c>
      <c r="F108" s="48" t="s">
        <v>61</v>
      </c>
      <c r="G108" s="48" t="s">
        <v>61</v>
      </c>
      <c r="H108" s="48" t="s">
        <v>61</v>
      </c>
      <c r="I108" s="48" t="s">
        <v>61</v>
      </c>
      <c r="J108" s="48" t="s">
        <v>61</v>
      </c>
      <c r="K108" s="48" t="s">
        <v>61</v>
      </c>
      <c r="L108" s="48" t="s">
        <v>61</v>
      </c>
      <c r="M108" s="48" t="s">
        <v>61</v>
      </c>
      <c r="N108" s="48" t="s">
        <v>61</v>
      </c>
      <c r="O108" s="52" t="s">
        <v>62</v>
      </c>
      <c r="P108" s="48" t="s">
        <v>63</v>
      </c>
      <c r="Q108" s="48" t="s">
        <v>63</v>
      </c>
      <c r="R108" s="48" t="s">
        <v>63</v>
      </c>
      <c r="S108" s="48" t="s">
        <v>61</v>
      </c>
      <c r="T108" s="48" t="s">
        <v>61</v>
      </c>
      <c r="U108" s="48" t="s">
        <v>61</v>
      </c>
      <c r="V108" s="48" t="s">
        <v>61</v>
      </c>
      <c r="W108" s="48" t="s">
        <v>61</v>
      </c>
      <c r="X108" s="48" t="s">
        <v>61</v>
      </c>
      <c r="Y108" s="48" t="s">
        <v>61</v>
      </c>
      <c r="Z108" s="48" t="s">
        <v>61</v>
      </c>
      <c r="AA108" s="48" t="s">
        <v>61</v>
      </c>
    </row>
    <row r="109" spans="1:27" s="50" customFormat="1" ht="36">
      <c r="A109" s="43" t="s">
        <v>239</v>
      </c>
      <c r="B109" s="94" t="s">
        <v>240</v>
      </c>
      <c r="C109" s="95">
        <v>200000</v>
      </c>
      <c r="D109" s="46" t="s">
        <v>99</v>
      </c>
      <c r="E109" s="96" t="s">
        <v>60</v>
      </c>
      <c r="F109" s="48" t="s">
        <v>61</v>
      </c>
      <c r="G109" s="48" t="s">
        <v>61</v>
      </c>
      <c r="H109" s="48" t="s">
        <v>61</v>
      </c>
      <c r="I109" s="48" t="s">
        <v>61</v>
      </c>
      <c r="J109" s="48" t="s">
        <v>61</v>
      </c>
      <c r="K109" s="48" t="s">
        <v>61</v>
      </c>
      <c r="L109" s="48" t="s">
        <v>61</v>
      </c>
      <c r="M109" s="48" t="s">
        <v>61</v>
      </c>
      <c r="N109" s="48" t="s">
        <v>61</v>
      </c>
      <c r="O109" s="97" t="s">
        <v>62</v>
      </c>
      <c r="P109" s="98" t="s">
        <v>63</v>
      </c>
      <c r="Q109" s="98" t="s">
        <v>63</v>
      </c>
      <c r="R109" s="98" t="s">
        <v>63</v>
      </c>
      <c r="S109" s="48" t="s">
        <v>61</v>
      </c>
      <c r="T109" s="48" t="s">
        <v>61</v>
      </c>
      <c r="U109" s="48" t="s">
        <v>61</v>
      </c>
      <c r="V109" s="48" t="s">
        <v>61</v>
      </c>
      <c r="W109" s="48" t="s">
        <v>61</v>
      </c>
      <c r="X109" s="48" t="s">
        <v>61</v>
      </c>
      <c r="Y109" s="48" t="s">
        <v>61</v>
      </c>
      <c r="Z109" s="48" t="s">
        <v>61</v>
      </c>
      <c r="AA109" s="48" t="s">
        <v>61</v>
      </c>
    </row>
    <row r="110" spans="1:27" s="50" customFormat="1" ht="36">
      <c r="A110" s="43" t="s">
        <v>241</v>
      </c>
      <c r="B110" s="44" t="s">
        <v>242</v>
      </c>
      <c r="C110" s="45">
        <v>650000</v>
      </c>
      <c r="D110" s="46" t="s">
        <v>99</v>
      </c>
      <c r="E110" s="47" t="s">
        <v>167</v>
      </c>
      <c r="F110" s="48" t="s">
        <v>61</v>
      </c>
      <c r="G110" s="48" t="s">
        <v>61</v>
      </c>
      <c r="H110" s="48" t="s">
        <v>61</v>
      </c>
      <c r="I110" s="48" t="s">
        <v>61</v>
      </c>
      <c r="J110" s="93">
        <v>433300</v>
      </c>
      <c r="K110" s="93">
        <v>216700</v>
      </c>
      <c r="L110" s="48" t="s">
        <v>61</v>
      </c>
      <c r="M110" s="48" t="s">
        <v>61</v>
      </c>
      <c r="N110" s="48" t="s">
        <v>61</v>
      </c>
      <c r="O110" s="52" t="s">
        <v>62</v>
      </c>
      <c r="P110" s="68" t="s">
        <v>63</v>
      </c>
      <c r="Q110" s="68" t="s">
        <v>101</v>
      </c>
      <c r="R110" s="68" t="s">
        <v>63</v>
      </c>
      <c r="S110" s="48" t="s">
        <v>61</v>
      </c>
      <c r="T110" s="48" t="s">
        <v>61</v>
      </c>
      <c r="U110" s="48" t="s">
        <v>61</v>
      </c>
      <c r="V110" s="48" t="s">
        <v>61</v>
      </c>
      <c r="W110" s="93">
        <v>433300</v>
      </c>
      <c r="X110" s="93">
        <v>216700</v>
      </c>
      <c r="Y110" s="48" t="s">
        <v>61</v>
      </c>
      <c r="Z110" s="48" t="s">
        <v>61</v>
      </c>
      <c r="AA110" s="48" t="s">
        <v>61</v>
      </c>
    </row>
    <row r="111" spans="1:27" s="50" customFormat="1" ht="36">
      <c r="A111" s="43" t="s">
        <v>243</v>
      </c>
      <c r="B111" s="44" t="s">
        <v>244</v>
      </c>
      <c r="C111" s="54">
        <v>346587</v>
      </c>
      <c r="D111" s="46" t="s">
        <v>99</v>
      </c>
      <c r="E111" s="46" t="s">
        <v>109</v>
      </c>
      <c r="F111" s="48" t="s">
        <v>61</v>
      </c>
      <c r="G111" s="48" t="s">
        <v>61</v>
      </c>
      <c r="H111" s="48" t="s">
        <v>61</v>
      </c>
      <c r="I111" s="48" t="s">
        <v>61</v>
      </c>
      <c r="J111" s="48" t="s">
        <v>61</v>
      </c>
      <c r="K111" s="48" t="s">
        <v>61</v>
      </c>
      <c r="L111" s="48" t="s">
        <v>61</v>
      </c>
      <c r="M111" s="48" t="s">
        <v>61</v>
      </c>
      <c r="N111" s="48" t="s">
        <v>61</v>
      </c>
      <c r="O111" s="52" t="s">
        <v>62</v>
      </c>
      <c r="P111" s="48" t="s">
        <v>63</v>
      </c>
      <c r="Q111" s="48" t="s">
        <v>63</v>
      </c>
      <c r="R111" s="48" t="s">
        <v>63</v>
      </c>
      <c r="S111" s="48" t="s">
        <v>61</v>
      </c>
      <c r="T111" s="48" t="s">
        <v>61</v>
      </c>
      <c r="U111" s="48" t="s">
        <v>61</v>
      </c>
      <c r="V111" s="48" t="s">
        <v>61</v>
      </c>
      <c r="W111" s="48" t="s">
        <v>61</v>
      </c>
      <c r="X111" s="48" t="s">
        <v>61</v>
      </c>
      <c r="Y111" s="48" t="s">
        <v>61</v>
      </c>
      <c r="Z111" s="48" t="s">
        <v>61</v>
      </c>
      <c r="AA111" s="48" t="s">
        <v>61</v>
      </c>
    </row>
    <row r="112" spans="1:27" s="50" customFormat="1" ht="36">
      <c r="A112" s="43" t="s">
        <v>245</v>
      </c>
      <c r="B112" s="65" t="s">
        <v>246</v>
      </c>
      <c r="C112" s="54">
        <v>585600</v>
      </c>
      <c r="D112" s="99" t="s">
        <v>66</v>
      </c>
      <c r="E112" s="46" t="s">
        <v>151</v>
      </c>
      <c r="F112" s="48" t="s">
        <v>61</v>
      </c>
      <c r="G112" s="48" t="s">
        <v>61</v>
      </c>
      <c r="H112" s="48" t="s">
        <v>61</v>
      </c>
      <c r="I112" s="48" t="s">
        <v>61</v>
      </c>
      <c r="J112" s="93">
        <f>C112-K112</f>
        <v>488000</v>
      </c>
      <c r="K112" s="93">
        <v>97600</v>
      </c>
      <c r="L112" s="48" t="s">
        <v>61</v>
      </c>
      <c r="M112" s="48" t="s">
        <v>61</v>
      </c>
      <c r="N112" s="48" t="s">
        <v>61</v>
      </c>
      <c r="O112" s="52" t="s">
        <v>247</v>
      </c>
      <c r="P112" s="48" t="s">
        <v>63</v>
      </c>
      <c r="Q112" s="48" t="s">
        <v>63</v>
      </c>
      <c r="R112" s="48" t="s">
        <v>63</v>
      </c>
      <c r="S112" s="48" t="s">
        <v>61</v>
      </c>
      <c r="T112" s="48" t="s">
        <v>61</v>
      </c>
      <c r="U112" s="48" t="s">
        <v>61</v>
      </c>
      <c r="V112" s="48" t="s">
        <v>61</v>
      </c>
      <c r="W112" s="48" t="s">
        <v>61</v>
      </c>
      <c r="X112" s="48" t="s">
        <v>61</v>
      </c>
      <c r="Y112" s="48" t="s">
        <v>61</v>
      </c>
      <c r="Z112" s="48" t="s">
        <v>61</v>
      </c>
      <c r="AA112" s="48" t="s">
        <v>61</v>
      </c>
    </row>
    <row r="113" spans="1:257" s="50" customFormat="1" ht="36">
      <c r="A113" s="43" t="s">
        <v>248</v>
      </c>
      <c r="B113" s="44" t="s">
        <v>249</v>
      </c>
      <c r="C113" s="54">
        <v>102000</v>
      </c>
      <c r="D113" s="46" t="s">
        <v>99</v>
      </c>
      <c r="E113" s="46" t="s">
        <v>167</v>
      </c>
      <c r="F113" s="48" t="s">
        <v>61</v>
      </c>
      <c r="G113" s="48" t="s">
        <v>61</v>
      </c>
      <c r="H113" s="48" t="s">
        <v>61</v>
      </c>
      <c r="I113" s="48" t="s">
        <v>61</v>
      </c>
      <c r="J113" s="93">
        <v>68000</v>
      </c>
      <c r="K113" s="93">
        <v>34000</v>
      </c>
      <c r="L113" s="48" t="s">
        <v>61</v>
      </c>
      <c r="M113" s="48" t="s">
        <v>61</v>
      </c>
      <c r="N113" s="48" t="s">
        <v>61</v>
      </c>
      <c r="O113" s="52" t="s">
        <v>147</v>
      </c>
      <c r="P113" s="48" t="s">
        <v>63</v>
      </c>
      <c r="Q113" s="48" t="s">
        <v>63</v>
      </c>
      <c r="R113" s="48" t="s">
        <v>148</v>
      </c>
      <c r="S113" s="48" t="s">
        <v>61</v>
      </c>
      <c r="T113" s="48" t="s">
        <v>61</v>
      </c>
      <c r="U113" s="48" t="s">
        <v>61</v>
      </c>
      <c r="V113" s="48" t="s">
        <v>61</v>
      </c>
      <c r="W113" s="48" t="s">
        <v>61</v>
      </c>
      <c r="X113" s="48" t="s">
        <v>61</v>
      </c>
      <c r="Y113" s="48" t="s">
        <v>61</v>
      </c>
      <c r="Z113" s="48" t="s">
        <v>61</v>
      </c>
      <c r="AA113" s="48" t="s">
        <v>61</v>
      </c>
    </row>
    <row r="114" spans="1:257" s="50" customFormat="1" ht="36">
      <c r="A114" s="43" t="s">
        <v>250</v>
      </c>
      <c r="B114" s="44" t="s">
        <v>251</v>
      </c>
      <c r="C114" s="100">
        <v>400000</v>
      </c>
      <c r="D114" s="46" t="s">
        <v>99</v>
      </c>
      <c r="E114" s="46" t="s">
        <v>60</v>
      </c>
      <c r="F114" s="48" t="s">
        <v>61</v>
      </c>
      <c r="G114" s="48" t="s">
        <v>61</v>
      </c>
      <c r="H114" s="48" t="s">
        <v>61</v>
      </c>
      <c r="I114" s="48" t="s">
        <v>61</v>
      </c>
      <c r="J114" s="48" t="s">
        <v>61</v>
      </c>
      <c r="K114" s="48" t="s">
        <v>61</v>
      </c>
      <c r="L114" s="48" t="s">
        <v>61</v>
      </c>
      <c r="M114" s="48" t="s">
        <v>61</v>
      </c>
      <c r="N114" s="48" t="s">
        <v>61</v>
      </c>
      <c r="O114" s="52" t="s">
        <v>62</v>
      </c>
      <c r="P114" s="68" t="s">
        <v>63</v>
      </c>
      <c r="Q114" s="68" t="s">
        <v>101</v>
      </c>
      <c r="R114" s="68" t="s">
        <v>63</v>
      </c>
      <c r="S114" s="48" t="s">
        <v>61</v>
      </c>
      <c r="T114" s="48" t="s">
        <v>61</v>
      </c>
      <c r="U114" s="48" t="s">
        <v>61</v>
      </c>
      <c r="V114" s="48" t="s">
        <v>61</v>
      </c>
      <c r="W114" s="48" t="s">
        <v>61</v>
      </c>
      <c r="X114" s="48" t="s">
        <v>61</v>
      </c>
      <c r="Y114" s="48" t="s">
        <v>61</v>
      </c>
      <c r="Z114" s="48" t="s">
        <v>61</v>
      </c>
      <c r="AA114" s="48" t="s">
        <v>61</v>
      </c>
    </row>
    <row r="115" spans="1:257" s="50" customFormat="1" ht="36">
      <c r="A115" s="43" t="s">
        <v>252</v>
      </c>
      <c r="B115" s="65" t="s">
        <v>253</v>
      </c>
      <c r="C115" s="82">
        <v>923640.7</v>
      </c>
      <c r="D115" s="73" t="s">
        <v>109</v>
      </c>
      <c r="E115" s="73" t="s">
        <v>164</v>
      </c>
      <c r="F115" s="74" t="s">
        <v>61</v>
      </c>
      <c r="G115" s="74" t="s">
        <v>61</v>
      </c>
      <c r="H115" s="74" t="s">
        <v>61</v>
      </c>
      <c r="I115" s="74" t="s">
        <v>61</v>
      </c>
      <c r="J115" s="92">
        <v>538800</v>
      </c>
      <c r="K115" s="92">
        <v>384840.7</v>
      </c>
      <c r="L115" s="48" t="s">
        <v>61</v>
      </c>
      <c r="M115" s="48" t="s">
        <v>61</v>
      </c>
      <c r="N115" s="48" t="s">
        <v>61</v>
      </c>
      <c r="O115" s="52" t="s">
        <v>62</v>
      </c>
      <c r="P115" s="48" t="s">
        <v>63</v>
      </c>
      <c r="Q115" s="48" t="s">
        <v>101</v>
      </c>
      <c r="R115" s="48" t="s">
        <v>63</v>
      </c>
      <c r="S115" s="48" t="s">
        <v>61</v>
      </c>
      <c r="T115" s="48" t="s">
        <v>61</v>
      </c>
      <c r="U115" s="48" t="s">
        <v>61</v>
      </c>
      <c r="V115" s="48" t="s">
        <v>61</v>
      </c>
      <c r="W115" s="92">
        <v>538800</v>
      </c>
      <c r="X115" s="92">
        <v>384840.7</v>
      </c>
      <c r="Y115" s="48" t="s">
        <v>61</v>
      </c>
      <c r="Z115" s="48" t="s">
        <v>61</v>
      </c>
      <c r="AA115" s="48" t="s">
        <v>61</v>
      </c>
    </row>
    <row r="116" spans="1:257" s="50" customFormat="1" ht="36">
      <c r="A116" s="43" t="s">
        <v>254</v>
      </c>
      <c r="B116" s="65" t="s">
        <v>255</v>
      </c>
      <c r="C116" s="45">
        <v>800000</v>
      </c>
      <c r="D116" s="73" t="s">
        <v>109</v>
      </c>
      <c r="E116" s="73" t="s">
        <v>167</v>
      </c>
      <c r="F116" s="74" t="s">
        <v>61</v>
      </c>
      <c r="G116" s="74" t="s">
        <v>61</v>
      </c>
      <c r="H116" s="74" t="s">
        <v>61</v>
      </c>
      <c r="I116" s="74" t="s">
        <v>61</v>
      </c>
      <c r="J116" s="92">
        <v>466700</v>
      </c>
      <c r="K116" s="92">
        <v>333300</v>
      </c>
      <c r="L116" s="48" t="s">
        <v>61</v>
      </c>
      <c r="M116" s="48" t="s">
        <v>61</v>
      </c>
      <c r="N116" s="48" t="s">
        <v>61</v>
      </c>
      <c r="O116" s="52" t="s">
        <v>62</v>
      </c>
      <c r="P116" s="48" t="s">
        <v>63</v>
      </c>
      <c r="Q116" s="48" t="s">
        <v>63</v>
      </c>
      <c r="R116" s="48" t="s">
        <v>63</v>
      </c>
      <c r="S116" s="48" t="s">
        <v>61</v>
      </c>
      <c r="T116" s="48" t="s">
        <v>61</v>
      </c>
      <c r="U116" s="48" t="s">
        <v>61</v>
      </c>
      <c r="V116" s="48" t="s">
        <v>61</v>
      </c>
      <c r="W116" s="48" t="s">
        <v>61</v>
      </c>
      <c r="X116" s="48" t="s">
        <v>61</v>
      </c>
      <c r="Y116" s="48" t="s">
        <v>61</v>
      </c>
      <c r="Z116" s="48" t="s">
        <v>61</v>
      </c>
      <c r="AA116" s="48" t="s">
        <v>61</v>
      </c>
    </row>
    <row r="117" spans="1:257" s="76" customFormat="1" ht="36">
      <c r="A117" s="70" t="s">
        <v>256</v>
      </c>
      <c r="B117" s="101" t="s">
        <v>257</v>
      </c>
      <c r="C117" s="102">
        <v>1150000</v>
      </c>
      <c r="D117" s="73" t="s">
        <v>109</v>
      </c>
      <c r="E117" s="87" t="s">
        <v>164</v>
      </c>
      <c r="F117" s="74" t="s">
        <v>61</v>
      </c>
      <c r="G117" s="74" t="s">
        <v>61</v>
      </c>
      <c r="H117" s="74" t="s">
        <v>61</v>
      </c>
      <c r="I117" s="74" t="s">
        <v>61</v>
      </c>
      <c r="J117" s="92">
        <v>670800</v>
      </c>
      <c r="K117" s="92">
        <v>479200</v>
      </c>
      <c r="L117" s="74" t="s">
        <v>61</v>
      </c>
      <c r="M117" s="74" t="s">
        <v>61</v>
      </c>
      <c r="N117" s="74" t="s">
        <v>61</v>
      </c>
      <c r="O117" s="75" t="s">
        <v>62</v>
      </c>
      <c r="P117" s="74" t="s">
        <v>63</v>
      </c>
      <c r="Q117" s="74" t="s">
        <v>101</v>
      </c>
      <c r="R117" s="74" t="s">
        <v>63</v>
      </c>
      <c r="S117" s="74" t="s">
        <v>61</v>
      </c>
      <c r="T117" s="74" t="s">
        <v>61</v>
      </c>
      <c r="U117" s="74" t="s">
        <v>61</v>
      </c>
      <c r="V117" s="74" t="s">
        <v>61</v>
      </c>
      <c r="W117" s="92">
        <v>670800</v>
      </c>
      <c r="X117" s="92">
        <v>479200</v>
      </c>
      <c r="Y117" s="74" t="s">
        <v>61</v>
      </c>
      <c r="Z117" s="74" t="s">
        <v>61</v>
      </c>
      <c r="AA117" s="74" t="s">
        <v>61</v>
      </c>
    </row>
    <row r="118" spans="1:257" s="76" customFormat="1" ht="36">
      <c r="A118" s="70" t="s">
        <v>258</v>
      </c>
      <c r="B118" s="101" t="s">
        <v>259</v>
      </c>
      <c r="C118" s="102">
        <v>850000</v>
      </c>
      <c r="D118" s="73" t="s">
        <v>109</v>
      </c>
      <c r="E118" s="87" t="s">
        <v>164</v>
      </c>
      <c r="F118" s="74" t="s">
        <v>61</v>
      </c>
      <c r="G118" s="74" t="s">
        <v>61</v>
      </c>
      <c r="H118" s="74" t="s">
        <v>61</v>
      </c>
      <c r="I118" s="74" t="s">
        <v>61</v>
      </c>
      <c r="J118" s="92">
        <v>495800</v>
      </c>
      <c r="K118" s="92">
        <v>354200</v>
      </c>
      <c r="L118" s="74" t="s">
        <v>61</v>
      </c>
      <c r="M118" s="74" t="s">
        <v>61</v>
      </c>
      <c r="N118" s="74" t="s">
        <v>61</v>
      </c>
      <c r="O118" s="75" t="s">
        <v>62</v>
      </c>
      <c r="P118" s="74" t="s">
        <v>63</v>
      </c>
      <c r="Q118" s="74" t="s">
        <v>101</v>
      </c>
      <c r="R118" s="74" t="s">
        <v>63</v>
      </c>
      <c r="S118" s="74" t="s">
        <v>61</v>
      </c>
      <c r="T118" s="74" t="s">
        <v>61</v>
      </c>
      <c r="U118" s="74" t="s">
        <v>61</v>
      </c>
      <c r="V118" s="74" t="s">
        <v>61</v>
      </c>
      <c r="W118" s="92">
        <v>495800</v>
      </c>
      <c r="X118" s="92">
        <v>354200</v>
      </c>
      <c r="Y118" s="74" t="s">
        <v>61</v>
      </c>
      <c r="Z118" s="74" t="s">
        <v>61</v>
      </c>
      <c r="AA118" s="74" t="s">
        <v>61</v>
      </c>
    </row>
    <row r="119" spans="1:257" s="131" customFormat="1" ht="36">
      <c r="A119" s="124" t="s">
        <v>260</v>
      </c>
      <c r="B119" s="125" t="s">
        <v>261</v>
      </c>
      <c r="C119" s="126">
        <v>1100000</v>
      </c>
      <c r="D119" s="127" t="s">
        <v>109</v>
      </c>
      <c r="E119" s="127" t="s">
        <v>167</v>
      </c>
      <c r="F119" s="128" t="s">
        <v>61</v>
      </c>
      <c r="G119" s="128" t="s">
        <v>61</v>
      </c>
      <c r="H119" s="128" t="s">
        <v>61</v>
      </c>
      <c r="I119" s="128" t="s">
        <v>61</v>
      </c>
      <c r="J119" s="129">
        <v>733300</v>
      </c>
      <c r="K119" s="129">
        <v>366700</v>
      </c>
      <c r="L119" s="128" t="s">
        <v>61</v>
      </c>
      <c r="M119" s="128" t="s">
        <v>61</v>
      </c>
      <c r="N119" s="128" t="s">
        <v>61</v>
      </c>
      <c r="O119" s="130" t="s">
        <v>62</v>
      </c>
      <c r="P119" s="128" t="s">
        <v>63</v>
      </c>
      <c r="Q119" s="128" t="s">
        <v>101</v>
      </c>
      <c r="R119" s="128" t="s">
        <v>63</v>
      </c>
      <c r="S119" s="128" t="s">
        <v>61</v>
      </c>
      <c r="T119" s="128" t="s">
        <v>61</v>
      </c>
      <c r="U119" s="128" t="s">
        <v>61</v>
      </c>
      <c r="V119" s="128" t="s">
        <v>61</v>
      </c>
      <c r="W119" s="129">
        <v>733300</v>
      </c>
      <c r="X119" s="129">
        <v>366700</v>
      </c>
      <c r="Y119" s="128" t="s">
        <v>61</v>
      </c>
      <c r="Z119" s="128" t="s">
        <v>61</v>
      </c>
      <c r="AA119" s="128" t="s">
        <v>61</v>
      </c>
    </row>
    <row r="120" spans="1:257" s="131" customFormat="1" ht="36">
      <c r="A120" s="124" t="s">
        <v>262</v>
      </c>
      <c r="B120" s="132" t="s">
        <v>263</v>
      </c>
      <c r="C120" s="133">
        <v>145727</v>
      </c>
      <c r="D120" s="127" t="s">
        <v>109</v>
      </c>
      <c r="E120" s="127" t="s">
        <v>206</v>
      </c>
      <c r="F120" s="128" t="s">
        <v>61</v>
      </c>
      <c r="G120" s="128" t="s">
        <v>61</v>
      </c>
      <c r="H120" s="128" t="s">
        <v>61</v>
      </c>
      <c r="I120" s="128" t="s">
        <v>61</v>
      </c>
      <c r="J120" s="128" t="s">
        <v>61</v>
      </c>
      <c r="K120" s="128" t="s">
        <v>61</v>
      </c>
      <c r="L120" s="128" t="s">
        <v>61</v>
      </c>
      <c r="M120" s="128" t="s">
        <v>61</v>
      </c>
      <c r="N120" s="128" t="s">
        <v>61</v>
      </c>
      <c r="O120" s="130" t="s">
        <v>62</v>
      </c>
      <c r="P120" s="128" t="s">
        <v>63</v>
      </c>
      <c r="Q120" s="128" t="s">
        <v>63</v>
      </c>
      <c r="R120" s="128" t="s">
        <v>63</v>
      </c>
      <c r="S120" s="128" t="s">
        <v>61</v>
      </c>
      <c r="T120" s="128" t="s">
        <v>61</v>
      </c>
      <c r="U120" s="128" t="s">
        <v>61</v>
      </c>
      <c r="V120" s="128" t="s">
        <v>61</v>
      </c>
      <c r="W120" s="128" t="s">
        <v>61</v>
      </c>
      <c r="X120" s="128" t="s">
        <v>61</v>
      </c>
      <c r="Y120" s="128" t="s">
        <v>61</v>
      </c>
      <c r="Z120" s="128" t="s">
        <v>61</v>
      </c>
      <c r="AA120" s="128" t="s">
        <v>61</v>
      </c>
    </row>
    <row r="121" spans="1:257" s="131" customFormat="1" ht="36">
      <c r="A121" s="124" t="s">
        <v>264</v>
      </c>
      <c r="B121" s="125" t="s">
        <v>265</v>
      </c>
      <c r="C121" s="126">
        <v>515154</v>
      </c>
      <c r="D121" s="127" t="s">
        <v>100</v>
      </c>
      <c r="E121" s="127" t="s">
        <v>234</v>
      </c>
      <c r="F121" s="128" t="s">
        <v>61</v>
      </c>
      <c r="G121" s="128" t="s">
        <v>61</v>
      </c>
      <c r="H121" s="128" t="s">
        <v>61</v>
      </c>
      <c r="I121" s="128" t="s">
        <v>61</v>
      </c>
      <c r="J121" s="129">
        <v>257577</v>
      </c>
      <c r="K121" s="129">
        <v>257577</v>
      </c>
      <c r="L121" s="128" t="s">
        <v>61</v>
      </c>
      <c r="M121" s="128" t="s">
        <v>61</v>
      </c>
      <c r="N121" s="128" t="s">
        <v>61</v>
      </c>
      <c r="O121" s="130" t="s">
        <v>62</v>
      </c>
      <c r="P121" s="128" t="s">
        <v>63</v>
      </c>
      <c r="Q121" s="128" t="s">
        <v>63</v>
      </c>
      <c r="R121" s="128" t="s">
        <v>63</v>
      </c>
      <c r="S121" s="128" t="s">
        <v>61</v>
      </c>
      <c r="T121" s="128" t="s">
        <v>61</v>
      </c>
      <c r="U121" s="128" t="s">
        <v>61</v>
      </c>
      <c r="V121" s="128" t="s">
        <v>61</v>
      </c>
      <c r="W121" s="128" t="s">
        <v>61</v>
      </c>
      <c r="X121" s="128" t="s">
        <v>61</v>
      </c>
      <c r="Y121" s="128" t="s">
        <v>61</v>
      </c>
      <c r="Z121" s="128" t="s">
        <v>61</v>
      </c>
      <c r="AA121" s="128" t="s">
        <v>61</v>
      </c>
    </row>
    <row r="122" spans="1:257" ht="22.5" customHeight="1">
      <c r="A122" s="41" t="s">
        <v>266</v>
      </c>
      <c r="B122" s="41"/>
      <c r="C122" s="41"/>
      <c r="D122" s="41"/>
      <c r="E122" s="41"/>
      <c r="F122" s="48"/>
      <c r="G122" s="48"/>
      <c r="H122" s="48"/>
      <c r="I122" s="48"/>
      <c r="J122" s="48"/>
      <c r="K122" s="48"/>
      <c r="L122" s="48"/>
      <c r="M122" s="48"/>
      <c r="N122" s="48"/>
      <c r="O122" s="42"/>
      <c r="P122" s="42"/>
      <c r="Q122" s="42"/>
      <c r="R122" s="42"/>
      <c r="S122" s="103"/>
      <c r="T122" s="79"/>
      <c r="U122" s="79"/>
      <c r="V122" s="79"/>
      <c r="W122" s="79"/>
      <c r="X122" s="79"/>
      <c r="Y122" s="79"/>
      <c r="Z122" s="79"/>
      <c r="AA122" s="79"/>
    </row>
    <row r="123" spans="1:257" s="51" customFormat="1" ht="48">
      <c r="A123" s="43" t="s">
        <v>267</v>
      </c>
      <c r="B123" s="53" t="s">
        <v>268</v>
      </c>
      <c r="C123" s="45">
        <v>185741.49</v>
      </c>
      <c r="D123" s="46" t="s">
        <v>86</v>
      </c>
      <c r="E123" s="46" t="s">
        <v>66</v>
      </c>
      <c r="F123" s="48" t="s">
        <v>61</v>
      </c>
      <c r="G123" s="48" t="s">
        <v>61</v>
      </c>
      <c r="H123" s="48" t="s">
        <v>61</v>
      </c>
      <c r="I123" s="48" t="s">
        <v>61</v>
      </c>
      <c r="J123" s="48" t="s">
        <v>61</v>
      </c>
      <c r="K123" s="48" t="s">
        <v>61</v>
      </c>
      <c r="L123" s="48" t="s">
        <v>61</v>
      </c>
      <c r="M123" s="48" t="s">
        <v>61</v>
      </c>
      <c r="N123" s="48" t="s">
        <v>61</v>
      </c>
      <c r="O123" s="52" t="s">
        <v>269</v>
      </c>
      <c r="P123" s="48" t="s">
        <v>63</v>
      </c>
      <c r="Q123" s="48" t="s">
        <v>101</v>
      </c>
      <c r="R123" s="48" t="s">
        <v>63</v>
      </c>
      <c r="S123" s="48" t="s">
        <v>61</v>
      </c>
      <c r="T123" s="48" t="s">
        <v>61</v>
      </c>
      <c r="U123" s="48" t="s">
        <v>61</v>
      </c>
      <c r="V123" s="48" t="s">
        <v>61</v>
      </c>
      <c r="W123" s="48" t="s">
        <v>61</v>
      </c>
      <c r="X123" s="48" t="s">
        <v>61</v>
      </c>
      <c r="Y123" s="48" t="s">
        <v>61</v>
      </c>
      <c r="Z123" s="48" t="s">
        <v>61</v>
      </c>
      <c r="AA123" s="48" t="s">
        <v>61</v>
      </c>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c r="BN123" s="50"/>
      <c r="BO123" s="50"/>
      <c r="BP123" s="50"/>
      <c r="BQ123" s="50"/>
      <c r="BR123" s="50"/>
      <c r="BS123" s="50"/>
      <c r="BT123" s="50"/>
      <c r="BU123" s="50"/>
      <c r="BV123" s="50"/>
      <c r="BW123" s="50"/>
      <c r="BX123" s="50"/>
      <c r="BY123" s="50"/>
      <c r="BZ123" s="50"/>
      <c r="CA123" s="50"/>
      <c r="CB123" s="50"/>
      <c r="CC123" s="50"/>
      <c r="CD123" s="50"/>
      <c r="CE123" s="50"/>
      <c r="CF123" s="50"/>
      <c r="CG123" s="50"/>
      <c r="CH123" s="50"/>
      <c r="CI123" s="50"/>
      <c r="CJ123" s="50"/>
      <c r="CK123" s="50"/>
      <c r="CL123" s="50"/>
      <c r="CM123" s="50"/>
      <c r="CN123" s="50"/>
      <c r="CO123" s="50"/>
      <c r="CP123" s="50"/>
      <c r="CQ123" s="50"/>
      <c r="CR123" s="50"/>
      <c r="CS123" s="50"/>
      <c r="CT123" s="50"/>
      <c r="CU123" s="50"/>
      <c r="CV123" s="50"/>
      <c r="CW123" s="50"/>
      <c r="CX123" s="50"/>
      <c r="CY123" s="50"/>
      <c r="CZ123" s="50"/>
      <c r="DA123" s="50"/>
      <c r="DB123" s="50"/>
      <c r="DC123" s="50"/>
      <c r="DD123" s="50"/>
      <c r="DE123" s="50"/>
      <c r="DF123" s="50"/>
      <c r="DG123" s="50"/>
      <c r="DH123" s="50"/>
      <c r="DI123" s="50"/>
      <c r="DJ123" s="50"/>
      <c r="DK123" s="50"/>
      <c r="DL123" s="50"/>
      <c r="DM123" s="50"/>
      <c r="DN123" s="50"/>
      <c r="DO123" s="50"/>
      <c r="DP123" s="50"/>
      <c r="DQ123" s="50"/>
      <c r="DR123" s="50"/>
      <c r="DS123" s="50"/>
      <c r="DT123" s="50"/>
      <c r="DU123" s="50"/>
      <c r="DV123" s="50"/>
      <c r="DW123" s="50"/>
      <c r="DX123" s="50"/>
      <c r="DY123" s="50"/>
      <c r="DZ123" s="50"/>
      <c r="EA123" s="50"/>
      <c r="EB123" s="50"/>
      <c r="EC123" s="50"/>
      <c r="ED123" s="50"/>
      <c r="EE123" s="50"/>
      <c r="EF123" s="50"/>
      <c r="EG123" s="50"/>
      <c r="EH123" s="50"/>
      <c r="EI123" s="50"/>
      <c r="EJ123" s="50"/>
      <c r="EK123" s="50"/>
      <c r="EL123" s="50"/>
      <c r="EM123" s="50"/>
      <c r="EN123" s="50"/>
      <c r="EO123" s="50"/>
      <c r="EP123" s="50"/>
      <c r="EQ123" s="50"/>
      <c r="ER123" s="50"/>
      <c r="ES123" s="50"/>
      <c r="ET123" s="50"/>
      <c r="EU123" s="50"/>
      <c r="EV123" s="50"/>
      <c r="EW123" s="50"/>
      <c r="EX123" s="50"/>
      <c r="EY123" s="50"/>
      <c r="EZ123" s="50"/>
      <c r="FA123" s="50"/>
      <c r="FB123" s="50"/>
      <c r="FC123" s="50"/>
      <c r="FD123" s="50"/>
      <c r="FE123" s="50"/>
      <c r="FF123" s="50"/>
      <c r="FG123" s="50"/>
      <c r="FH123" s="50"/>
      <c r="FI123" s="50"/>
      <c r="FJ123" s="50"/>
      <c r="FK123" s="50"/>
      <c r="FL123" s="50"/>
      <c r="FM123" s="50"/>
      <c r="FN123" s="50"/>
      <c r="FO123" s="50"/>
      <c r="FP123" s="50"/>
      <c r="FQ123" s="50"/>
      <c r="FR123" s="50"/>
      <c r="FS123" s="50"/>
      <c r="FT123" s="50"/>
      <c r="FU123" s="50"/>
      <c r="FV123" s="50"/>
      <c r="FW123" s="50"/>
      <c r="FX123" s="50"/>
      <c r="FY123" s="50"/>
      <c r="FZ123" s="50"/>
      <c r="GA123" s="50"/>
      <c r="GB123" s="50"/>
      <c r="GC123" s="50"/>
      <c r="GD123" s="50"/>
      <c r="GE123" s="50"/>
      <c r="GF123" s="50"/>
      <c r="GG123" s="50"/>
      <c r="GH123" s="50"/>
      <c r="GI123" s="50"/>
      <c r="GJ123" s="50"/>
      <c r="GK123" s="50"/>
      <c r="GL123" s="50"/>
      <c r="GM123" s="50"/>
      <c r="GN123" s="50"/>
      <c r="GO123" s="50"/>
      <c r="GP123" s="50"/>
      <c r="GQ123" s="50"/>
      <c r="GR123" s="50"/>
      <c r="GS123" s="50"/>
      <c r="GT123" s="50"/>
      <c r="GU123" s="50"/>
      <c r="GV123" s="50"/>
      <c r="GW123" s="50"/>
      <c r="GX123" s="50"/>
      <c r="GY123" s="50"/>
      <c r="GZ123" s="50"/>
      <c r="HA123" s="50"/>
      <c r="HB123" s="50"/>
      <c r="HC123" s="50"/>
      <c r="HD123" s="50"/>
      <c r="HE123" s="50"/>
      <c r="HF123" s="50"/>
      <c r="HG123" s="50"/>
      <c r="HH123" s="50"/>
      <c r="HI123" s="50"/>
      <c r="HJ123" s="50"/>
      <c r="HK123" s="50"/>
      <c r="HL123" s="50"/>
      <c r="HM123" s="50"/>
      <c r="HN123" s="50"/>
      <c r="HO123" s="50"/>
      <c r="HP123" s="50"/>
      <c r="HQ123" s="50"/>
      <c r="HR123" s="50"/>
      <c r="HS123" s="50"/>
      <c r="HT123" s="50"/>
      <c r="HU123" s="50"/>
      <c r="HV123" s="50"/>
      <c r="HW123" s="50"/>
      <c r="HX123" s="50"/>
      <c r="HY123" s="50"/>
      <c r="HZ123" s="50"/>
      <c r="IA123" s="50"/>
      <c r="IB123" s="50"/>
      <c r="IC123" s="50"/>
      <c r="ID123" s="50"/>
      <c r="IE123" s="50"/>
      <c r="IF123" s="50"/>
      <c r="IG123" s="50"/>
      <c r="IH123" s="50"/>
      <c r="II123" s="50"/>
      <c r="IJ123" s="50"/>
      <c r="IK123" s="50"/>
      <c r="IL123" s="50"/>
      <c r="IM123" s="50"/>
      <c r="IN123" s="50"/>
      <c r="IO123" s="50"/>
      <c r="IP123" s="50"/>
      <c r="IQ123" s="50"/>
      <c r="IR123" s="50"/>
      <c r="IS123" s="50"/>
      <c r="IT123" s="50"/>
      <c r="IU123" s="50"/>
      <c r="IV123" s="50"/>
      <c r="IW123" s="50"/>
    </row>
    <row r="124" spans="1:257" s="51" customFormat="1" ht="60">
      <c r="A124" s="43" t="s">
        <v>270</v>
      </c>
      <c r="B124" s="53" t="s">
        <v>271</v>
      </c>
      <c r="C124" s="45">
        <v>329746.45</v>
      </c>
      <c r="D124" s="46" t="s">
        <v>86</v>
      </c>
      <c r="E124" s="46" t="s">
        <v>59</v>
      </c>
      <c r="F124" s="48" t="s">
        <v>61</v>
      </c>
      <c r="G124" s="48" t="s">
        <v>61</v>
      </c>
      <c r="H124" s="48" t="s">
        <v>61</v>
      </c>
      <c r="I124" s="48" t="s">
        <v>61</v>
      </c>
      <c r="J124" s="48" t="s">
        <v>61</v>
      </c>
      <c r="K124" s="48" t="s">
        <v>61</v>
      </c>
      <c r="L124" s="48" t="s">
        <v>61</v>
      </c>
      <c r="M124" s="48" t="s">
        <v>61</v>
      </c>
      <c r="N124" s="48" t="s">
        <v>61</v>
      </c>
      <c r="O124" s="52" t="s">
        <v>269</v>
      </c>
      <c r="P124" s="48" t="s">
        <v>63</v>
      </c>
      <c r="Q124" s="48" t="s">
        <v>101</v>
      </c>
      <c r="R124" s="48" t="s">
        <v>63</v>
      </c>
      <c r="S124" s="48" t="s">
        <v>61</v>
      </c>
      <c r="T124" s="48" t="s">
        <v>61</v>
      </c>
      <c r="U124" s="48" t="s">
        <v>61</v>
      </c>
      <c r="V124" s="48" t="s">
        <v>61</v>
      </c>
      <c r="W124" s="48" t="s">
        <v>61</v>
      </c>
      <c r="X124" s="48" t="s">
        <v>61</v>
      </c>
      <c r="Y124" s="48" t="s">
        <v>61</v>
      </c>
      <c r="Z124" s="48" t="s">
        <v>61</v>
      </c>
      <c r="AA124" s="48" t="s">
        <v>61</v>
      </c>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c r="BQ124" s="50"/>
      <c r="BR124" s="50"/>
      <c r="BS124" s="50"/>
      <c r="BT124" s="50"/>
      <c r="BU124" s="50"/>
      <c r="BV124" s="50"/>
      <c r="BW124" s="50"/>
      <c r="BX124" s="50"/>
      <c r="BY124" s="50"/>
      <c r="BZ124" s="50"/>
      <c r="CA124" s="50"/>
      <c r="CB124" s="50"/>
      <c r="CC124" s="50"/>
      <c r="CD124" s="50"/>
      <c r="CE124" s="50"/>
      <c r="CF124" s="50"/>
      <c r="CG124" s="50"/>
      <c r="CH124" s="50"/>
      <c r="CI124" s="50"/>
      <c r="CJ124" s="50"/>
      <c r="CK124" s="50"/>
      <c r="CL124" s="50"/>
      <c r="CM124" s="50"/>
      <c r="CN124" s="50"/>
      <c r="CO124" s="50"/>
      <c r="CP124" s="50"/>
      <c r="CQ124" s="50"/>
      <c r="CR124" s="50"/>
      <c r="CS124" s="50"/>
      <c r="CT124" s="50"/>
      <c r="CU124" s="50"/>
      <c r="CV124" s="50"/>
      <c r="CW124" s="50"/>
      <c r="CX124" s="50"/>
      <c r="CY124" s="50"/>
      <c r="CZ124" s="50"/>
      <c r="DA124" s="50"/>
      <c r="DB124" s="50"/>
      <c r="DC124" s="50"/>
      <c r="DD124" s="50"/>
      <c r="DE124" s="50"/>
      <c r="DF124" s="50"/>
      <c r="DG124" s="50"/>
      <c r="DH124" s="50"/>
      <c r="DI124" s="50"/>
      <c r="DJ124" s="50"/>
      <c r="DK124" s="50"/>
      <c r="DL124" s="50"/>
      <c r="DM124" s="50"/>
      <c r="DN124" s="50"/>
      <c r="DO124" s="50"/>
      <c r="DP124" s="50"/>
      <c r="DQ124" s="50"/>
      <c r="DR124" s="50"/>
      <c r="DS124" s="50"/>
      <c r="DT124" s="50"/>
      <c r="DU124" s="50"/>
      <c r="DV124" s="50"/>
      <c r="DW124" s="50"/>
      <c r="DX124" s="50"/>
      <c r="DY124" s="50"/>
      <c r="DZ124" s="50"/>
      <c r="EA124" s="50"/>
      <c r="EB124" s="50"/>
      <c r="EC124" s="50"/>
      <c r="ED124" s="50"/>
      <c r="EE124" s="50"/>
      <c r="EF124" s="50"/>
      <c r="EG124" s="50"/>
      <c r="EH124" s="50"/>
      <c r="EI124" s="50"/>
      <c r="EJ124" s="50"/>
      <c r="EK124" s="50"/>
      <c r="EL124" s="50"/>
      <c r="EM124" s="50"/>
      <c r="EN124" s="50"/>
      <c r="EO124" s="50"/>
      <c r="EP124" s="50"/>
      <c r="EQ124" s="50"/>
      <c r="ER124" s="50"/>
      <c r="ES124" s="50"/>
      <c r="ET124" s="50"/>
      <c r="EU124" s="50"/>
      <c r="EV124" s="50"/>
      <c r="EW124" s="50"/>
      <c r="EX124" s="50"/>
      <c r="EY124" s="50"/>
      <c r="EZ124" s="50"/>
      <c r="FA124" s="50"/>
      <c r="FB124" s="50"/>
      <c r="FC124" s="50"/>
      <c r="FD124" s="50"/>
      <c r="FE124" s="50"/>
      <c r="FF124" s="50"/>
      <c r="FG124" s="50"/>
      <c r="FH124" s="50"/>
      <c r="FI124" s="50"/>
      <c r="FJ124" s="50"/>
      <c r="FK124" s="50"/>
      <c r="FL124" s="50"/>
      <c r="FM124" s="50"/>
      <c r="FN124" s="50"/>
      <c r="FO124" s="50"/>
      <c r="FP124" s="50"/>
      <c r="FQ124" s="50"/>
      <c r="FR124" s="50"/>
      <c r="FS124" s="50"/>
      <c r="FT124" s="50"/>
      <c r="FU124" s="50"/>
      <c r="FV124" s="50"/>
      <c r="FW124" s="50"/>
      <c r="FX124" s="50"/>
      <c r="FY124" s="50"/>
      <c r="FZ124" s="50"/>
      <c r="GA124" s="50"/>
      <c r="GB124" s="50"/>
      <c r="GC124" s="50"/>
      <c r="GD124" s="50"/>
      <c r="GE124" s="50"/>
      <c r="GF124" s="50"/>
      <c r="GG124" s="50"/>
      <c r="GH124" s="50"/>
      <c r="GI124" s="50"/>
      <c r="GJ124" s="50"/>
      <c r="GK124" s="50"/>
      <c r="GL124" s="50"/>
      <c r="GM124" s="50"/>
      <c r="GN124" s="50"/>
      <c r="GO124" s="50"/>
      <c r="GP124" s="50"/>
      <c r="GQ124" s="50"/>
      <c r="GR124" s="50"/>
      <c r="GS124" s="50"/>
      <c r="GT124" s="50"/>
      <c r="GU124" s="50"/>
      <c r="GV124" s="50"/>
      <c r="GW124" s="50"/>
      <c r="GX124" s="50"/>
      <c r="GY124" s="50"/>
      <c r="GZ124" s="50"/>
      <c r="HA124" s="50"/>
      <c r="HB124" s="50"/>
      <c r="HC124" s="50"/>
      <c r="HD124" s="50"/>
      <c r="HE124" s="50"/>
      <c r="HF124" s="50"/>
      <c r="HG124" s="50"/>
      <c r="HH124" s="50"/>
      <c r="HI124" s="50"/>
      <c r="HJ124" s="50"/>
      <c r="HK124" s="50"/>
      <c r="HL124" s="50"/>
      <c r="HM124" s="50"/>
      <c r="HN124" s="50"/>
      <c r="HO124" s="50"/>
      <c r="HP124" s="50"/>
      <c r="HQ124" s="50"/>
      <c r="HR124" s="50"/>
      <c r="HS124" s="50"/>
      <c r="HT124" s="50"/>
      <c r="HU124" s="50"/>
      <c r="HV124" s="50"/>
      <c r="HW124" s="50"/>
      <c r="HX124" s="50"/>
      <c r="HY124" s="50"/>
      <c r="HZ124" s="50"/>
      <c r="IA124" s="50"/>
      <c r="IB124" s="50"/>
      <c r="IC124" s="50"/>
      <c r="ID124" s="50"/>
      <c r="IE124" s="50"/>
      <c r="IF124" s="50"/>
      <c r="IG124" s="50"/>
      <c r="IH124" s="50"/>
      <c r="II124" s="50"/>
      <c r="IJ124" s="50"/>
      <c r="IK124" s="50"/>
      <c r="IL124" s="50"/>
      <c r="IM124" s="50"/>
      <c r="IN124" s="50"/>
      <c r="IO124" s="50"/>
      <c r="IP124" s="50"/>
      <c r="IQ124" s="50"/>
      <c r="IR124" s="50"/>
      <c r="IS124" s="50"/>
      <c r="IT124" s="50"/>
      <c r="IU124" s="50"/>
      <c r="IV124" s="50"/>
      <c r="IW124" s="50"/>
    </row>
    <row r="125" spans="1:257" s="51" customFormat="1" ht="60">
      <c r="A125" s="43" t="s">
        <v>272</v>
      </c>
      <c r="B125" s="53" t="s">
        <v>273</v>
      </c>
      <c r="C125" s="45">
        <v>435779.21</v>
      </c>
      <c r="D125" s="46" t="s">
        <v>86</v>
      </c>
      <c r="E125" s="46" t="s">
        <v>86</v>
      </c>
      <c r="F125" s="48" t="s">
        <v>61</v>
      </c>
      <c r="G125" s="48" t="s">
        <v>61</v>
      </c>
      <c r="H125" s="48" t="s">
        <v>61</v>
      </c>
      <c r="I125" s="48" t="s">
        <v>61</v>
      </c>
      <c r="J125" s="48" t="s">
        <v>61</v>
      </c>
      <c r="K125" s="48" t="s">
        <v>61</v>
      </c>
      <c r="L125" s="48" t="s">
        <v>61</v>
      </c>
      <c r="M125" s="48" t="s">
        <v>61</v>
      </c>
      <c r="N125" s="48" t="s">
        <v>61</v>
      </c>
      <c r="O125" s="52" t="s">
        <v>269</v>
      </c>
      <c r="P125" s="48" t="s">
        <v>63</v>
      </c>
      <c r="Q125" s="48" t="s">
        <v>101</v>
      </c>
      <c r="R125" s="48" t="s">
        <v>63</v>
      </c>
      <c r="S125" s="48" t="s">
        <v>61</v>
      </c>
      <c r="T125" s="48" t="s">
        <v>61</v>
      </c>
      <c r="U125" s="48" t="s">
        <v>61</v>
      </c>
      <c r="V125" s="48" t="s">
        <v>61</v>
      </c>
      <c r="W125" s="48" t="s">
        <v>61</v>
      </c>
      <c r="X125" s="48" t="s">
        <v>61</v>
      </c>
      <c r="Y125" s="48" t="s">
        <v>61</v>
      </c>
      <c r="Z125" s="48" t="s">
        <v>61</v>
      </c>
      <c r="AA125" s="48" t="s">
        <v>61</v>
      </c>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c r="BS125" s="50"/>
      <c r="BT125" s="50"/>
      <c r="BU125" s="50"/>
      <c r="BV125" s="50"/>
      <c r="BW125" s="50"/>
      <c r="BX125" s="50"/>
      <c r="BY125" s="50"/>
      <c r="BZ125" s="50"/>
      <c r="CA125" s="50"/>
      <c r="CB125" s="50"/>
      <c r="CC125" s="50"/>
      <c r="CD125" s="50"/>
      <c r="CE125" s="50"/>
      <c r="CF125" s="50"/>
      <c r="CG125" s="50"/>
      <c r="CH125" s="50"/>
      <c r="CI125" s="50"/>
      <c r="CJ125" s="50"/>
      <c r="CK125" s="50"/>
      <c r="CL125" s="50"/>
      <c r="CM125" s="50"/>
      <c r="CN125" s="50"/>
      <c r="CO125" s="50"/>
      <c r="CP125" s="50"/>
      <c r="CQ125" s="50"/>
      <c r="CR125" s="50"/>
      <c r="CS125" s="50"/>
      <c r="CT125" s="50"/>
      <c r="CU125" s="50"/>
      <c r="CV125" s="50"/>
      <c r="CW125" s="50"/>
      <c r="CX125" s="50"/>
      <c r="CY125" s="50"/>
      <c r="CZ125" s="50"/>
      <c r="DA125" s="50"/>
      <c r="DB125" s="50"/>
      <c r="DC125" s="50"/>
      <c r="DD125" s="50"/>
      <c r="DE125" s="50"/>
      <c r="DF125" s="50"/>
      <c r="DG125" s="50"/>
      <c r="DH125" s="50"/>
      <c r="DI125" s="50"/>
      <c r="DJ125" s="50"/>
      <c r="DK125" s="50"/>
      <c r="DL125" s="50"/>
      <c r="DM125" s="50"/>
      <c r="DN125" s="50"/>
      <c r="DO125" s="50"/>
      <c r="DP125" s="50"/>
      <c r="DQ125" s="50"/>
      <c r="DR125" s="50"/>
      <c r="DS125" s="50"/>
      <c r="DT125" s="50"/>
      <c r="DU125" s="50"/>
      <c r="DV125" s="50"/>
      <c r="DW125" s="50"/>
      <c r="DX125" s="50"/>
      <c r="DY125" s="50"/>
      <c r="DZ125" s="50"/>
      <c r="EA125" s="50"/>
      <c r="EB125" s="50"/>
      <c r="EC125" s="50"/>
      <c r="ED125" s="50"/>
      <c r="EE125" s="50"/>
      <c r="EF125" s="50"/>
      <c r="EG125" s="50"/>
      <c r="EH125" s="50"/>
      <c r="EI125" s="50"/>
      <c r="EJ125" s="50"/>
      <c r="EK125" s="50"/>
      <c r="EL125" s="50"/>
      <c r="EM125" s="50"/>
      <c r="EN125" s="50"/>
      <c r="EO125" s="50"/>
      <c r="EP125" s="50"/>
      <c r="EQ125" s="50"/>
      <c r="ER125" s="50"/>
      <c r="ES125" s="50"/>
      <c r="ET125" s="50"/>
      <c r="EU125" s="50"/>
      <c r="EV125" s="50"/>
      <c r="EW125" s="50"/>
      <c r="EX125" s="50"/>
      <c r="EY125" s="50"/>
      <c r="EZ125" s="50"/>
      <c r="FA125" s="50"/>
      <c r="FB125" s="50"/>
      <c r="FC125" s="50"/>
      <c r="FD125" s="50"/>
      <c r="FE125" s="50"/>
      <c r="FF125" s="50"/>
      <c r="FG125" s="50"/>
      <c r="FH125" s="50"/>
      <c r="FI125" s="50"/>
      <c r="FJ125" s="50"/>
      <c r="FK125" s="50"/>
      <c r="FL125" s="50"/>
      <c r="FM125" s="50"/>
      <c r="FN125" s="50"/>
      <c r="FO125" s="50"/>
      <c r="FP125" s="50"/>
      <c r="FQ125" s="50"/>
      <c r="FR125" s="50"/>
      <c r="FS125" s="50"/>
      <c r="FT125" s="50"/>
      <c r="FU125" s="50"/>
      <c r="FV125" s="50"/>
      <c r="FW125" s="50"/>
      <c r="FX125" s="50"/>
      <c r="FY125" s="50"/>
      <c r="FZ125" s="50"/>
      <c r="GA125" s="50"/>
      <c r="GB125" s="50"/>
      <c r="GC125" s="50"/>
      <c r="GD125" s="50"/>
      <c r="GE125" s="50"/>
      <c r="GF125" s="50"/>
      <c r="GG125" s="50"/>
      <c r="GH125" s="50"/>
      <c r="GI125" s="50"/>
      <c r="GJ125" s="50"/>
      <c r="GK125" s="50"/>
      <c r="GL125" s="50"/>
      <c r="GM125" s="50"/>
      <c r="GN125" s="50"/>
      <c r="GO125" s="50"/>
      <c r="GP125" s="50"/>
      <c r="GQ125" s="50"/>
      <c r="GR125" s="50"/>
      <c r="GS125" s="50"/>
      <c r="GT125" s="50"/>
      <c r="GU125" s="50"/>
      <c r="GV125" s="50"/>
      <c r="GW125" s="50"/>
      <c r="GX125" s="50"/>
      <c r="GY125" s="50"/>
      <c r="GZ125" s="50"/>
      <c r="HA125" s="50"/>
      <c r="HB125" s="50"/>
      <c r="HC125" s="50"/>
      <c r="HD125" s="50"/>
      <c r="HE125" s="50"/>
      <c r="HF125" s="50"/>
      <c r="HG125" s="50"/>
      <c r="HH125" s="50"/>
      <c r="HI125" s="50"/>
      <c r="HJ125" s="50"/>
      <c r="HK125" s="50"/>
      <c r="HL125" s="50"/>
      <c r="HM125" s="50"/>
      <c r="HN125" s="50"/>
      <c r="HO125" s="50"/>
      <c r="HP125" s="50"/>
      <c r="HQ125" s="50"/>
      <c r="HR125" s="50"/>
      <c r="HS125" s="50"/>
      <c r="HT125" s="50"/>
      <c r="HU125" s="50"/>
      <c r="HV125" s="50"/>
      <c r="HW125" s="50"/>
      <c r="HX125" s="50"/>
      <c r="HY125" s="50"/>
      <c r="HZ125" s="50"/>
      <c r="IA125" s="50"/>
      <c r="IB125" s="50"/>
      <c r="IC125" s="50"/>
      <c r="ID125" s="50"/>
      <c r="IE125" s="50"/>
      <c r="IF125" s="50"/>
      <c r="IG125" s="50"/>
      <c r="IH125" s="50"/>
      <c r="II125" s="50"/>
      <c r="IJ125" s="50"/>
      <c r="IK125" s="50"/>
      <c r="IL125" s="50"/>
      <c r="IM125" s="50"/>
      <c r="IN125" s="50"/>
      <c r="IO125" s="50"/>
      <c r="IP125" s="50"/>
      <c r="IQ125" s="50"/>
      <c r="IR125" s="50"/>
      <c r="IS125" s="50"/>
      <c r="IT125" s="50"/>
      <c r="IU125" s="50"/>
      <c r="IV125" s="50"/>
      <c r="IW125" s="50"/>
    </row>
    <row r="126" spans="1:257" s="51" customFormat="1" ht="84">
      <c r="A126" s="43" t="s">
        <v>274</v>
      </c>
      <c r="B126" s="53" t="s">
        <v>275</v>
      </c>
      <c r="C126" s="45">
        <v>15817413.4</v>
      </c>
      <c r="D126" s="46" t="s">
        <v>86</v>
      </c>
      <c r="E126" s="46" t="s">
        <v>86</v>
      </c>
      <c r="F126" s="48" t="s">
        <v>61</v>
      </c>
      <c r="G126" s="48" t="s">
        <v>61</v>
      </c>
      <c r="H126" s="48" t="s">
        <v>61</v>
      </c>
      <c r="I126" s="48" t="s">
        <v>61</v>
      </c>
      <c r="J126" s="48" t="s">
        <v>61</v>
      </c>
      <c r="K126" s="48" t="s">
        <v>61</v>
      </c>
      <c r="L126" s="48" t="s">
        <v>61</v>
      </c>
      <c r="M126" s="48" t="s">
        <v>61</v>
      </c>
      <c r="N126" s="48" t="s">
        <v>61</v>
      </c>
      <c r="O126" s="52" t="s">
        <v>269</v>
      </c>
      <c r="P126" s="48" t="s">
        <v>63</v>
      </c>
      <c r="Q126" s="48" t="s">
        <v>101</v>
      </c>
      <c r="R126" s="48" t="s">
        <v>63</v>
      </c>
      <c r="S126" s="48" t="s">
        <v>61</v>
      </c>
      <c r="T126" s="48" t="s">
        <v>61</v>
      </c>
      <c r="U126" s="48" t="s">
        <v>61</v>
      </c>
      <c r="V126" s="48" t="s">
        <v>61</v>
      </c>
      <c r="W126" s="48" t="s">
        <v>61</v>
      </c>
      <c r="X126" s="48" t="s">
        <v>61</v>
      </c>
      <c r="Y126" s="48" t="s">
        <v>61</v>
      </c>
      <c r="Z126" s="48" t="s">
        <v>61</v>
      </c>
      <c r="AA126" s="48" t="s">
        <v>61</v>
      </c>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50"/>
      <c r="CP126" s="50"/>
      <c r="CQ126" s="50"/>
      <c r="CR126" s="50"/>
      <c r="CS126" s="50"/>
      <c r="CT126" s="50"/>
      <c r="CU126" s="50"/>
      <c r="CV126" s="50"/>
      <c r="CW126" s="50"/>
      <c r="CX126" s="50"/>
      <c r="CY126" s="50"/>
      <c r="CZ126" s="50"/>
      <c r="DA126" s="50"/>
      <c r="DB126" s="50"/>
      <c r="DC126" s="50"/>
      <c r="DD126" s="50"/>
      <c r="DE126" s="50"/>
      <c r="DF126" s="50"/>
      <c r="DG126" s="50"/>
      <c r="DH126" s="50"/>
      <c r="DI126" s="50"/>
      <c r="DJ126" s="50"/>
      <c r="DK126" s="50"/>
      <c r="DL126" s="50"/>
      <c r="DM126" s="50"/>
      <c r="DN126" s="50"/>
      <c r="DO126" s="50"/>
      <c r="DP126" s="50"/>
      <c r="DQ126" s="50"/>
      <c r="DR126" s="50"/>
      <c r="DS126" s="50"/>
      <c r="DT126" s="50"/>
      <c r="DU126" s="50"/>
      <c r="DV126" s="50"/>
      <c r="DW126" s="50"/>
      <c r="DX126" s="50"/>
      <c r="DY126" s="50"/>
      <c r="DZ126" s="50"/>
      <c r="EA126" s="50"/>
      <c r="EB126" s="50"/>
      <c r="EC126" s="50"/>
      <c r="ED126" s="50"/>
      <c r="EE126" s="50"/>
      <c r="EF126" s="50"/>
      <c r="EG126" s="50"/>
      <c r="EH126" s="50"/>
      <c r="EI126" s="50"/>
      <c r="EJ126" s="50"/>
      <c r="EK126" s="50"/>
      <c r="EL126" s="50"/>
      <c r="EM126" s="50"/>
      <c r="EN126" s="50"/>
      <c r="EO126" s="50"/>
      <c r="EP126" s="50"/>
      <c r="EQ126" s="50"/>
      <c r="ER126" s="50"/>
      <c r="ES126" s="50"/>
      <c r="ET126" s="50"/>
      <c r="EU126" s="50"/>
      <c r="EV126" s="50"/>
      <c r="EW126" s="50"/>
      <c r="EX126" s="50"/>
      <c r="EY126" s="50"/>
      <c r="EZ126" s="50"/>
      <c r="FA126" s="50"/>
      <c r="FB126" s="50"/>
      <c r="FC126" s="50"/>
      <c r="FD126" s="50"/>
      <c r="FE126" s="50"/>
      <c r="FF126" s="50"/>
      <c r="FG126" s="50"/>
      <c r="FH126" s="50"/>
      <c r="FI126" s="50"/>
      <c r="FJ126" s="50"/>
      <c r="FK126" s="50"/>
      <c r="FL126" s="50"/>
      <c r="FM126" s="50"/>
      <c r="FN126" s="50"/>
      <c r="FO126" s="50"/>
      <c r="FP126" s="50"/>
      <c r="FQ126" s="50"/>
      <c r="FR126" s="50"/>
      <c r="FS126" s="50"/>
      <c r="FT126" s="50"/>
      <c r="FU126" s="50"/>
      <c r="FV126" s="50"/>
      <c r="FW126" s="50"/>
      <c r="FX126" s="50"/>
      <c r="FY126" s="50"/>
      <c r="FZ126" s="50"/>
      <c r="GA126" s="50"/>
      <c r="GB126" s="50"/>
      <c r="GC126" s="50"/>
      <c r="GD126" s="50"/>
      <c r="GE126" s="50"/>
      <c r="GF126" s="50"/>
      <c r="GG126" s="50"/>
      <c r="GH126" s="50"/>
      <c r="GI126" s="50"/>
      <c r="GJ126" s="50"/>
      <c r="GK126" s="50"/>
      <c r="GL126" s="50"/>
      <c r="GM126" s="50"/>
      <c r="GN126" s="50"/>
      <c r="GO126" s="50"/>
      <c r="GP126" s="50"/>
      <c r="GQ126" s="50"/>
      <c r="GR126" s="50"/>
      <c r="GS126" s="50"/>
      <c r="GT126" s="50"/>
      <c r="GU126" s="50"/>
      <c r="GV126" s="50"/>
      <c r="GW126" s="50"/>
      <c r="GX126" s="50"/>
      <c r="GY126" s="50"/>
      <c r="GZ126" s="50"/>
      <c r="HA126" s="50"/>
      <c r="HB126" s="50"/>
      <c r="HC126" s="50"/>
      <c r="HD126" s="50"/>
      <c r="HE126" s="50"/>
      <c r="HF126" s="50"/>
      <c r="HG126" s="50"/>
      <c r="HH126" s="50"/>
      <c r="HI126" s="50"/>
      <c r="HJ126" s="50"/>
      <c r="HK126" s="50"/>
      <c r="HL126" s="50"/>
      <c r="HM126" s="50"/>
      <c r="HN126" s="50"/>
      <c r="HO126" s="50"/>
      <c r="HP126" s="50"/>
      <c r="HQ126" s="50"/>
      <c r="HR126" s="50"/>
      <c r="HS126" s="50"/>
      <c r="HT126" s="50"/>
      <c r="HU126" s="50"/>
      <c r="HV126" s="50"/>
      <c r="HW126" s="50"/>
      <c r="HX126" s="50"/>
      <c r="HY126" s="50"/>
      <c r="HZ126" s="50"/>
      <c r="IA126" s="50"/>
      <c r="IB126" s="50"/>
      <c r="IC126" s="50"/>
      <c r="ID126" s="50"/>
      <c r="IE126" s="50"/>
      <c r="IF126" s="50"/>
      <c r="IG126" s="50"/>
      <c r="IH126" s="50"/>
      <c r="II126" s="50"/>
      <c r="IJ126" s="50"/>
      <c r="IK126" s="50"/>
      <c r="IL126" s="50"/>
      <c r="IM126" s="50"/>
      <c r="IN126" s="50"/>
      <c r="IO126" s="50"/>
      <c r="IP126" s="50"/>
      <c r="IQ126" s="50"/>
      <c r="IR126" s="50"/>
      <c r="IS126" s="50"/>
      <c r="IT126" s="50"/>
      <c r="IU126" s="50"/>
      <c r="IV126" s="50"/>
      <c r="IW126" s="50"/>
    </row>
    <row r="127" spans="1:257" s="51" customFormat="1" ht="72">
      <c r="A127" s="43" t="s">
        <v>276</v>
      </c>
      <c r="B127" s="53" t="s">
        <v>277</v>
      </c>
      <c r="C127" s="45">
        <v>269709.56</v>
      </c>
      <c r="D127" s="46" t="s">
        <v>86</v>
      </c>
      <c r="E127" s="46" t="s">
        <v>99</v>
      </c>
      <c r="F127" s="48" t="s">
        <v>61</v>
      </c>
      <c r="G127" s="48" t="s">
        <v>61</v>
      </c>
      <c r="H127" s="48" t="s">
        <v>61</v>
      </c>
      <c r="I127" s="48" t="s">
        <v>61</v>
      </c>
      <c r="J127" s="48" t="s">
        <v>61</v>
      </c>
      <c r="K127" s="48" t="s">
        <v>61</v>
      </c>
      <c r="L127" s="48" t="s">
        <v>61</v>
      </c>
      <c r="M127" s="48" t="s">
        <v>61</v>
      </c>
      <c r="N127" s="48" t="s">
        <v>61</v>
      </c>
      <c r="O127" s="52" t="s">
        <v>269</v>
      </c>
      <c r="P127" s="48" t="s">
        <v>63</v>
      </c>
      <c r="Q127" s="48" t="s">
        <v>101</v>
      </c>
      <c r="R127" s="48" t="s">
        <v>63</v>
      </c>
      <c r="S127" s="48" t="s">
        <v>61</v>
      </c>
      <c r="T127" s="48" t="s">
        <v>61</v>
      </c>
      <c r="U127" s="48" t="s">
        <v>61</v>
      </c>
      <c r="V127" s="48" t="s">
        <v>61</v>
      </c>
      <c r="W127" s="48" t="s">
        <v>61</v>
      </c>
      <c r="X127" s="48" t="s">
        <v>61</v>
      </c>
      <c r="Y127" s="48" t="s">
        <v>61</v>
      </c>
      <c r="Z127" s="48" t="s">
        <v>61</v>
      </c>
      <c r="AA127" s="48" t="s">
        <v>61</v>
      </c>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c r="BS127" s="50"/>
      <c r="BT127" s="50"/>
      <c r="BU127" s="50"/>
      <c r="BV127" s="50"/>
      <c r="BW127" s="50"/>
      <c r="BX127" s="50"/>
      <c r="BY127" s="50"/>
      <c r="BZ127" s="50"/>
      <c r="CA127" s="50"/>
      <c r="CB127" s="50"/>
      <c r="CC127" s="50"/>
      <c r="CD127" s="50"/>
      <c r="CE127" s="50"/>
      <c r="CF127" s="50"/>
      <c r="CG127" s="50"/>
      <c r="CH127" s="50"/>
      <c r="CI127" s="50"/>
      <c r="CJ127" s="50"/>
      <c r="CK127" s="50"/>
      <c r="CL127" s="50"/>
      <c r="CM127" s="50"/>
      <c r="CN127" s="50"/>
      <c r="CO127" s="50"/>
      <c r="CP127" s="50"/>
      <c r="CQ127" s="50"/>
      <c r="CR127" s="50"/>
      <c r="CS127" s="50"/>
      <c r="CT127" s="50"/>
      <c r="CU127" s="50"/>
      <c r="CV127" s="50"/>
      <c r="CW127" s="50"/>
      <c r="CX127" s="50"/>
      <c r="CY127" s="50"/>
      <c r="CZ127" s="50"/>
      <c r="DA127" s="50"/>
      <c r="DB127" s="50"/>
      <c r="DC127" s="50"/>
      <c r="DD127" s="50"/>
      <c r="DE127" s="50"/>
      <c r="DF127" s="50"/>
      <c r="DG127" s="50"/>
      <c r="DH127" s="50"/>
      <c r="DI127" s="50"/>
      <c r="DJ127" s="50"/>
      <c r="DK127" s="50"/>
      <c r="DL127" s="50"/>
      <c r="DM127" s="50"/>
      <c r="DN127" s="50"/>
      <c r="DO127" s="50"/>
      <c r="DP127" s="50"/>
      <c r="DQ127" s="50"/>
      <c r="DR127" s="50"/>
      <c r="DS127" s="50"/>
      <c r="DT127" s="50"/>
      <c r="DU127" s="50"/>
      <c r="DV127" s="50"/>
      <c r="DW127" s="50"/>
      <c r="DX127" s="50"/>
      <c r="DY127" s="50"/>
      <c r="DZ127" s="50"/>
      <c r="EA127" s="50"/>
      <c r="EB127" s="50"/>
      <c r="EC127" s="50"/>
      <c r="ED127" s="50"/>
      <c r="EE127" s="50"/>
      <c r="EF127" s="50"/>
      <c r="EG127" s="50"/>
      <c r="EH127" s="50"/>
      <c r="EI127" s="50"/>
      <c r="EJ127" s="50"/>
      <c r="EK127" s="50"/>
      <c r="EL127" s="50"/>
      <c r="EM127" s="50"/>
      <c r="EN127" s="50"/>
      <c r="EO127" s="50"/>
      <c r="EP127" s="50"/>
      <c r="EQ127" s="50"/>
      <c r="ER127" s="50"/>
      <c r="ES127" s="50"/>
      <c r="ET127" s="50"/>
      <c r="EU127" s="50"/>
      <c r="EV127" s="50"/>
      <c r="EW127" s="50"/>
      <c r="EX127" s="50"/>
      <c r="EY127" s="50"/>
      <c r="EZ127" s="50"/>
      <c r="FA127" s="50"/>
      <c r="FB127" s="50"/>
      <c r="FC127" s="50"/>
      <c r="FD127" s="50"/>
      <c r="FE127" s="50"/>
      <c r="FF127" s="50"/>
      <c r="FG127" s="50"/>
      <c r="FH127" s="50"/>
      <c r="FI127" s="50"/>
      <c r="FJ127" s="50"/>
      <c r="FK127" s="50"/>
      <c r="FL127" s="50"/>
      <c r="FM127" s="50"/>
      <c r="FN127" s="50"/>
      <c r="FO127" s="50"/>
      <c r="FP127" s="50"/>
      <c r="FQ127" s="50"/>
      <c r="FR127" s="50"/>
      <c r="FS127" s="50"/>
      <c r="FT127" s="50"/>
      <c r="FU127" s="50"/>
      <c r="FV127" s="50"/>
      <c r="FW127" s="50"/>
      <c r="FX127" s="50"/>
      <c r="FY127" s="50"/>
      <c r="FZ127" s="50"/>
      <c r="GA127" s="50"/>
      <c r="GB127" s="50"/>
      <c r="GC127" s="50"/>
      <c r="GD127" s="50"/>
      <c r="GE127" s="50"/>
      <c r="GF127" s="50"/>
      <c r="GG127" s="50"/>
      <c r="GH127" s="50"/>
      <c r="GI127" s="50"/>
      <c r="GJ127" s="50"/>
      <c r="GK127" s="50"/>
      <c r="GL127" s="50"/>
      <c r="GM127" s="50"/>
      <c r="GN127" s="50"/>
      <c r="GO127" s="50"/>
      <c r="GP127" s="50"/>
      <c r="GQ127" s="50"/>
      <c r="GR127" s="50"/>
      <c r="GS127" s="50"/>
      <c r="GT127" s="50"/>
      <c r="GU127" s="50"/>
      <c r="GV127" s="50"/>
      <c r="GW127" s="50"/>
      <c r="GX127" s="50"/>
      <c r="GY127" s="50"/>
      <c r="GZ127" s="50"/>
      <c r="HA127" s="50"/>
      <c r="HB127" s="50"/>
      <c r="HC127" s="50"/>
      <c r="HD127" s="50"/>
      <c r="HE127" s="50"/>
      <c r="HF127" s="50"/>
      <c r="HG127" s="50"/>
      <c r="HH127" s="50"/>
      <c r="HI127" s="50"/>
      <c r="HJ127" s="50"/>
      <c r="HK127" s="50"/>
      <c r="HL127" s="50"/>
      <c r="HM127" s="50"/>
      <c r="HN127" s="50"/>
      <c r="HO127" s="50"/>
      <c r="HP127" s="50"/>
      <c r="HQ127" s="50"/>
      <c r="HR127" s="50"/>
      <c r="HS127" s="50"/>
      <c r="HT127" s="50"/>
      <c r="HU127" s="50"/>
      <c r="HV127" s="50"/>
      <c r="HW127" s="50"/>
      <c r="HX127" s="50"/>
      <c r="HY127" s="50"/>
      <c r="HZ127" s="50"/>
      <c r="IA127" s="50"/>
      <c r="IB127" s="50"/>
      <c r="IC127" s="50"/>
      <c r="ID127" s="50"/>
      <c r="IE127" s="50"/>
      <c r="IF127" s="50"/>
      <c r="IG127" s="50"/>
      <c r="IH127" s="50"/>
      <c r="II127" s="50"/>
      <c r="IJ127" s="50"/>
      <c r="IK127" s="50"/>
      <c r="IL127" s="50"/>
      <c r="IM127" s="50"/>
      <c r="IN127" s="50"/>
      <c r="IO127" s="50"/>
      <c r="IP127" s="50"/>
      <c r="IQ127" s="50"/>
      <c r="IR127" s="50"/>
      <c r="IS127" s="50"/>
      <c r="IT127" s="50"/>
      <c r="IU127" s="50"/>
      <c r="IV127" s="50"/>
      <c r="IW127" s="50"/>
    </row>
    <row r="128" spans="1:257" s="51" customFormat="1" ht="48">
      <c r="A128" s="43" t="s">
        <v>278</v>
      </c>
      <c r="B128" s="53" t="s">
        <v>279</v>
      </c>
      <c r="C128" s="45">
        <v>138742.95000000001</v>
      </c>
      <c r="D128" s="46" t="s">
        <v>86</v>
      </c>
      <c r="E128" s="46" t="s">
        <v>99</v>
      </c>
      <c r="F128" s="48" t="s">
        <v>61</v>
      </c>
      <c r="G128" s="48" t="s">
        <v>61</v>
      </c>
      <c r="H128" s="48" t="s">
        <v>61</v>
      </c>
      <c r="I128" s="48" t="s">
        <v>61</v>
      </c>
      <c r="J128" s="48" t="s">
        <v>61</v>
      </c>
      <c r="K128" s="48" t="s">
        <v>61</v>
      </c>
      <c r="L128" s="48" t="s">
        <v>61</v>
      </c>
      <c r="M128" s="48" t="s">
        <v>61</v>
      </c>
      <c r="N128" s="48" t="s">
        <v>61</v>
      </c>
      <c r="O128" s="52" t="s">
        <v>269</v>
      </c>
      <c r="P128" s="48" t="s">
        <v>63</v>
      </c>
      <c r="Q128" s="48" t="s">
        <v>101</v>
      </c>
      <c r="R128" s="48" t="s">
        <v>63</v>
      </c>
      <c r="S128" s="48" t="s">
        <v>61</v>
      </c>
      <c r="T128" s="48" t="s">
        <v>61</v>
      </c>
      <c r="U128" s="48" t="s">
        <v>61</v>
      </c>
      <c r="V128" s="48" t="s">
        <v>61</v>
      </c>
      <c r="W128" s="48" t="s">
        <v>61</v>
      </c>
      <c r="X128" s="48" t="s">
        <v>61</v>
      </c>
      <c r="Y128" s="48" t="s">
        <v>61</v>
      </c>
      <c r="Z128" s="48" t="s">
        <v>61</v>
      </c>
      <c r="AA128" s="48" t="s">
        <v>61</v>
      </c>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c r="BQ128" s="50"/>
      <c r="BR128" s="50"/>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50"/>
      <c r="CU128" s="50"/>
      <c r="CV128" s="50"/>
      <c r="CW128" s="50"/>
      <c r="CX128" s="50"/>
      <c r="CY128" s="50"/>
      <c r="CZ128" s="50"/>
      <c r="DA128" s="50"/>
      <c r="DB128" s="50"/>
      <c r="DC128" s="50"/>
      <c r="DD128" s="50"/>
      <c r="DE128" s="50"/>
      <c r="DF128" s="50"/>
      <c r="DG128" s="50"/>
      <c r="DH128" s="50"/>
      <c r="DI128" s="50"/>
      <c r="DJ128" s="50"/>
      <c r="DK128" s="50"/>
      <c r="DL128" s="50"/>
      <c r="DM128" s="50"/>
      <c r="DN128" s="50"/>
      <c r="DO128" s="50"/>
      <c r="DP128" s="50"/>
      <c r="DQ128" s="50"/>
      <c r="DR128" s="50"/>
      <c r="DS128" s="50"/>
      <c r="DT128" s="50"/>
      <c r="DU128" s="50"/>
      <c r="DV128" s="50"/>
      <c r="DW128" s="50"/>
      <c r="DX128" s="50"/>
      <c r="DY128" s="50"/>
      <c r="DZ128" s="50"/>
      <c r="EA128" s="50"/>
      <c r="EB128" s="50"/>
      <c r="EC128" s="50"/>
      <c r="ED128" s="50"/>
      <c r="EE128" s="50"/>
      <c r="EF128" s="50"/>
      <c r="EG128" s="50"/>
      <c r="EH128" s="50"/>
      <c r="EI128" s="50"/>
      <c r="EJ128" s="50"/>
      <c r="EK128" s="50"/>
      <c r="EL128" s="50"/>
      <c r="EM128" s="50"/>
      <c r="EN128" s="50"/>
      <c r="EO128" s="50"/>
      <c r="EP128" s="50"/>
      <c r="EQ128" s="50"/>
      <c r="ER128" s="50"/>
      <c r="ES128" s="50"/>
      <c r="ET128" s="50"/>
      <c r="EU128" s="50"/>
      <c r="EV128" s="50"/>
      <c r="EW128" s="50"/>
      <c r="EX128" s="50"/>
      <c r="EY128" s="50"/>
      <c r="EZ128" s="50"/>
      <c r="FA128" s="50"/>
      <c r="FB128" s="50"/>
      <c r="FC128" s="50"/>
      <c r="FD128" s="50"/>
      <c r="FE128" s="50"/>
      <c r="FF128" s="50"/>
      <c r="FG128" s="50"/>
      <c r="FH128" s="50"/>
      <c r="FI128" s="50"/>
      <c r="FJ128" s="50"/>
      <c r="FK128" s="50"/>
      <c r="FL128" s="50"/>
      <c r="FM128" s="50"/>
      <c r="FN128" s="50"/>
      <c r="FO128" s="50"/>
      <c r="FP128" s="50"/>
      <c r="FQ128" s="50"/>
      <c r="FR128" s="50"/>
      <c r="FS128" s="50"/>
      <c r="FT128" s="50"/>
      <c r="FU128" s="50"/>
      <c r="FV128" s="50"/>
      <c r="FW128" s="50"/>
      <c r="FX128" s="50"/>
      <c r="FY128" s="50"/>
      <c r="FZ128" s="50"/>
      <c r="GA128" s="50"/>
      <c r="GB128" s="50"/>
      <c r="GC128" s="50"/>
      <c r="GD128" s="50"/>
      <c r="GE128" s="50"/>
      <c r="GF128" s="50"/>
      <c r="GG128" s="50"/>
      <c r="GH128" s="50"/>
      <c r="GI128" s="50"/>
      <c r="GJ128" s="50"/>
      <c r="GK128" s="50"/>
      <c r="GL128" s="50"/>
      <c r="GM128" s="50"/>
      <c r="GN128" s="50"/>
      <c r="GO128" s="50"/>
      <c r="GP128" s="50"/>
      <c r="GQ128" s="50"/>
      <c r="GR128" s="50"/>
      <c r="GS128" s="50"/>
      <c r="GT128" s="50"/>
      <c r="GU128" s="50"/>
      <c r="GV128" s="50"/>
      <c r="GW128" s="50"/>
      <c r="GX128" s="50"/>
      <c r="GY128" s="50"/>
      <c r="GZ128" s="50"/>
      <c r="HA128" s="50"/>
      <c r="HB128" s="50"/>
      <c r="HC128" s="50"/>
      <c r="HD128" s="50"/>
      <c r="HE128" s="50"/>
      <c r="HF128" s="50"/>
      <c r="HG128" s="50"/>
      <c r="HH128" s="50"/>
      <c r="HI128" s="50"/>
      <c r="HJ128" s="50"/>
      <c r="HK128" s="50"/>
      <c r="HL128" s="50"/>
      <c r="HM128" s="50"/>
      <c r="HN128" s="50"/>
      <c r="HO128" s="50"/>
      <c r="HP128" s="50"/>
      <c r="HQ128" s="50"/>
      <c r="HR128" s="50"/>
      <c r="HS128" s="50"/>
      <c r="HT128" s="50"/>
      <c r="HU128" s="50"/>
      <c r="HV128" s="50"/>
      <c r="HW128" s="50"/>
      <c r="HX128" s="50"/>
      <c r="HY128" s="50"/>
      <c r="HZ128" s="50"/>
      <c r="IA128" s="50"/>
      <c r="IB128" s="50"/>
      <c r="IC128" s="50"/>
      <c r="ID128" s="50"/>
      <c r="IE128" s="50"/>
      <c r="IF128" s="50"/>
      <c r="IG128" s="50"/>
      <c r="IH128" s="50"/>
      <c r="II128" s="50"/>
      <c r="IJ128" s="50"/>
      <c r="IK128" s="50"/>
      <c r="IL128" s="50"/>
      <c r="IM128" s="50"/>
      <c r="IN128" s="50"/>
      <c r="IO128" s="50"/>
      <c r="IP128" s="50"/>
      <c r="IQ128" s="50"/>
      <c r="IR128" s="50"/>
      <c r="IS128" s="50"/>
      <c r="IT128" s="50"/>
      <c r="IU128" s="50"/>
      <c r="IV128" s="50"/>
      <c r="IW128" s="50"/>
    </row>
    <row r="129" spans="1:257" s="51" customFormat="1" ht="60">
      <c r="A129" s="43" t="s">
        <v>280</v>
      </c>
      <c r="B129" s="53" t="s">
        <v>281</v>
      </c>
      <c r="C129" s="45">
        <v>240885.84</v>
      </c>
      <c r="D129" s="46" t="s">
        <v>86</v>
      </c>
      <c r="E129" s="46" t="s">
        <v>109</v>
      </c>
      <c r="F129" s="48" t="s">
        <v>61</v>
      </c>
      <c r="G129" s="48" t="s">
        <v>61</v>
      </c>
      <c r="H129" s="48" t="s">
        <v>61</v>
      </c>
      <c r="I129" s="48" t="s">
        <v>61</v>
      </c>
      <c r="J129" s="48" t="s">
        <v>61</v>
      </c>
      <c r="K129" s="48" t="s">
        <v>61</v>
      </c>
      <c r="L129" s="48" t="s">
        <v>61</v>
      </c>
      <c r="M129" s="48" t="s">
        <v>61</v>
      </c>
      <c r="N129" s="48" t="s">
        <v>61</v>
      </c>
      <c r="O129" s="52" t="s">
        <v>269</v>
      </c>
      <c r="P129" s="48" t="s">
        <v>63</v>
      </c>
      <c r="Q129" s="48" t="s">
        <v>101</v>
      </c>
      <c r="R129" s="48" t="s">
        <v>63</v>
      </c>
      <c r="S129" s="48" t="s">
        <v>61</v>
      </c>
      <c r="T129" s="48" t="s">
        <v>61</v>
      </c>
      <c r="U129" s="48" t="s">
        <v>61</v>
      </c>
      <c r="V129" s="48" t="s">
        <v>61</v>
      </c>
      <c r="W129" s="48" t="s">
        <v>61</v>
      </c>
      <c r="X129" s="48" t="s">
        <v>61</v>
      </c>
      <c r="Y129" s="48" t="s">
        <v>61</v>
      </c>
      <c r="Z129" s="48" t="s">
        <v>61</v>
      </c>
      <c r="AA129" s="48" t="s">
        <v>61</v>
      </c>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c r="BS129" s="50"/>
      <c r="BT129" s="50"/>
      <c r="BU129" s="50"/>
      <c r="BV129" s="50"/>
      <c r="BW129" s="50"/>
      <c r="BX129" s="50"/>
      <c r="BY129" s="50"/>
      <c r="BZ129" s="50"/>
      <c r="CA129" s="50"/>
      <c r="CB129" s="50"/>
      <c r="CC129" s="50"/>
      <c r="CD129" s="50"/>
      <c r="CE129" s="50"/>
      <c r="CF129" s="50"/>
      <c r="CG129" s="50"/>
      <c r="CH129" s="50"/>
      <c r="CI129" s="50"/>
      <c r="CJ129" s="50"/>
      <c r="CK129" s="50"/>
      <c r="CL129" s="50"/>
      <c r="CM129" s="50"/>
      <c r="CN129" s="50"/>
      <c r="CO129" s="50"/>
      <c r="CP129" s="50"/>
      <c r="CQ129" s="50"/>
      <c r="CR129" s="50"/>
      <c r="CS129" s="50"/>
      <c r="CT129" s="50"/>
      <c r="CU129" s="50"/>
      <c r="CV129" s="50"/>
      <c r="CW129" s="50"/>
      <c r="CX129" s="50"/>
      <c r="CY129" s="50"/>
      <c r="CZ129" s="50"/>
      <c r="DA129" s="50"/>
      <c r="DB129" s="50"/>
      <c r="DC129" s="50"/>
      <c r="DD129" s="50"/>
      <c r="DE129" s="50"/>
      <c r="DF129" s="50"/>
      <c r="DG129" s="50"/>
      <c r="DH129" s="50"/>
      <c r="DI129" s="50"/>
      <c r="DJ129" s="50"/>
      <c r="DK129" s="50"/>
      <c r="DL129" s="50"/>
      <c r="DM129" s="50"/>
      <c r="DN129" s="50"/>
      <c r="DO129" s="50"/>
      <c r="DP129" s="50"/>
      <c r="DQ129" s="50"/>
      <c r="DR129" s="50"/>
      <c r="DS129" s="50"/>
      <c r="DT129" s="50"/>
      <c r="DU129" s="50"/>
      <c r="DV129" s="50"/>
      <c r="DW129" s="50"/>
      <c r="DX129" s="50"/>
      <c r="DY129" s="50"/>
      <c r="DZ129" s="50"/>
      <c r="EA129" s="50"/>
      <c r="EB129" s="50"/>
      <c r="EC129" s="50"/>
      <c r="ED129" s="50"/>
      <c r="EE129" s="50"/>
      <c r="EF129" s="50"/>
      <c r="EG129" s="50"/>
      <c r="EH129" s="50"/>
      <c r="EI129" s="50"/>
      <c r="EJ129" s="50"/>
      <c r="EK129" s="50"/>
      <c r="EL129" s="50"/>
      <c r="EM129" s="50"/>
      <c r="EN129" s="50"/>
      <c r="EO129" s="50"/>
      <c r="EP129" s="50"/>
      <c r="EQ129" s="50"/>
      <c r="ER129" s="50"/>
      <c r="ES129" s="50"/>
      <c r="ET129" s="50"/>
      <c r="EU129" s="50"/>
      <c r="EV129" s="50"/>
      <c r="EW129" s="50"/>
      <c r="EX129" s="50"/>
      <c r="EY129" s="50"/>
      <c r="EZ129" s="50"/>
      <c r="FA129" s="50"/>
      <c r="FB129" s="50"/>
      <c r="FC129" s="50"/>
      <c r="FD129" s="50"/>
      <c r="FE129" s="50"/>
      <c r="FF129" s="50"/>
      <c r="FG129" s="50"/>
      <c r="FH129" s="50"/>
      <c r="FI129" s="50"/>
      <c r="FJ129" s="50"/>
      <c r="FK129" s="50"/>
      <c r="FL129" s="50"/>
      <c r="FM129" s="50"/>
      <c r="FN129" s="50"/>
      <c r="FO129" s="50"/>
      <c r="FP129" s="50"/>
      <c r="FQ129" s="50"/>
      <c r="FR129" s="50"/>
      <c r="FS129" s="50"/>
      <c r="FT129" s="50"/>
      <c r="FU129" s="50"/>
      <c r="FV129" s="50"/>
      <c r="FW129" s="50"/>
      <c r="FX129" s="50"/>
      <c r="FY129" s="50"/>
      <c r="FZ129" s="50"/>
      <c r="GA129" s="50"/>
      <c r="GB129" s="50"/>
      <c r="GC129" s="50"/>
      <c r="GD129" s="50"/>
      <c r="GE129" s="50"/>
      <c r="GF129" s="50"/>
      <c r="GG129" s="50"/>
      <c r="GH129" s="50"/>
      <c r="GI129" s="50"/>
      <c r="GJ129" s="50"/>
      <c r="GK129" s="50"/>
      <c r="GL129" s="50"/>
      <c r="GM129" s="50"/>
      <c r="GN129" s="50"/>
      <c r="GO129" s="50"/>
      <c r="GP129" s="50"/>
      <c r="GQ129" s="50"/>
      <c r="GR129" s="50"/>
      <c r="GS129" s="50"/>
      <c r="GT129" s="50"/>
      <c r="GU129" s="50"/>
      <c r="GV129" s="50"/>
      <c r="GW129" s="50"/>
      <c r="GX129" s="50"/>
      <c r="GY129" s="50"/>
      <c r="GZ129" s="50"/>
      <c r="HA129" s="50"/>
      <c r="HB129" s="50"/>
      <c r="HC129" s="50"/>
      <c r="HD129" s="50"/>
      <c r="HE129" s="50"/>
      <c r="HF129" s="50"/>
      <c r="HG129" s="50"/>
      <c r="HH129" s="50"/>
      <c r="HI129" s="50"/>
      <c r="HJ129" s="50"/>
      <c r="HK129" s="50"/>
      <c r="HL129" s="50"/>
      <c r="HM129" s="50"/>
      <c r="HN129" s="50"/>
      <c r="HO129" s="50"/>
      <c r="HP129" s="50"/>
      <c r="HQ129" s="50"/>
      <c r="HR129" s="50"/>
      <c r="HS129" s="50"/>
      <c r="HT129" s="50"/>
      <c r="HU129" s="50"/>
      <c r="HV129" s="50"/>
      <c r="HW129" s="50"/>
      <c r="HX129" s="50"/>
      <c r="HY129" s="50"/>
      <c r="HZ129" s="50"/>
      <c r="IA129" s="50"/>
      <c r="IB129" s="50"/>
      <c r="IC129" s="50"/>
      <c r="ID129" s="50"/>
      <c r="IE129" s="50"/>
      <c r="IF129" s="50"/>
      <c r="IG129" s="50"/>
      <c r="IH129" s="50"/>
      <c r="II129" s="50"/>
      <c r="IJ129" s="50"/>
      <c r="IK129" s="50"/>
      <c r="IL129" s="50"/>
      <c r="IM129" s="50"/>
      <c r="IN129" s="50"/>
      <c r="IO129" s="50"/>
      <c r="IP129" s="50"/>
      <c r="IQ129" s="50"/>
      <c r="IR129" s="50"/>
      <c r="IS129" s="50"/>
      <c r="IT129" s="50"/>
      <c r="IU129" s="50"/>
      <c r="IV129" s="50"/>
      <c r="IW129" s="50"/>
    </row>
    <row r="130" spans="1:257" s="51" customFormat="1" ht="48">
      <c r="A130" s="43" t="s">
        <v>282</v>
      </c>
      <c r="B130" s="53" t="s">
        <v>283</v>
      </c>
      <c r="C130" s="45">
        <v>791951</v>
      </c>
      <c r="D130" s="46" t="s">
        <v>59</v>
      </c>
      <c r="E130" s="46" t="s">
        <v>66</v>
      </c>
      <c r="F130" s="48" t="s">
        <v>61</v>
      </c>
      <c r="G130" s="48" t="s">
        <v>61</v>
      </c>
      <c r="H130" s="48" t="s">
        <v>61</v>
      </c>
      <c r="I130" s="48" t="s">
        <v>61</v>
      </c>
      <c r="J130" s="48" t="s">
        <v>61</v>
      </c>
      <c r="K130" s="48" t="s">
        <v>61</v>
      </c>
      <c r="L130" s="48" t="s">
        <v>61</v>
      </c>
      <c r="M130" s="48" t="s">
        <v>61</v>
      </c>
      <c r="N130" s="48" t="s">
        <v>61</v>
      </c>
      <c r="O130" s="52" t="s">
        <v>269</v>
      </c>
      <c r="P130" s="48" t="s">
        <v>63</v>
      </c>
      <c r="Q130" s="48" t="s">
        <v>101</v>
      </c>
      <c r="R130" s="48" t="s">
        <v>63</v>
      </c>
      <c r="S130" s="48" t="s">
        <v>61</v>
      </c>
      <c r="T130" s="48" t="s">
        <v>61</v>
      </c>
      <c r="U130" s="48" t="s">
        <v>61</v>
      </c>
      <c r="V130" s="48" t="s">
        <v>61</v>
      </c>
      <c r="W130" s="48" t="s">
        <v>61</v>
      </c>
      <c r="X130" s="48" t="s">
        <v>61</v>
      </c>
      <c r="Y130" s="48" t="s">
        <v>61</v>
      </c>
      <c r="Z130" s="48" t="s">
        <v>61</v>
      </c>
      <c r="AA130" s="48" t="s">
        <v>61</v>
      </c>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c r="BS130" s="50"/>
      <c r="BT130" s="50"/>
      <c r="BU130" s="50"/>
      <c r="BV130" s="50"/>
      <c r="BW130" s="50"/>
      <c r="BX130" s="50"/>
      <c r="BY130" s="50"/>
      <c r="BZ130" s="50"/>
      <c r="CA130" s="50"/>
      <c r="CB130" s="50"/>
      <c r="CC130" s="50"/>
      <c r="CD130" s="50"/>
      <c r="CE130" s="50"/>
      <c r="CF130" s="50"/>
      <c r="CG130" s="50"/>
      <c r="CH130" s="50"/>
      <c r="CI130" s="50"/>
      <c r="CJ130" s="50"/>
      <c r="CK130" s="50"/>
      <c r="CL130" s="50"/>
      <c r="CM130" s="50"/>
      <c r="CN130" s="50"/>
      <c r="CO130" s="50"/>
      <c r="CP130" s="50"/>
      <c r="CQ130" s="50"/>
      <c r="CR130" s="50"/>
      <c r="CS130" s="50"/>
      <c r="CT130" s="50"/>
      <c r="CU130" s="50"/>
      <c r="CV130" s="50"/>
      <c r="CW130" s="50"/>
      <c r="CX130" s="50"/>
      <c r="CY130" s="50"/>
      <c r="CZ130" s="50"/>
      <c r="DA130" s="50"/>
      <c r="DB130" s="50"/>
      <c r="DC130" s="50"/>
      <c r="DD130" s="50"/>
      <c r="DE130" s="50"/>
      <c r="DF130" s="50"/>
      <c r="DG130" s="50"/>
      <c r="DH130" s="50"/>
      <c r="DI130" s="50"/>
      <c r="DJ130" s="50"/>
      <c r="DK130" s="50"/>
      <c r="DL130" s="50"/>
      <c r="DM130" s="50"/>
      <c r="DN130" s="50"/>
      <c r="DO130" s="50"/>
      <c r="DP130" s="50"/>
      <c r="DQ130" s="50"/>
      <c r="DR130" s="50"/>
      <c r="DS130" s="50"/>
      <c r="DT130" s="50"/>
      <c r="DU130" s="50"/>
      <c r="DV130" s="50"/>
      <c r="DW130" s="50"/>
      <c r="DX130" s="50"/>
      <c r="DY130" s="50"/>
      <c r="DZ130" s="50"/>
      <c r="EA130" s="50"/>
      <c r="EB130" s="50"/>
      <c r="EC130" s="50"/>
      <c r="ED130" s="50"/>
      <c r="EE130" s="50"/>
      <c r="EF130" s="50"/>
      <c r="EG130" s="50"/>
      <c r="EH130" s="50"/>
      <c r="EI130" s="50"/>
      <c r="EJ130" s="50"/>
      <c r="EK130" s="50"/>
      <c r="EL130" s="50"/>
      <c r="EM130" s="50"/>
      <c r="EN130" s="50"/>
      <c r="EO130" s="50"/>
      <c r="EP130" s="50"/>
      <c r="EQ130" s="50"/>
      <c r="ER130" s="50"/>
      <c r="ES130" s="50"/>
      <c r="ET130" s="50"/>
      <c r="EU130" s="50"/>
      <c r="EV130" s="50"/>
      <c r="EW130" s="50"/>
      <c r="EX130" s="50"/>
      <c r="EY130" s="50"/>
      <c r="EZ130" s="50"/>
      <c r="FA130" s="50"/>
      <c r="FB130" s="50"/>
      <c r="FC130" s="50"/>
      <c r="FD130" s="50"/>
      <c r="FE130" s="50"/>
      <c r="FF130" s="50"/>
      <c r="FG130" s="50"/>
      <c r="FH130" s="50"/>
      <c r="FI130" s="50"/>
      <c r="FJ130" s="50"/>
      <c r="FK130" s="50"/>
      <c r="FL130" s="50"/>
      <c r="FM130" s="50"/>
      <c r="FN130" s="50"/>
      <c r="FO130" s="50"/>
      <c r="FP130" s="50"/>
      <c r="FQ130" s="50"/>
      <c r="FR130" s="50"/>
      <c r="FS130" s="50"/>
      <c r="FT130" s="50"/>
      <c r="FU130" s="50"/>
      <c r="FV130" s="50"/>
      <c r="FW130" s="50"/>
      <c r="FX130" s="50"/>
      <c r="FY130" s="50"/>
      <c r="FZ130" s="50"/>
      <c r="GA130" s="50"/>
      <c r="GB130" s="50"/>
      <c r="GC130" s="50"/>
      <c r="GD130" s="50"/>
      <c r="GE130" s="50"/>
      <c r="GF130" s="50"/>
      <c r="GG130" s="50"/>
      <c r="GH130" s="50"/>
      <c r="GI130" s="50"/>
      <c r="GJ130" s="50"/>
      <c r="GK130" s="50"/>
      <c r="GL130" s="50"/>
      <c r="GM130" s="50"/>
      <c r="GN130" s="50"/>
      <c r="GO130" s="50"/>
      <c r="GP130" s="50"/>
      <c r="GQ130" s="50"/>
      <c r="GR130" s="50"/>
      <c r="GS130" s="50"/>
      <c r="GT130" s="50"/>
      <c r="GU130" s="50"/>
      <c r="GV130" s="50"/>
      <c r="GW130" s="50"/>
      <c r="GX130" s="50"/>
      <c r="GY130" s="50"/>
      <c r="GZ130" s="50"/>
      <c r="HA130" s="50"/>
      <c r="HB130" s="50"/>
      <c r="HC130" s="50"/>
      <c r="HD130" s="50"/>
      <c r="HE130" s="50"/>
      <c r="HF130" s="50"/>
      <c r="HG130" s="50"/>
      <c r="HH130" s="50"/>
      <c r="HI130" s="50"/>
      <c r="HJ130" s="50"/>
      <c r="HK130" s="50"/>
      <c r="HL130" s="50"/>
      <c r="HM130" s="50"/>
      <c r="HN130" s="50"/>
      <c r="HO130" s="50"/>
      <c r="HP130" s="50"/>
      <c r="HQ130" s="50"/>
      <c r="HR130" s="50"/>
      <c r="HS130" s="50"/>
      <c r="HT130" s="50"/>
      <c r="HU130" s="50"/>
      <c r="HV130" s="50"/>
      <c r="HW130" s="50"/>
      <c r="HX130" s="50"/>
      <c r="HY130" s="50"/>
      <c r="HZ130" s="50"/>
      <c r="IA130" s="50"/>
      <c r="IB130" s="50"/>
      <c r="IC130" s="50"/>
      <c r="ID130" s="50"/>
      <c r="IE130" s="50"/>
      <c r="IF130" s="50"/>
      <c r="IG130" s="50"/>
      <c r="IH130" s="50"/>
      <c r="II130" s="50"/>
      <c r="IJ130" s="50"/>
      <c r="IK130" s="50"/>
      <c r="IL130" s="50"/>
      <c r="IM130" s="50"/>
      <c r="IN130" s="50"/>
      <c r="IO130" s="50"/>
      <c r="IP130" s="50"/>
      <c r="IQ130" s="50"/>
      <c r="IR130" s="50"/>
      <c r="IS130" s="50"/>
      <c r="IT130" s="50"/>
      <c r="IU130" s="50"/>
      <c r="IV130" s="50"/>
      <c r="IW130" s="50"/>
    </row>
    <row r="131" spans="1:257" s="51" customFormat="1" ht="48">
      <c r="A131" s="43" t="s">
        <v>284</v>
      </c>
      <c r="B131" s="53" t="s">
        <v>285</v>
      </c>
      <c r="C131" s="45">
        <v>169330.79</v>
      </c>
      <c r="D131" s="46" t="s">
        <v>59</v>
      </c>
      <c r="E131" s="46" t="s">
        <v>59</v>
      </c>
      <c r="F131" s="48" t="s">
        <v>61</v>
      </c>
      <c r="G131" s="48" t="s">
        <v>61</v>
      </c>
      <c r="H131" s="48" t="s">
        <v>61</v>
      </c>
      <c r="I131" s="48" t="s">
        <v>61</v>
      </c>
      <c r="J131" s="48" t="s">
        <v>61</v>
      </c>
      <c r="K131" s="48" t="s">
        <v>61</v>
      </c>
      <c r="L131" s="48" t="s">
        <v>61</v>
      </c>
      <c r="M131" s="48" t="s">
        <v>61</v>
      </c>
      <c r="N131" s="48" t="s">
        <v>61</v>
      </c>
      <c r="O131" s="52" t="s">
        <v>269</v>
      </c>
      <c r="P131" s="48" t="s">
        <v>63</v>
      </c>
      <c r="Q131" s="48" t="s">
        <v>101</v>
      </c>
      <c r="R131" s="48" t="s">
        <v>63</v>
      </c>
      <c r="S131" s="48" t="s">
        <v>61</v>
      </c>
      <c r="T131" s="48" t="s">
        <v>61</v>
      </c>
      <c r="U131" s="48" t="s">
        <v>61</v>
      </c>
      <c r="V131" s="48" t="s">
        <v>61</v>
      </c>
      <c r="W131" s="48" t="s">
        <v>61</v>
      </c>
      <c r="X131" s="48" t="s">
        <v>61</v>
      </c>
      <c r="Y131" s="48" t="s">
        <v>61</v>
      </c>
      <c r="Z131" s="48" t="s">
        <v>61</v>
      </c>
      <c r="AA131" s="48" t="s">
        <v>61</v>
      </c>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c r="BQ131" s="50"/>
      <c r="BR131" s="50"/>
      <c r="BS131" s="50"/>
      <c r="BT131" s="50"/>
      <c r="BU131" s="50"/>
      <c r="BV131" s="50"/>
      <c r="BW131" s="50"/>
      <c r="BX131" s="50"/>
      <c r="BY131" s="50"/>
      <c r="BZ131" s="50"/>
      <c r="CA131" s="50"/>
      <c r="CB131" s="50"/>
      <c r="CC131" s="50"/>
      <c r="CD131" s="50"/>
      <c r="CE131" s="50"/>
      <c r="CF131" s="50"/>
      <c r="CG131" s="50"/>
      <c r="CH131" s="50"/>
      <c r="CI131" s="50"/>
      <c r="CJ131" s="50"/>
      <c r="CK131" s="50"/>
      <c r="CL131" s="50"/>
      <c r="CM131" s="50"/>
      <c r="CN131" s="50"/>
      <c r="CO131" s="50"/>
      <c r="CP131" s="50"/>
      <c r="CQ131" s="50"/>
      <c r="CR131" s="50"/>
      <c r="CS131" s="50"/>
      <c r="CT131" s="50"/>
      <c r="CU131" s="50"/>
      <c r="CV131" s="50"/>
      <c r="CW131" s="50"/>
      <c r="CX131" s="50"/>
      <c r="CY131" s="50"/>
      <c r="CZ131" s="50"/>
      <c r="DA131" s="50"/>
      <c r="DB131" s="50"/>
      <c r="DC131" s="50"/>
      <c r="DD131" s="50"/>
      <c r="DE131" s="50"/>
      <c r="DF131" s="50"/>
      <c r="DG131" s="50"/>
      <c r="DH131" s="50"/>
      <c r="DI131" s="50"/>
      <c r="DJ131" s="50"/>
      <c r="DK131" s="50"/>
      <c r="DL131" s="50"/>
      <c r="DM131" s="50"/>
      <c r="DN131" s="50"/>
      <c r="DO131" s="50"/>
      <c r="DP131" s="50"/>
      <c r="DQ131" s="50"/>
      <c r="DR131" s="50"/>
      <c r="DS131" s="50"/>
      <c r="DT131" s="50"/>
      <c r="DU131" s="50"/>
      <c r="DV131" s="50"/>
      <c r="DW131" s="50"/>
      <c r="DX131" s="50"/>
      <c r="DY131" s="50"/>
      <c r="DZ131" s="50"/>
      <c r="EA131" s="50"/>
      <c r="EB131" s="50"/>
      <c r="EC131" s="50"/>
      <c r="ED131" s="50"/>
      <c r="EE131" s="50"/>
      <c r="EF131" s="50"/>
      <c r="EG131" s="50"/>
      <c r="EH131" s="50"/>
      <c r="EI131" s="50"/>
      <c r="EJ131" s="50"/>
      <c r="EK131" s="50"/>
      <c r="EL131" s="50"/>
      <c r="EM131" s="50"/>
      <c r="EN131" s="50"/>
      <c r="EO131" s="50"/>
      <c r="EP131" s="50"/>
      <c r="EQ131" s="50"/>
      <c r="ER131" s="50"/>
      <c r="ES131" s="50"/>
      <c r="ET131" s="50"/>
      <c r="EU131" s="50"/>
      <c r="EV131" s="50"/>
      <c r="EW131" s="50"/>
      <c r="EX131" s="50"/>
      <c r="EY131" s="50"/>
      <c r="EZ131" s="50"/>
      <c r="FA131" s="50"/>
      <c r="FB131" s="50"/>
      <c r="FC131" s="50"/>
      <c r="FD131" s="50"/>
      <c r="FE131" s="50"/>
      <c r="FF131" s="50"/>
      <c r="FG131" s="50"/>
      <c r="FH131" s="50"/>
      <c r="FI131" s="50"/>
      <c r="FJ131" s="50"/>
      <c r="FK131" s="50"/>
      <c r="FL131" s="50"/>
      <c r="FM131" s="50"/>
      <c r="FN131" s="50"/>
      <c r="FO131" s="50"/>
      <c r="FP131" s="50"/>
      <c r="FQ131" s="50"/>
      <c r="FR131" s="50"/>
      <c r="FS131" s="50"/>
      <c r="FT131" s="50"/>
      <c r="FU131" s="50"/>
      <c r="FV131" s="50"/>
      <c r="FW131" s="50"/>
      <c r="FX131" s="50"/>
      <c r="FY131" s="50"/>
      <c r="FZ131" s="50"/>
      <c r="GA131" s="50"/>
      <c r="GB131" s="50"/>
      <c r="GC131" s="50"/>
      <c r="GD131" s="50"/>
      <c r="GE131" s="50"/>
      <c r="GF131" s="50"/>
      <c r="GG131" s="50"/>
      <c r="GH131" s="50"/>
      <c r="GI131" s="50"/>
      <c r="GJ131" s="50"/>
      <c r="GK131" s="50"/>
      <c r="GL131" s="50"/>
      <c r="GM131" s="50"/>
      <c r="GN131" s="50"/>
      <c r="GO131" s="50"/>
      <c r="GP131" s="50"/>
      <c r="GQ131" s="50"/>
      <c r="GR131" s="50"/>
      <c r="GS131" s="50"/>
      <c r="GT131" s="50"/>
      <c r="GU131" s="50"/>
      <c r="GV131" s="50"/>
      <c r="GW131" s="50"/>
      <c r="GX131" s="50"/>
      <c r="GY131" s="50"/>
      <c r="GZ131" s="50"/>
      <c r="HA131" s="50"/>
      <c r="HB131" s="50"/>
      <c r="HC131" s="50"/>
      <c r="HD131" s="50"/>
      <c r="HE131" s="50"/>
      <c r="HF131" s="50"/>
      <c r="HG131" s="50"/>
      <c r="HH131" s="50"/>
      <c r="HI131" s="50"/>
      <c r="HJ131" s="50"/>
      <c r="HK131" s="50"/>
      <c r="HL131" s="50"/>
      <c r="HM131" s="50"/>
      <c r="HN131" s="50"/>
      <c r="HO131" s="50"/>
      <c r="HP131" s="50"/>
      <c r="HQ131" s="50"/>
      <c r="HR131" s="50"/>
      <c r="HS131" s="50"/>
      <c r="HT131" s="50"/>
      <c r="HU131" s="50"/>
      <c r="HV131" s="50"/>
      <c r="HW131" s="50"/>
      <c r="HX131" s="50"/>
      <c r="HY131" s="50"/>
      <c r="HZ131" s="50"/>
      <c r="IA131" s="50"/>
      <c r="IB131" s="50"/>
      <c r="IC131" s="50"/>
      <c r="ID131" s="50"/>
      <c r="IE131" s="50"/>
      <c r="IF131" s="50"/>
      <c r="IG131" s="50"/>
      <c r="IH131" s="50"/>
      <c r="II131" s="50"/>
      <c r="IJ131" s="50"/>
      <c r="IK131" s="50"/>
      <c r="IL131" s="50"/>
      <c r="IM131" s="50"/>
      <c r="IN131" s="50"/>
      <c r="IO131" s="50"/>
      <c r="IP131" s="50"/>
      <c r="IQ131" s="50"/>
      <c r="IR131" s="50"/>
      <c r="IS131" s="50"/>
      <c r="IT131" s="50"/>
      <c r="IU131" s="50"/>
      <c r="IV131" s="50"/>
      <c r="IW131" s="50"/>
    </row>
    <row r="132" spans="1:257" s="51" customFormat="1" ht="60">
      <c r="A132" s="43" t="s">
        <v>286</v>
      </c>
      <c r="B132" s="53" t="s">
        <v>287</v>
      </c>
      <c r="C132" s="45">
        <v>202710.78</v>
      </c>
      <c r="D132" s="46" t="s">
        <v>59</v>
      </c>
      <c r="E132" s="46" t="s">
        <v>109</v>
      </c>
      <c r="F132" s="48" t="s">
        <v>61</v>
      </c>
      <c r="G132" s="48" t="s">
        <v>61</v>
      </c>
      <c r="H132" s="48" t="s">
        <v>61</v>
      </c>
      <c r="I132" s="48" t="s">
        <v>61</v>
      </c>
      <c r="J132" s="48" t="s">
        <v>61</v>
      </c>
      <c r="K132" s="48" t="s">
        <v>61</v>
      </c>
      <c r="L132" s="48" t="s">
        <v>61</v>
      </c>
      <c r="M132" s="48" t="s">
        <v>61</v>
      </c>
      <c r="N132" s="48" t="s">
        <v>61</v>
      </c>
      <c r="O132" s="52" t="s">
        <v>269</v>
      </c>
      <c r="P132" s="48" t="s">
        <v>63</v>
      </c>
      <c r="Q132" s="48" t="s">
        <v>101</v>
      </c>
      <c r="R132" s="48" t="s">
        <v>63</v>
      </c>
      <c r="S132" s="48" t="s">
        <v>61</v>
      </c>
      <c r="T132" s="48" t="s">
        <v>61</v>
      </c>
      <c r="U132" s="48" t="s">
        <v>61</v>
      </c>
      <c r="V132" s="48" t="s">
        <v>61</v>
      </c>
      <c r="W132" s="48" t="s">
        <v>61</v>
      </c>
      <c r="X132" s="48" t="s">
        <v>61</v>
      </c>
      <c r="Y132" s="48" t="s">
        <v>61</v>
      </c>
      <c r="Z132" s="48" t="s">
        <v>61</v>
      </c>
      <c r="AA132" s="48" t="s">
        <v>61</v>
      </c>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c r="BQ132" s="50"/>
      <c r="BR132" s="50"/>
      <c r="BS132" s="50"/>
      <c r="BT132" s="50"/>
      <c r="BU132" s="50"/>
      <c r="BV132" s="50"/>
      <c r="BW132" s="50"/>
      <c r="BX132" s="50"/>
      <c r="BY132" s="50"/>
      <c r="BZ132" s="50"/>
      <c r="CA132" s="50"/>
      <c r="CB132" s="50"/>
      <c r="CC132" s="50"/>
      <c r="CD132" s="50"/>
      <c r="CE132" s="50"/>
      <c r="CF132" s="50"/>
      <c r="CG132" s="50"/>
      <c r="CH132" s="50"/>
      <c r="CI132" s="50"/>
      <c r="CJ132" s="50"/>
      <c r="CK132" s="50"/>
      <c r="CL132" s="50"/>
      <c r="CM132" s="50"/>
      <c r="CN132" s="50"/>
      <c r="CO132" s="50"/>
      <c r="CP132" s="50"/>
      <c r="CQ132" s="50"/>
      <c r="CR132" s="50"/>
      <c r="CS132" s="50"/>
      <c r="CT132" s="50"/>
      <c r="CU132" s="50"/>
      <c r="CV132" s="50"/>
      <c r="CW132" s="50"/>
      <c r="CX132" s="50"/>
      <c r="CY132" s="50"/>
      <c r="CZ132" s="50"/>
      <c r="DA132" s="50"/>
      <c r="DB132" s="50"/>
      <c r="DC132" s="50"/>
      <c r="DD132" s="50"/>
      <c r="DE132" s="50"/>
      <c r="DF132" s="50"/>
      <c r="DG132" s="50"/>
      <c r="DH132" s="50"/>
      <c r="DI132" s="50"/>
      <c r="DJ132" s="50"/>
      <c r="DK132" s="50"/>
      <c r="DL132" s="50"/>
      <c r="DM132" s="50"/>
      <c r="DN132" s="50"/>
      <c r="DO132" s="50"/>
      <c r="DP132" s="50"/>
      <c r="DQ132" s="50"/>
      <c r="DR132" s="50"/>
      <c r="DS132" s="50"/>
      <c r="DT132" s="50"/>
      <c r="DU132" s="50"/>
      <c r="DV132" s="50"/>
      <c r="DW132" s="50"/>
      <c r="DX132" s="50"/>
      <c r="DY132" s="50"/>
      <c r="DZ132" s="50"/>
      <c r="EA132" s="50"/>
      <c r="EB132" s="50"/>
      <c r="EC132" s="50"/>
      <c r="ED132" s="50"/>
      <c r="EE132" s="50"/>
      <c r="EF132" s="50"/>
      <c r="EG132" s="50"/>
      <c r="EH132" s="50"/>
      <c r="EI132" s="50"/>
      <c r="EJ132" s="50"/>
      <c r="EK132" s="50"/>
      <c r="EL132" s="50"/>
      <c r="EM132" s="50"/>
      <c r="EN132" s="50"/>
      <c r="EO132" s="50"/>
      <c r="EP132" s="50"/>
      <c r="EQ132" s="50"/>
      <c r="ER132" s="50"/>
      <c r="ES132" s="50"/>
      <c r="ET132" s="50"/>
      <c r="EU132" s="50"/>
      <c r="EV132" s="50"/>
      <c r="EW132" s="50"/>
      <c r="EX132" s="50"/>
      <c r="EY132" s="50"/>
      <c r="EZ132" s="50"/>
      <c r="FA132" s="50"/>
      <c r="FB132" s="50"/>
      <c r="FC132" s="50"/>
      <c r="FD132" s="50"/>
      <c r="FE132" s="50"/>
      <c r="FF132" s="50"/>
      <c r="FG132" s="50"/>
      <c r="FH132" s="50"/>
      <c r="FI132" s="50"/>
      <c r="FJ132" s="50"/>
      <c r="FK132" s="50"/>
      <c r="FL132" s="50"/>
      <c r="FM132" s="50"/>
      <c r="FN132" s="50"/>
      <c r="FO132" s="50"/>
      <c r="FP132" s="50"/>
      <c r="FQ132" s="50"/>
      <c r="FR132" s="50"/>
      <c r="FS132" s="50"/>
      <c r="FT132" s="50"/>
      <c r="FU132" s="50"/>
      <c r="FV132" s="50"/>
      <c r="FW132" s="50"/>
      <c r="FX132" s="50"/>
      <c r="FY132" s="50"/>
      <c r="FZ132" s="50"/>
      <c r="GA132" s="50"/>
      <c r="GB132" s="50"/>
      <c r="GC132" s="50"/>
      <c r="GD132" s="50"/>
      <c r="GE132" s="50"/>
      <c r="GF132" s="50"/>
      <c r="GG132" s="50"/>
      <c r="GH132" s="50"/>
      <c r="GI132" s="50"/>
      <c r="GJ132" s="50"/>
      <c r="GK132" s="50"/>
      <c r="GL132" s="50"/>
      <c r="GM132" s="50"/>
      <c r="GN132" s="50"/>
      <c r="GO132" s="50"/>
      <c r="GP132" s="50"/>
      <c r="GQ132" s="50"/>
      <c r="GR132" s="50"/>
      <c r="GS132" s="50"/>
      <c r="GT132" s="50"/>
      <c r="GU132" s="50"/>
      <c r="GV132" s="50"/>
      <c r="GW132" s="50"/>
      <c r="GX132" s="50"/>
      <c r="GY132" s="50"/>
      <c r="GZ132" s="50"/>
      <c r="HA132" s="50"/>
      <c r="HB132" s="50"/>
      <c r="HC132" s="50"/>
      <c r="HD132" s="50"/>
      <c r="HE132" s="50"/>
      <c r="HF132" s="50"/>
      <c r="HG132" s="50"/>
      <c r="HH132" s="50"/>
      <c r="HI132" s="50"/>
      <c r="HJ132" s="50"/>
      <c r="HK132" s="50"/>
      <c r="HL132" s="50"/>
      <c r="HM132" s="50"/>
      <c r="HN132" s="50"/>
      <c r="HO132" s="50"/>
      <c r="HP132" s="50"/>
      <c r="HQ132" s="50"/>
      <c r="HR132" s="50"/>
      <c r="HS132" s="50"/>
      <c r="HT132" s="50"/>
      <c r="HU132" s="50"/>
      <c r="HV132" s="50"/>
      <c r="HW132" s="50"/>
      <c r="HX132" s="50"/>
      <c r="HY132" s="50"/>
      <c r="HZ132" s="50"/>
      <c r="IA132" s="50"/>
      <c r="IB132" s="50"/>
      <c r="IC132" s="50"/>
      <c r="ID132" s="50"/>
      <c r="IE132" s="50"/>
      <c r="IF132" s="50"/>
      <c r="IG132" s="50"/>
      <c r="IH132" s="50"/>
      <c r="II132" s="50"/>
      <c r="IJ132" s="50"/>
      <c r="IK132" s="50"/>
      <c r="IL132" s="50"/>
      <c r="IM132" s="50"/>
      <c r="IN132" s="50"/>
      <c r="IO132" s="50"/>
      <c r="IP132" s="50"/>
      <c r="IQ132" s="50"/>
      <c r="IR132" s="50"/>
      <c r="IS132" s="50"/>
      <c r="IT132" s="50"/>
      <c r="IU132" s="50"/>
      <c r="IV132" s="50"/>
      <c r="IW132" s="50"/>
    </row>
    <row r="133" spans="1:257" s="51" customFormat="1" ht="48">
      <c r="A133" s="43" t="s">
        <v>288</v>
      </c>
      <c r="B133" s="53" t="s">
        <v>289</v>
      </c>
      <c r="C133" s="45">
        <v>198356.6</v>
      </c>
      <c r="D133" s="46" t="s">
        <v>59</v>
      </c>
      <c r="E133" s="46" t="s">
        <v>109</v>
      </c>
      <c r="F133" s="48" t="s">
        <v>61</v>
      </c>
      <c r="G133" s="48" t="s">
        <v>61</v>
      </c>
      <c r="H133" s="48" t="s">
        <v>61</v>
      </c>
      <c r="I133" s="48" t="s">
        <v>61</v>
      </c>
      <c r="J133" s="48" t="s">
        <v>61</v>
      </c>
      <c r="K133" s="48" t="s">
        <v>61</v>
      </c>
      <c r="L133" s="48" t="s">
        <v>61</v>
      </c>
      <c r="M133" s="48" t="s">
        <v>61</v>
      </c>
      <c r="N133" s="48" t="s">
        <v>61</v>
      </c>
      <c r="O133" s="52" t="s">
        <v>269</v>
      </c>
      <c r="P133" s="48" t="s">
        <v>63</v>
      </c>
      <c r="Q133" s="48" t="s">
        <v>101</v>
      </c>
      <c r="R133" s="48" t="s">
        <v>63</v>
      </c>
      <c r="S133" s="48" t="s">
        <v>61</v>
      </c>
      <c r="T133" s="48" t="s">
        <v>61</v>
      </c>
      <c r="U133" s="48" t="s">
        <v>61</v>
      </c>
      <c r="V133" s="48" t="s">
        <v>61</v>
      </c>
      <c r="W133" s="48" t="s">
        <v>61</v>
      </c>
      <c r="X133" s="48" t="s">
        <v>61</v>
      </c>
      <c r="Y133" s="48" t="s">
        <v>61</v>
      </c>
      <c r="Z133" s="48" t="s">
        <v>61</v>
      </c>
      <c r="AA133" s="48" t="s">
        <v>61</v>
      </c>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c r="BS133" s="50"/>
      <c r="BT133" s="50"/>
      <c r="BU133" s="50"/>
      <c r="BV133" s="50"/>
      <c r="BW133" s="50"/>
      <c r="BX133" s="50"/>
      <c r="BY133" s="50"/>
      <c r="BZ133" s="50"/>
      <c r="CA133" s="50"/>
      <c r="CB133" s="50"/>
      <c r="CC133" s="50"/>
      <c r="CD133" s="50"/>
      <c r="CE133" s="50"/>
      <c r="CF133" s="50"/>
      <c r="CG133" s="50"/>
      <c r="CH133" s="50"/>
      <c r="CI133" s="50"/>
      <c r="CJ133" s="50"/>
      <c r="CK133" s="50"/>
      <c r="CL133" s="50"/>
      <c r="CM133" s="50"/>
      <c r="CN133" s="50"/>
      <c r="CO133" s="50"/>
      <c r="CP133" s="50"/>
      <c r="CQ133" s="50"/>
      <c r="CR133" s="50"/>
      <c r="CS133" s="50"/>
      <c r="CT133" s="50"/>
      <c r="CU133" s="50"/>
      <c r="CV133" s="50"/>
      <c r="CW133" s="50"/>
      <c r="CX133" s="50"/>
      <c r="CY133" s="50"/>
      <c r="CZ133" s="50"/>
      <c r="DA133" s="50"/>
      <c r="DB133" s="50"/>
      <c r="DC133" s="50"/>
      <c r="DD133" s="50"/>
      <c r="DE133" s="50"/>
      <c r="DF133" s="50"/>
      <c r="DG133" s="50"/>
      <c r="DH133" s="50"/>
      <c r="DI133" s="50"/>
      <c r="DJ133" s="50"/>
      <c r="DK133" s="50"/>
      <c r="DL133" s="50"/>
      <c r="DM133" s="50"/>
      <c r="DN133" s="50"/>
      <c r="DO133" s="50"/>
      <c r="DP133" s="50"/>
      <c r="DQ133" s="50"/>
      <c r="DR133" s="50"/>
      <c r="DS133" s="50"/>
      <c r="DT133" s="50"/>
      <c r="DU133" s="50"/>
      <c r="DV133" s="50"/>
      <c r="DW133" s="50"/>
      <c r="DX133" s="50"/>
      <c r="DY133" s="50"/>
      <c r="DZ133" s="50"/>
      <c r="EA133" s="50"/>
      <c r="EB133" s="50"/>
      <c r="EC133" s="50"/>
      <c r="ED133" s="50"/>
      <c r="EE133" s="50"/>
      <c r="EF133" s="50"/>
      <c r="EG133" s="50"/>
      <c r="EH133" s="50"/>
      <c r="EI133" s="50"/>
      <c r="EJ133" s="50"/>
      <c r="EK133" s="50"/>
      <c r="EL133" s="50"/>
      <c r="EM133" s="50"/>
      <c r="EN133" s="50"/>
      <c r="EO133" s="50"/>
      <c r="EP133" s="50"/>
      <c r="EQ133" s="50"/>
      <c r="ER133" s="50"/>
      <c r="ES133" s="50"/>
      <c r="ET133" s="50"/>
      <c r="EU133" s="50"/>
      <c r="EV133" s="50"/>
      <c r="EW133" s="50"/>
      <c r="EX133" s="50"/>
      <c r="EY133" s="50"/>
      <c r="EZ133" s="50"/>
      <c r="FA133" s="50"/>
      <c r="FB133" s="50"/>
      <c r="FC133" s="50"/>
      <c r="FD133" s="50"/>
      <c r="FE133" s="50"/>
      <c r="FF133" s="50"/>
      <c r="FG133" s="50"/>
      <c r="FH133" s="50"/>
      <c r="FI133" s="50"/>
      <c r="FJ133" s="50"/>
      <c r="FK133" s="50"/>
      <c r="FL133" s="50"/>
      <c r="FM133" s="50"/>
      <c r="FN133" s="50"/>
      <c r="FO133" s="50"/>
      <c r="FP133" s="50"/>
      <c r="FQ133" s="50"/>
      <c r="FR133" s="50"/>
      <c r="FS133" s="50"/>
      <c r="FT133" s="50"/>
      <c r="FU133" s="50"/>
      <c r="FV133" s="50"/>
      <c r="FW133" s="50"/>
      <c r="FX133" s="50"/>
      <c r="FY133" s="50"/>
      <c r="FZ133" s="50"/>
      <c r="GA133" s="50"/>
      <c r="GB133" s="50"/>
      <c r="GC133" s="50"/>
      <c r="GD133" s="50"/>
      <c r="GE133" s="50"/>
      <c r="GF133" s="50"/>
      <c r="GG133" s="50"/>
      <c r="GH133" s="50"/>
      <c r="GI133" s="50"/>
      <c r="GJ133" s="50"/>
      <c r="GK133" s="50"/>
      <c r="GL133" s="50"/>
      <c r="GM133" s="50"/>
      <c r="GN133" s="50"/>
      <c r="GO133" s="50"/>
      <c r="GP133" s="50"/>
      <c r="GQ133" s="50"/>
      <c r="GR133" s="50"/>
      <c r="GS133" s="50"/>
      <c r="GT133" s="50"/>
      <c r="GU133" s="50"/>
      <c r="GV133" s="50"/>
      <c r="GW133" s="50"/>
      <c r="GX133" s="50"/>
      <c r="GY133" s="50"/>
      <c r="GZ133" s="50"/>
      <c r="HA133" s="50"/>
      <c r="HB133" s="50"/>
      <c r="HC133" s="50"/>
      <c r="HD133" s="50"/>
      <c r="HE133" s="50"/>
      <c r="HF133" s="50"/>
      <c r="HG133" s="50"/>
      <c r="HH133" s="50"/>
      <c r="HI133" s="50"/>
      <c r="HJ133" s="50"/>
      <c r="HK133" s="50"/>
      <c r="HL133" s="50"/>
      <c r="HM133" s="50"/>
      <c r="HN133" s="50"/>
      <c r="HO133" s="50"/>
      <c r="HP133" s="50"/>
      <c r="HQ133" s="50"/>
      <c r="HR133" s="50"/>
      <c r="HS133" s="50"/>
      <c r="HT133" s="50"/>
      <c r="HU133" s="50"/>
      <c r="HV133" s="50"/>
      <c r="HW133" s="50"/>
      <c r="HX133" s="50"/>
      <c r="HY133" s="50"/>
      <c r="HZ133" s="50"/>
      <c r="IA133" s="50"/>
      <c r="IB133" s="50"/>
      <c r="IC133" s="50"/>
      <c r="ID133" s="50"/>
      <c r="IE133" s="50"/>
      <c r="IF133" s="50"/>
      <c r="IG133" s="50"/>
      <c r="IH133" s="50"/>
      <c r="II133" s="50"/>
      <c r="IJ133" s="50"/>
      <c r="IK133" s="50"/>
      <c r="IL133" s="50"/>
      <c r="IM133" s="50"/>
      <c r="IN133" s="50"/>
      <c r="IO133" s="50"/>
      <c r="IP133" s="50"/>
      <c r="IQ133" s="50"/>
      <c r="IR133" s="50"/>
      <c r="IS133" s="50"/>
      <c r="IT133" s="50"/>
      <c r="IU133" s="50"/>
      <c r="IV133" s="50"/>
      <c r="IW133" s="50"/>
    </row>
    <row r="134" spans="1:257" s="51" customFormat="1" ht="60">
      <c r="A134" s="43" t="s">
        <v>290</v>
      </c>
      <c r="B134" s="53" t="s">
        <v>291</v>
      </c>
      <c r="C134" s="45">
        <v>128415.6</v>
      </c>
      <c r="D134" s="46" t="s">
        <v>59</v>
      </c>
      <c r="E134" s="46" t="s">
        <v>109</v>
      </c>
      <c r="F134" s="48" t="s">
        <v>61</v>
      </c>
      <c r="G134" s="48" t="s">
        <v>61</v>
      </c>
      <c r="H134" s="48" t="s">
        <v>61</v>
      </c>
      <c r="I134" s="48" t="s">
        <v>61</v>
      </c>
      <c r="J134" s="48" t="s">
        <v>61</v>
      </c>
      <c r="K134" s="48" t="s">
        <v>61</v>
      </c>
      <c r="L134" s="48" t="s">
        <v>61</v>
      </c>
      <c r="M134" s="48" t="s">
        <v>61</v>
      </c>
      <c r="N134" s="48" t="s">
        <v>61</v>
      </c>
      <c r="O134" s="52" t="s">
        <v>269</v>
      </c>
      <c r="P134" s="48" t="s">
        <v>63</v>
      </c>
      <c r="Q134" s="48" t="s">
        <v>101</v>
      </c>
      <c r="R134" s="48" t="s">
        <v>63</v>
      </c>
      <c r="S134" s="48" t="s">
        <v>61</v>
      </c>
      <c r="T134" s="48" t="s">
        <v>61</v>
      </c>
      <c r="U134" s="48" t="s">
        <v>61</v>
      </c>
      <c r="V134" s="48" t="s">
        <v>61</v>
      </c>
      <c r="W134" s="48" t="s">
        <v>61</v>
      </c>
      <c r="X134" s="48" t="s">
        <v>61</v>
      </c>
      <c r="Y134" s="48" t="s">
        <v>61</v>
      </c>
      <c r="Z134" s="48" t="s">
        <v>61</v>
      </c>
      <c r="AA134" s="48" t="s">
        <v>61</v>
      </c>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c r="BQ134" s="50"/>
      <c r="BR134" s="50"/>
      <c r="BS134" s="50"/>
      <c r="BT134" s="50"/>
      <c r="BU134" s="50"/>
      <c r="BV134" s="50"/>
      <c r="BW134" s="50"/>
      <c r="BX134" s="50"/>
      <c r="BY134" s="50"/>
      <c r="BZ134" s="50"/>
      <c r="CA134" s="50"/>
      <c r="CB134" s="50"/>
      <c r="CC134" s="50"/>
      <c r="CD134" s="50"/>
      <c r="CE134" s="50"/>
      <c r="CF134" s="50"/>
      <c r="CG134" s="50"/>
      <c r="CH134" s="50"/>
      <c r="CI134" s="50"/>
      <c r="CJ134" s="50"/>
      <c r="CK134" s="50"/>
      <c r="CL134" s="50"/>
      <c r="CM134" s="50"/>
      <c r="CN134" s="50"/>
      <c r="CO134" s="50"/>
      <c r="CP134" s="50"/>
      <c r="CQ134" s="50"/>
      <c r="CR134" s="50"/>
      <c r="CS134" s="50"/>
      <c r="CT134" s="50"/>
      <c r="CU134" s="50"/>
      <c r="CV134" s="50"/>
      <c r="CW134" s="50"/>
      <c r="CX134" s="50"/>
      <c r="CY134" s="50"/>
      <c r="CZ134" s="50"/>
      <c r="DA134" s="50"/>
      <c r="DB134" s="50"/>
      <c r="DC134" s="50"/>
      <c r="DD134" s="50"/>
      <c r="DE134" s="50"/>
      <c r="DF134" s="50"/>
      <c r="DG134" s="50"/>
      <c r="DH134" s="50"/>
      <c r="DI134" s="50"/>
      <c r="DJ134" s="50"/>
      <c r="DK134" s="50"/>
      <c r="DL134" s="50"/>
      <c r="DM134" s="50"/>
      <c r="DN134" s="50"/>
      <c r="DO134" s="50"/>
      <c r="DP134" s="50"/>
      <c r="DQ134" s="50"/>
      <c r="DR134" s="50"/>
      <c r="DS134" s="50"/>
      <c r="DT134" s="50"/>
      <c r="DU134" s="50"/>
      <c r="DV134" s="50"/>
      <c r="DW134" s="50"/>
      <c r="DX134" s="50"/>
      <c r="DY134" s="50"/>
      <c r="DZ134" s="50"/>
      <c r="EA134" s="50"/>
      <c r="EB134" s="50"/>
      <c r="EC134" s="50"/>
      <c r="ED134" s="50"/>
      <c r="EE134" s="50"/>
      <c r="EF134" s="50"/>
      <c r="EG134" s="50"/>
      <c r="EH134" s="50"/>
      <c r="EI134" s="50"/>
      <c r="EJ134" s="50"/>
      <c r="EK134" s="50"/>
      <c r="EL134" s="50"/>
      <c r="EM134" s="50"/>
      <c r="EN134" s="50"/>
      <c r="EO134" s="50"/>
      <c r="EP134" s="50"/>
      <c r="EQ134" s="50"/>
      <c r="ER134" s="50"/>
      <c r="ES134" s="50"/>
      <c r="ET134" s="50"/>
      <c r="EU134" s="50"/>
      <c r="EV134" s="50"/>
      <c r="EW134" s="50"/>
      <c r="EX134" s="50"/>
      <c r="EY134" s="50"/>
      <c r="EZ134" s="50"/>
      <c r="FA134" s="50"/>
      <c r="FB134" s="50"/>
      <c r="FC134" s="50"/>
      <c r="FD134" s="50"/>
      <c r="FE134" s="50"/>
      <c r="FF134" s="50"/>
      <c r="FG134" s="50"/>
      <c r="FH134" s="50"/>
      <c r="FI134" s="50"/>
      <c r="FJ134" s="50"/>
      <c r="FK134" s="50"/>
      <c r="FL134" s="50"/>
      <c r="FM134" s="50"/>
      <c r="FN134" s="50"/>
      <c r="FO134" s="50"/>
      <c r="FP134" s="50"/>
      <c r="FQ134" s="50"/>
      <c r="FR134" s="50"/>
      <c r="FS134" s="50"/>
      <c r="FT134" s="50"/>
      <c r="FU134" s="50"/>
      <c r="FV134" s="50"/>
      <c r="FW134" s="50"/>
      <c r="FX134" s="50"/>
      <c r="FY134" s="50"/>
      <c r="FZ134" s="50"/>
      <c r="GA134" s="50"/>
      <c r="GB134" s="50"/>
      <c r="GC134" s="50"/>
      <c r="GD134" s="50"/>
      <c r="GE134" s="50"/>
      <c r="GF134" s="50"/>
      <c r="GG134" s="50"/>
      <c r="GH134" s="50"/>
      <c r="GI134" s="50"/>
      <c r="GJ134" s="50"/>
      <c r="GK134" s="50"/>
      <c r="GL134" s="50"/>
      <c r="GM134" s="50"/>
      <c r="GN134" s="50"/>
      <c r="GO134" s="50"/>
      <c r="GP134" s="50"/>
      <c r="GQ134" s="50"/>
      <c r="GR134" s="50"/>
      <c r="GS134" s="50"/>
      <c r="GT134" s="50"/>
      <c r="GU134" s="50"/>
      <c r="GV134" s="50"/>
      <c r="GW134" s="50"/>
      <c r="GX134" s="50"/>
      <c r="GY134" s="50"/>
      <c r="GZ134" s="50"/>
      <c r="HA134" s="50"/>
      <c r="HB134" s="50"/>
      <c r="HC134" s="50"/>
      <c r="HD134" s="50"/>
      <c r="HE134" s="50"/>
      <c r="HF134" s="50"/>
      <c r="HG134" s="50"/>
      <c r="HH134" s="50"/>
      <c r="HI134" s="50"/>
      <c r="HJ134" s="50"/>
      <c r="HK134" s="50"/>
      <c r="HL134" s="50"/>
      <c r="HM134" s="50"/>
      <c r="HN134" s="50"/>
      <c r="HO134" s="50"/>
      <c r="HP134" s="50"/>
      <c r="HQ134" s="50"/>
      <c r="HR134" s="50"/>
      <c r="HS134" s="50"/>
      <c r="HT134" s="50"/>
      <c r="HU134" s="50"/>
      <c r="HV134" s="50"/>
      <c r="HW134" s="50"/>
      <c r="HX134" s="50"/>
      <c r="HY134" s="50"/>
      <c r="HZ134" s="50"/>
      <c r="IA134" s="50"/>
      <c r="IB134" s="50"/>
      <c r="IC134" s="50"/>
      <c r="ID134" s="50"/>
      <c r="IE134" s="50"/>
      <c r="IF134" s="50"/>
      <c r="IG134" s="50"/>
      <c r="IH134" s="50"/>
      <c r="II134" s="50"/>
      <c r="IJ134" s="50"/>
      <c r="IK134" s="50"/>
      <c r="IL134" s="50"/>
      <c r="IM134" s="50"/>
      <c r="IN134" s="50"/>
      <c r="IO134" s="50"/>
      <c r="IP134" s="50"/>
      <c r="IQ134" s="50"/>
      <c r="IR134" s="50"/>
      <c r="IS134" s="50"/>
      <c r="IT134" s="50"/>
      <c r="IU134" s="50"/>
      <c r="IV134" s="50"/>
      <c r="IW134" s="50"/>
    </row>
    <row r="135" spans="1:257" s="51" customFormat="1" ht="48">
      <c r="A135" s="43" t="s">
        <v>292</v>
      </c>
      <c r="B135" s="53" t="s">
        <v>293</v>
      </c>
      <c r="C135" s="45">
        <v>108858.82</v>
      </c>
      <c r="D135" s="46" t="s">
        <v>59</v>
      </c>
      <c r="E135" s="46" t="s">
        <v>66</v>
      </c>
      <c r="F135" s="48" t="s">
        <v>61</v>
      </c>
      <c r="G135" s="48" t="s">
        <v>61</v>
      </c>
      <c r="H135" s="48" t="s">
        <v>61</v>
      </c>
      <c r="I135" s="48" t="s">
        <v>61</v>
      </c>
      <c r="J135" s="48" t="s">
        <v>61</v>
      </c>
      <c r="K135" s="48" t="s">
        <v>61</v>
      </c>
      <c r="L135" s="48" t="s">
        <v>61</v>
      </c>
      <c r="M135" s="48" t="s">
        <v>61</v>
      </c>
      <c r="N135" s="48" t="s">
        <v>61</v>
      </c>
      <c r="O135" s="52" t="s">
        <v>269</v>
      </c>
      <c r="P135" s="48" t="s">
        <v>63</v>
      </c>
      <c r="Q135" s="48" t="s">
        <v>101</v>
      </c>
      <c r="R135" s="48" t="s">
        <v>63</v>
      </c>
      <c r="S135" s="48" t="s">
        <v>61</v>
      </c>
      <c r="T135" s="48" t="s">
        <v>61</v>
      </c>
      <c r="U135" s="48" t="s">
        <v>61</v>
      </c>
      <c r="V135" s="48" t="s">
        <v>61</v>
      </c>
      <c r="W135" s="48" t="s">
        <v>61</v>
      </c>
      <c r="X135" s="48" t="s">
        <v>61</v>
      </c>
      <c r="Y135" s="48" t="s">
        <v>61</v>
      </c>
      <c r="Z135" s="48" t="s">
        <v>61</v>
      </c>
      <c r="AA135" s="48" t="s">
        <v>61</v>
      </c>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50"/>
      <c r="BV135" s="50"/>
      <c r="BW135" s="50"/>
      <c r="BX135" s="50"/>
      <c r="BY135" s="50"/>
      <c r="BZ135" s="50"/>
      <c r="CA135" s="50"/>
      <c r="CB135" s="50"/>
      <c r="CC135" s="50"/>
      <c r="CD135" s="50"/>
      <c r="CE135" s="50"/>
      <c r="CF135" s="50"/>
      <c r="CG135" s="50"/>
      <c r="CH135" s="50"/>
      <c r="CI135" s="50"/>
      <c r="CJ135" s="50"/>
      <c r="CK135" s="50"/>
      <c r="CL135" s="50"/>
      <c r="CM135" s="50"/>
      <c r="CN135" s="50"/>
      <c r="CO135" s="50"/>
      <c r="CP135" s="50"/>
      <c r="CQ135" s="50"/>
      <c r="CR135" s="50"/>
      <c r="CS135" s="50"/>
      <c r="CT135" s="50"/>
      <c r="CU135" s="50"/>
      <c r="CV135" s="50"/>
      <c r="CW135" s="50"/>
      <c r="CX135" s="50"/>
      <c r="CY135" s="50"/>
      <c r="CZ135" s="50"/>
      <c r="DA135" s="50"/>
      <c r="DB135" s="50"/>
      <c r="DC135" s="50"/>
      <c r="DD135" s="50"/>
      <c r="DE135" s="50"/>
      <c r="DF135" s="50"/>
      <c r="DG135" s="50"/>
      <c r="DH135" s="50"/>
      <c r="DI135" s="50"/>
      <c r="DJ135" s="50"/>
      <c r="DK135" s="50"/>
      <c r="DL135" s="50"/>
      <c r="DM135" s="50"/>
      <c r="DN135" s="50"/>
      <c r="DO135" s="50"/>
      <c r="DP135" s="50"/>
      <c r="DQ135" s="50"/>
      <c r="DR135" s="50"/>
      <c r="DS135" s="50"/>
      <c r="DT135" s="50"/>
      <c r="DU135" s="50"/>
      <c r="DV135" s="50"/>
      <c r="DW135" s="50"/>
      <c r="DX135" s="50"/>
      <c r="DY135" s="50"/>
      <c r="DZ135" s="50"/>
      <c r="EA135" s="50"/>
      <c r="EB135" s="50"/>
      <c r="EC135" s="50"/>
      <c r="ED135" s="50"/>
      <c r="EE135" s="50"/>
      <c r="EF135" s="50"/>
      <c r="EG135" s="50"/>
      <c r="EH135" s="50"/>
      <c r="EI135" s="50"/>
      <c r="EJ135" s="50"/>
      <c r="EK135" s="50"/>
      <c r="EL135" s="50"/>
      <c r="EM135" s="50"/>
      <c r="EN135" s="50"/>
      <c r="EO135" s="50"/>
      <c r="EP135" s="50"/>
      <c r="EQ135" s="50"/>
      <c r="ER135" s="50"/>
      <c r="ES135" s="50"/>
      <c r="ET135" s="50"/>
      <c r="EU135" s="50"/>
      <c r="EV135" s="50"/>
      <c r="EW135" s="50"/>
      <c r="EX135" s="50"/>
      <c r="EY135" s="50"/>
      <c r="EZ135" s="50"/>
      <c r="FA135" s="50"/>
      <c r="FB135" s="50"/>
      <c r="FC135" s="50"/>
      <c r="FD135" s="50"/>
      <c r="FE135" s="50"/>
      <c r="FF135" s="50"/>
      <c r="FG135" s="50"/>
      <c r="FH135" s="50"/>
      <c r="FI135" s="50"/>
      <c r="FJ135" s="50"/>
      <c r="FK135" s="50"/>
      <c r="FL135" s="50"/>
      <c r="FM135" s="50"/>
      <c r="FN135" s="50"/>
      <c r="FO135" s="50"/>
      <c r="FP135" s="50"/>
      <c r="FQ135" s="50"/>
      <c r="FR135" s="50"/>
      <c r="FS135" s="50"/>
      <c r="FT135" s="50"/>
      <c r="FU135" s="50"/>
      <c r="FV135" s="50"/>
      <c r="FW135" s="50"/>
      <c r="FX135" s="50"/>
      <c r="FY135" s="50"/>
      <c r="FZ135" s="50"/>
      <c r="GA135" s="50"/>
      <c r="GB135" s="50"/>
      <c r="GC135" s="50"/>
      <c r="GD135" s="50"/>
      <c r="GE135" s="50"/>
      <c r="GF135" s="50"/>
      <c r="GG135" s="50"/>
      <c r="GH135" s="50"/>
      <c r="GI135" s="50"/>
      <c r="GJ135" s="50"/>
      <c r="GK135" s="50"/>
      <c r="GL135" s="50"/>
      <c r="GM135" s="50"/>
      <c r="GN135" s="50"/>
      <c r="GO135" s="50"/>
      <c r="GP135" s="50"/>
      <c r="GQ135" s="50"/>
      <c r="GR135" s="50"/>
      <c r="GS135" s="50"/>
      <c r="GT135" s="50"/>
      <c r="GU135" s="50"/>
      <c r="GV135" s="50"/>
      <c r="GW135" s="50"/>
      <c r="GX135" s="50"/>
      <c r="GY135" s="50"/>
      <c r="GZ135" s="50"/>
      <c r="HA135" s="50"/>
      <c r="HB135" s="50"/>
      <c r="HC135" s="50"/>
      <c r="HD135" s="50"/>
      <c r="HE135" s="50"/>
      <c r="HF135" s="50"/>
      <c r="HG135" s="50"/>
      <c r="HH135" s="50"/>
      <c r="HI135" s="50"/>
      <c r="HJ135" s="50"/>
      <c r="HK135" s="50"/>
      <c r="HL135" s="50"/>
      <c r="HM135" s="50"/>
      <c r="HN135" s="50"/>
      <c r="HO135" s="50"/>
      <c r="HP135" s="50"/>
      <c r="HQ135" s="50"/>
      <c r="HR135" s="50"/>
      <c r="HS135" s="50"/>
      <c r="HT135" s="50"/>
      <c r="HU135" s="50"/>
      <c r="HV135" s="50"/>
      <c r="HW135" s="50"/>
      <c r="HX135" s="50"/>
      <c r="HY135" s="50"/>
      <c r="HZ135" s="50"/>
      <c r="IA135" s="50"/>
      <c r="IB135" s="50"/>
      <c r="IC135" s="50"/>
      <c r="ID135" s="50"/>
      <c r="IE135" s="50"/>
      <c r="IF135" s="50"/>
      <c r="IG135" s="50"/>
      <c r="IH135" s="50"/>
      <c r="II135" s="50"/>
      <c r="IJ135" s="50"/>
      <c r="IK135" s="50"/>
      <c r="IL135" s="50"/>
      <c r="IM135" s="50"/>
      <c r="IN135" s="50"/>
      <c r="IO135" s="50"/>
      <c r="IP135" s="50"/>
      <c r="IQ135" s="50"/>
      <c r="IR135" s="50"/>
      <c r="IS135" s="50"/>
      <c r="IT135" s="50"/>
      <c r="IU135" s="50"/>
      <c r="IV135" s="50"/>
      <c r="IW135" s="50"/>
    </row>
    <row r="136" spans="1:257" s="51" customFormat="1" ht="84">
      <c r="A136" s="43" t="s">
        <v>294</v>
      </c>
      <c r="B136" s="53" t="s">
        <v>295</v>
      </c>
      <c r="C136" s="45">
        <v>1818089.09</v>
      </c>
      <c r="D136" s="46" t="s">
        <v>59</v>
      </c>
      <c r="E136" s="46" t="s">
        <v>66</v>
      </c>
      <c r="F136" s="48" t="s">
        <v>61</v>
      </c>
      <c r="G136" s="48" t="s">
        <v>61</v>
      </c>
      <c r="H136" s="48" t="s">
        <v>61</v>
      </c>
      <c r="I136" s="48" t="s">
        <v>61</v>
      </c>
      <c r="J136" s="48" t="s">
        <v>61</v>
      </c>
      <c r="K136" s="48" t="s">
        <v>61</v>
      </c>
      <c r="L136" s="48" t="s">
        <v>61</v>
      </c>
      <c r="M136" s="48" t="s">
        <v>61</v>
      </c>
      <c r="N136" s="48" t="s">
        <v>61</v>
      </c>
      <c r="O136" s="52" t="s">
        <v>269</v>
      </c>
      <c r="P136" s="48" t="s">
        <v>63</v>
      </c>
      <c r="Q136" s="48" t="s">
        <v>101</v>
      </c>
      <c r="R136" s="48" t="s">
        <v>63</v>
      </c>
      <c r="S136" s="48" t="s">
        <v>61</v>
      </c>
      <c r="T136" s="48" t="s">
        <v>61</v>
      </c>
      <c r="U136" s="48" t="s">
        <v>61</v>
      </c>
      <c r="V136" s="48" t="s">
        <v>61</v>
      </c>
      <c r="W136" s="48" t="s">
        <v>61</v>
      </c>
      <c r="X136" s="48" t="s">
        <v>61</v>
      </c>
      <c r="Y136" s="48" t="s">
        <v>61</v>
      </c>
      <c r="Z136" s="48" t="s">
        <v>61</v>
      </c>
      <c r="AA136" s="48" t="s">
        <v>61</v>
      </c>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c r="CQ136" s="50"/>
      <c r="CR136" s="50"/>
      <c r="CS136" s="50"/>
      <c r="CT136" s="50"/>
      <c r="CU136" s="50"/>
      <c r="CV136" s="50"/>
      <c r="CW136" s="50"/>
      <c r="CX136" s="50"/>
      <c r="CY136" s="50"/>
      <c r="CZ136" s="50"/>
      <c r="DA136" s="50"/>
      <c r="DB136" s="50"/>
      <c r="DC136" s="50"/>
      <c r="DD136" s="50"/>
      <c r="DE136" s="50"/>
      <c r="DF136" s="50"/>
      <c r="DG136" s="50"/>
      <c r="DH136" s="50"/>
      <c r="DI136" s="50"/>
      <c r="DJ136" s="50"/>
      <c r="DK136" s="50"/>
      <c r="DL136" s="50"/>
      <c r="DM136" s="50"/>
      <c r="DN136" s="50"/>
      <c r="DO136" s="50"/>
      <c r="DP136" s="50"/>
      <c r="DQ136" s="50"/>
      <c r="DR136" s="50"/>
      <c r="DS136" s="50"/>
      <c r="DT136" s="50"/>
      <c r="DU136" s="50"/>
      <c r="DV136" s="50"/>
      <c r="DW136" s="50"/>
      <c r="DX136" s="50"/>
      <c r="DY136" s="50"/>
      <c r="DZ136" s="50"/>
      <c r="EA136" s="50"/>
      <c r="EB136" s="50"/>
      <c r="EC136" s="50"/>
      <c r="ED136" s="50"/>
      <c r="EE136" s="50"/>
      <c r="EF136" s="50"/>
      <c r="EG136" s="50"/>
      <c r="EH136" s="50"/>
      <c r="EI136" s="50"/>
      <c r="EJ136" s="50"/>
      <c r="EK136" s="50"/>
      <c r="EL136" s="50"/>
      <c r="EM136" s="50"/>
      <c r="EN136" s="50"/>
      <c r="EO136" s="50"/>
      <c r="EP136" s="50"/>
      <c r="EQ136" s="50"/>
      <c r="ER136" s="50"/>
      <c r="ES136" s="50"/>
      <c r="ET136" s="50"/>
      <c r="EU136" s="50"/>
      <c r="EV136" s="50"/>
      <c r="EW136" s="50"/>
      <c r="EX136" s="50"/>
      <c r="EY136" s="50"/>
      <c r="EZ136" s="50"/>
      <c r="FA136" s="50"/>
      <c r="FB136" s="50"/>
      <c r="FC136" s="50"/>
      <c r="FD136" s="50"/>
      <c r="FE136" s="50"/>
      <c r="FF136" s="50"/>
      <c r="FG136" s="50"/>
      <c r="FH136" s="50"/>
      <c r="FI136" s="50"/>
      <c r="FJ136" s="50"/>
      <c r="FK136" s="50"/>
      <c r="FL136" s="50"/>
      <c r="FM136" s="50"/>
      <c r="FN136" s="50"/>
      <c r="FO136" s="50"/>
      <c r="FP136" s="50"/>
      <c r="FQ136" s="50"/>
      <c r="FR136" s="50"/>
      <c r="FS136" s="50"/>
      <c r="FT136" s="50"/>
      <c r="FU136" s="50"/>
      <c r="FV136" s="50"/>
      <c r="FW136" s="50"/>
      <c r="FX136" s="50"/>
      <c r="FY136" s="50"/>
      <c r="FZ136" s="50"/>
      <c r="GA136" s="50"/>
      <c r="GB136" s="50"/>
      <c r="GC136" s="50"/>
      <c r="GD136" s="50"/>
      <c r="GE136" s="50"/>
      <c r="GF136" s="50"/>
      <c r="GG136" s="50"/>
      <c r="GH136" s="50"/>
      <c r="GI136" s="50"/>
      <c r="GJ136" s="50"/>
      <c r="GK136" s="50"/>
      <c r="GL136" s="50"/>
      <c r="GM136" s="50"/>
      <c r="GN136" s="50"/>
      <c r="GO136" s="50"/>
      <c r="GP136" s="50"/>
      <c r="GQ136" s="50"/>
      <c r="GR136" s="50"/>
      <c r="GS136" s="50"/>
      <c r="GT136" s="50"/>
      <c r="GU136" s="50"/>
      <c r="GV136" s="50"/>
      <c r="GW136" s="50"/>
      <c r="GX136" s="50"/>
      <c r="GY136" s="50"/>
      <c r="GZ136" s="50"/>
      <c r="HA136" s="50"/>
      <c r="HB136" s="50"/>
      <c r="HC136" s="50"/>
      <c r="HD136" s="50"/>
      <c r="HE136" s="50"/>
      <c r="HF136" s="50"/>
      <c r="HG136" s="50"/>
      <c r="HH136" s="50"/>
      <c r="HI136" s="50"/>
      <c r="HJ136" s="50"/>
      <c r="HK136" s="50"/>
      <c r="HL136" s="50"/>
      <c r="HM136" s="50"/>
      <c r="HN136" s="50"/>
      <c r="HO136" s="50"/>
      <c r="HP136" s="50"/>
      <c r="HQ136" s="50"/>
      <c r="HR136" s="50"/>
      <c r="HS136" s="50"/>
      <c r="HT136" s="50"/>
      <c r="HU136" s="50"/>
      <c r="HV136" s="50"/>
      <c r="HW136" s="50"/>
      <c r="HX136" s="50"/>
      <c r="HY136" s="50"/>
      <c r="HZ136" s="50"/>
      <c r="IA136" s="50"/>
      <c r="IB136" s="50"/>
      <c r="IC136" s="50"/>
      <c r="ID136" s="50"/>
      <c r="IE136" s="50"/>
      <c r="IF136" s="50"/>
      <c r="IG136" s="50"/>
      <c r="IH136" s="50"/>
      <c r="II136" s="50"/>
      <c r="IJ136" s="50"/>
      <c r="IK136" s="50"/>
      <c r="IL136" s="50"/>
      <c r="IM136" s="50"/>
      <c r="IN136" s="50"/>
      <c r="IO136" s="50"/>
      <c r="IP136" s="50"/>
      <c r="IQ136" s="50"/>
      <c r="IR136" s="50"/>
      <c r="IS136" s="50"/>
      <c r="IT136" s="50"/>
      <c r="IU136" s="50"/>
      <c r="IV136" s="50"/>
      <c r="IW136" s="50"/>
    </row>
    <row r="137" spans="1:257" s="51" customFormat="1" ht="60">
      <c r="A137" s="43" t="s">
        <v>296</v>
      </c>
      <c r="B137" s="53" t="s">
        <v>297</v>
      </c>
      <c r="C137" s="45">
        <v>128812.99</v>
      </c>
      <c r="D137" s="46" t="s">
        <v>59</v>
      </c>
      <c r="E137" s="46" t="s">
        <v>109</v>
      </c>
      <c r="F137" s="48" t="s">
        <v>61</v>
      </c>
      <c r="G137" s="48" t="s">
        <v>61</v>
      </c>
      <c r="H137" s="48" t="s">
        <v>61</v>
      </c>
      <c r="I137" s="48" t="s">
        <v>61</v>
      </c>
      <c r="J137" s="48" t="s">
        <v>61</v>
      </c>
      <c r="K137" s="48" t="s">
        <v>61</v>
      </c>
      <c r="L137" s="48" t="s">
        <v>61</v>
      </c>
      <c r="M137" s="48" t="s">
        <v>61</v>
      </c>
      <c r="N137" s="48" t="s">
        <v>61</v>
      </c>
      <c r="O137" s="52" t="s">
        <v>269</v>
      </c>
      <c r="P137" s="48" t="s">
        <v>63</v>
      </c>
      <c r="Q137" s="48" t="s">
        <v>101</v>
      </c>
      <c r="R137" s="48" t="s">
        <v>63</v>
      </c>
      <c r="S137" s="48" t="s">
        <v>61</v>
      </c>
      <c r="T137" s="48" t="s">
        <v>61</v>
      </c>
      <c r="U137" s="48" t="s">
        <v>61</v>
      </c>
      <c r="V137" s="48" t="s">
        <v>61</v>
      </c>
      <c r="W137" s="48" t="s">
        <v>61</v>
      </c>
      <c r="X137" s="48" t="s">
        <v>61</v>
      </c>
      <c r="Y137" s="48" t="s">
        <v>61</v>
      </c>
      <c r="Z137" s="48" t="s">
        <v>61</v>
      </c>
      <c r="AA137" s="48" t="s">
        <v>61</v>
      </c>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50"/>
      <c r="CP137" s="50"/>
      <c r="CQ137" s="50"/>
      <c r="CR137" s="50"/>
      <c r="CS137" s="50"/>
      <c r="CT137" s="50"/>
      <c r="CU137" s="50"/>
      <c r="CV137" s="50"/>
      <c r="CW137" s="50"/>
      <c r="CX137" s="50"/>
      <c r="CY137" s="50"/>
      <c r="CZ137" s="50"/>
      <c r="DA137" s="50"/>
      <c r="DB137" s="50"/>
      <c r="DC137" s="50"/>
      <c r="DD137" s="50"/>
      <c r="DE137" s="50"/>
      <c r="DF137" s="50"/>
      <c r="DG137" s="50"/>
      <c r="DH137" s="50"/>
      <c r="DI137" s="50"/>
      <c r="DJ137" s="50"/>
      <c r="DK137" s="50"/>
      <c r="DL137" s="50"/>
      <c r="DM137" s="50"/>
      <c r="DN137" s="50"/>
      <c r="DO137" s="50"/>
      <c r="DP137" s="50"/>
      <c r="DQ137" s="50"/>
      <c r="DR137" s="50"/>
      <c r="DS137" s="50"/>
      <c r="DT137" s="50"/>
      <c r="DU137" s="50"/>
      <c r="DV137" s="50"/>
      <c r="DW137" s="50"/>
      <c r="DX137" s="50"/>
      <c r="DY137" s="50"/>
      <c r="DZ137" s="50"/>
      <c r="EA137" s="50"/>
      <c r="EB137" s="50"/>
      <c r="EC137" s="50"/>
      <c r="ED137" s="50"/>
      <c r="EE137" s="50"/>
      <c r="EF137" s="50"/>
      <c r="EG137" s="50"/>
      <c r="EH137" s="50"/>
      <c r="EI137" s="50"/>
      <c r="EJ137" s="50"/>
      <c r="EK137" s="50"/>
      <c r="EL137" s="50"/>
      <c r="EM137" s="50"/>
      <c r="EN137" s="50"/>
      <c r="EO137" s="50"/>
      <c r="EP137" s="50"/>
      <c r="EQ137" s="50"/>
      <c r="ER137" s="50"/>
      <c r="ES137" s="50"/>
      <c r="ET137" s="50"/>
      <c r="EU137" s="50"/>
      <c r="EV137" s="50"/>
      <c r="EW137" s="50"/>
      <c r="EX137" s="50"/>
      <c r="EY137" s="50"/>
      <c r="EZ137" s="50"/>
      <c r="FA137" s="50"/>
      <c r="FB137" s="50"/>
      <c r="FC137" s="50"/>
      <c r="FD137" s="50"/>
      <c r="FE137" s="50"/>
      <c r="FF137" s="50"/>
      <c r="FG137" s="50"/>
      <c r="FH137" s="50"/>
      <c r="FI137" s="50"/>
      <c r="FJ137" s="50"/>
      <c r="FK137" s="50"/>
      <c r="FL137" s="50"/>
      <c r="FM137" s="50"/>
      <c r="FN137" s="50"/>
      <c r="FO137" s="50"/>
      <c r="FP137" s="50"/>
      <c r="FQ137" s="50"/>
      <c r="FR137" s="50"/>
      <c r="FS137" s="50"/>
      <c r="FT137" s="50"/>
      <c r="FU137" s="50"/>
      <c r="FV137" s="50"/>
      <c r="FW137" s="50"/>
      <c r="FX137" s="50"/>
      <c r="FY137" s="50"/>
      <c r="FZ137" s="50"/>
      <c r="GA137" s="50"/>
      <c r="GB137" s="50"/>
      <c r="GC137" s="50"/>
      <c r="GD137" s="50"/>
      <c r="GE137" s="50"/>
      <c r="GF137" s="50"/>
      <c r="GG137" s="50"/>
      <c r="GH137" s="50"/>
      <c r="GI137" s="50"/>
      <c r="GJ137" s="50"/>
      <c r="GK137" s="50"/>
      <c r="GL137" s="50"/>
      <c r="GM137" s="50"/>
      <c r="GN137" s="50"/>
      <c r="GO137" s="50"/>
      <c r="GP137" s="50"/>
      <c r="GQ137" s="50"/>
      <c r="GR137" s="50"/>
      <c r="GS137" s="50"/>
      <c r="GT137" s="50"/>
      <c r="GU137" s="50"/>
      <c r="GV137" s="50"/>
      <c r="GW137" s="50"/>
      <c r="GX137" s="50"/>
      <c r="GY137" s="50"/>
      <c r="GZ137" s="50"/>
      <c r="HA137" s="50"/>
      <c r="HB137" s="50"/>
      <c r="HC137" s="50"/>
      <c r="HD137" s="50"/>
      <c r="HE137" s="50"/>
      <c r="HF137" s="50"/>
      <c r="HG137" s="50"/>
      <c r="HH137" s="50"/>
      <c r="HI137" s="50"/>
      <c r="HJ137" s="50"/>
      <c r="HK137" s="50"/>
      <c r="HL137" s="50"/>
      <c r="HM137" s="50"/>
      <c r="HN137" s="50"/>
      <c r="HO137" s="50"/>
      <c r="HP137" s="50"/>
      <c r="HQ137" s="50"/>
      <c r="HR137" s="50"/>
      <c r="HS137" s="50"/>
      <c r="HT137" s="50"/>
      <c r="HU137" s="50"/>
      <c r="HV137" s="50"/>
      <c r="HW137" s="50"/>
      <c r="HX137" s="50"/>
      <c r="HY137" s="50"/>
      <c r="HZ137" s="50"/>
      <c r="IA137" s="50"/>
      <c r="IB137" s="50"/>
      <c r="IC137" s="50"/>
      <c r="ID137" s="50"/>
      <c r="IE137" s="50"/>
      <c r="IF137" s="50"/>
      <c r="IG137" s="50"/>
      <c r="IH137" s="50"/>
      <c r="II137" s="50"/>
      <c r="IJ137" s="50"/>
      <c r="IK137" s="50"/>
      <c r="IL137" s="50"/>
      <c r="IM137" s="50"/>
      <c r="IN137" s="50"/>
      <c r="IO137" s="50"/>
      <c r="IP137" s="50"/>
      <c r="IQ137" s="50"/>
      <c r="IR137" s="50"/>
      <c r="IS137" s="50"/>
      <c r="IT137" s="50"/>
      <c r="IU137" s="50"/>
      <c r="IV137" s="50"/>
      <c r="IW137" s="50"/>
    </row>
    <row r="138" spans="1:257" s="51" customFormat="1" ht="48">
      <c r="A138" s="43" t="s">
        <v>298</v>
      </c>
      <c r="B138" s="53" t="s">
        <v>299</v>
      </c>
      <c r="C138" s="45">
        <v>1814368.51</v>
      </c>
      <c r="D138" s="46" t="s">
        <v>59</v>
      </c>
      <c r="E138" s="46" t="s">
        <v>66</v>
      </c>
      <c r="F138" s="48" t="s">
        <v>61</v>
      </c>
      <c r="G138" s="48" t="s">
        <v>61</v>
      </c>
      <c r="H138" s="48" t="s">
        <v>61</v>
      </c>
      <c r="I138" s="48" t="s">
        <v>61</v>
      </c>
      <c r="J138" s="48" t="s">
        <v>61</v>
      </c>
      <c r="K138" s="48" t="s">
        <v>61</v>
      </c>
      <c r="L138" s="48" t="s">
        <v>61</v>
      </c>
      <c r="M138" s="48" t="s">
        <v>61</v>
      </c>
      <c r="N138" s="48" t="s">
        <v>61</v>
      </c>
      <c r="O138" s="52" t="s">
        <v>269</v>
      </c>
      <c r="P138" s="48" t="s">
        <v>63</v>
      </c>
      <c r="Q138" s="48" t="s">
        <v>101</v>
      </c>
      <c r="R138" s="48" t="s">
        <v>63</v>
      </c>
      <c r="S138" s="48" t="s">
        <v>61</v>
      </c>
      <c r="T138" s="48" t="s">
        <v>61</v>
      </c>
      <c r="U138" s="48" t="s">
        <v>61</v>
      </c>
      <c r="V138" s="48" t="s">
        <v>61</v>
      </c>
      <c r="W138" s="48" t="s">
        <v>61</v>
      </c>
      <c r="X138" s="48" t="s">
        <v>61</v>
      </c>
      <c r="Y138" s="48" t="s">
        <v>61</v>
      </c>
      <c r="Z138" s="48" t="s">
        <v>61</v>
      </c>
      <c r="AA138" s="48" t="s">
        <v>61</v>
      </c>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c r="BS138" s="50"/>
      <c r="BT138" s="50"/>
      <c r="BU138" s="50"/>
      <c r="BV138" s="50"/>
      <c r="BW138" s="50"/>
      <c r="BX138" s="50"/>
      <c r="BY138" s="50"/>
      <c r="BZ138" s="50"/>
      <c r="CA138" s="50"/>
      <c r="CB138" s="50"/>
      <c r="CC138" s="50"/>
      <c r="CD138" s="50"/>
      <c r="CE138" s="50"/>
      <c r="CF138" s="50"/>
      <c r="CG138" s="50"/>
      <c r="CH138" s="50"/>
      <c r="CI138" s="50"/>
      <c r="CJ138" s="50"/>
      <c r="CK138" s="50"/>
      <c r="CL138" s="50"/>
      <c r="CM138" s="50"/>
      <c r="CN138" s="50"/>
      <c r="CO138" s="50"/>
      <c r="CP138" s="50"/>
      <c r="CQ138" s="50"/>
      <c r="CR138" s="50"/>
      <c r="CS138" s="50"/>
      <c r="CT138" s="50"/>
      <c r="CU138" s="50"/>
      <c r="CV138" s="50"/>
      <c r="CW138" s="50"/>
      <c r="CX138" s="50"/>
      <c r="CY138" s="50"/>
      <c r="CZ138" s="50"/>
      <c r="DA138" s="50"/>
      <c r="DB138" s="50"/>
      <c r="DC138" s="50"/>
      <c r="DD138" s="50"/>
      <c r="DE138" s="50"/>
      <c r="DF138" s="50"/>
      <c r="DG138" s="50"/>
      <c r="DH138" s="50"/>
      <c r="DI138" s="50"/>
      <c r="DJ138" s="50"/>
      <c r="DK138" s="50"/>
      <c r="DL138" s="50"/>
      <c r="DM138" s="50"/>
      <c r="DN138" s="50"/>
      <c r="DO138" s="50"/>
      <c r="DP138" s="50"/>
      <c r="DQ138" s="50"/>
      <c r="DR138" s="50"/>
      <c r="DS138" s="50"/>
      <c r="DT138" s="50"/>
      <c r="DU138" s="50"/>
      <c r="DV138" s="50"/>
      <c r="DW138" s="50"/>
      <c r="DX138" s="50"/>
      <c r="DY138" s="50"/>
      <c r="DZ138" s="50"/>
      <c r="EA138" s="50"/>
      <c r="EB138" s="50"/>
      <c r="EC138" s="50"/>
      <c r="ED138" s="50"/>
      <c r="EE138" s="50"/>
      <c r="EF138" s="50"/>
      <c r="EG138" s="50"/>
      <c r="EH138" s="50"/>
      <c r="EI138" s="50"/>
      <c r="EJ138" s="50"/>
      <c r="EK138" s="50"/>
      <c r="EL138" s="50"/>
      <c r="EM138" s="50"/>
      <c r="EN138" s="50"/>
      <c r="EO138" s="50"/>
      <c r="EP138" s="50"/>
      <c r="EQ138" s="50"/>
      <c r="ER138" s="50"/>
      <c r="ES138" s="50"/>
      <c r="ET138" s="50"/>
      <c r="EU138" s="50"/>
      <c r="EV138" s="50"/>
      <c r="EW138" s="50"/>
      <c r="EX138" s="50"/>
      <c r="EY138" s="50"/>
      <c r="EZ138" s="50"/>
      <c r="FA138" s="50"/>
      <c r="FB138" s="50"/>
      <c r="FC138" s="50"/>
      <c r="FD138" s="50"/>
      <c r="FE138" s="50"/>
      <c r="FF138" s="50"/>
      <c r="FG138" s="50"/>
      <c r="FH138" s="50"/>
      <c r="FI138" s="50"/>
      <c r="FJ138" s="50"/>
      <c r="FK138" s="50"/>
      <c r="FL138" s="50"/>
      <c r="FM138" s="50"/>
      <c r="FN138" s="50"/>
      <c r="FO138" s="50"/>
      <c r="FP138" s="50"/>
      <c r="FQ138" s="50"/>
      <c r="FR138" s="50"/>
      <c r="FS138" s="50"/>
      <c r="FT138" s="50"/>
      <c r="FU138" s="50"/>
      <c r="FV138" s="50"/>
      <c r="FW138" s="50"/>
      <c r="FX138" s="50"/>
      <c r="FY138" s="50"/>
      <c r="FZ138" s="50"/>
      <c r="GA138" s="50"/>
      <c r="GB138" s="50"/>
      <c r="GC138" s="50"/>
      <c r="GD138" s="50"/>
      <c r="GE138" s="50"/>
      <c r="GF138" s="50"/>
      <c r="GG138" s="50"/>
      <c r="GH138" s="50"/>
      <c r="GI138" s="50"/>
      <c r="GJ138" s="50"/>
      <c r="GK138" s="50"/>
      <c r="GL138" s="50"/>
      <c r="GM138" s="50"/>
      <c r="GN138" s="50"/>
      <c r="GO138" s="50"/>
      <c r="GP138" s="50"/>
      <c r="GQ138" s="50"/>
      <c r="GR138" s="50"/>
      <c r="GS138" s="50"/>
      <c r="GT138" s="50"/>
      <c r="GU138" s="50"/>
      <c r="GV138" s="50"/>
      <c r="GW138" s="50"/>
      <c r="GX138" s="50"/>
      <c r="GY138" s="50"/>
      <c r="GZ138" s="50"/>
      <c r="HA138" s="50"/>
      <c r="HB138" s="50"/>
      <c r="HC138" s="50"/>
      <c r="HD138" s="50"/>
      <c r="HE138" s="50"/>
      <c r="HF138" s="50"/>
      <c r="HG138" s="50"/>
      <c r="HH138" s="50"/>
      <c r="HI138" s="50"/>
      <c r="HJ138" s="50"/>
      <c r="HK138" s="50"/>
      <c r="HL138" s="50"/>
      <c r="HM138" s="50"/>
      <c r="HN138" s="50"/>
      <c r="HO138" s="50"/>
      <c r="HP138" s="50"/>
      <c r="HQ138" s="50"/>
      <c r="HR138" s="50"/>
      <c r="HS138" s="50"/>
      <c r="HT138" s="50"/>
      <c r="HU138" s="50"/>
      <c r="HV138" s="50"/>
      <c r="HW138" s="50"/>
      <c r="HX138" s="50"/>
      <c r="HY138" s="50"/>
      <c r="HZ138" s="50"/>
      <c r="IA138" s="50"/>
      <c r="IB138" s="50"/>
      <c r="IC138" s="50"/>
      <c r="ID138" s="50"/>
      <c r="IE138" s="50"/>
      <c r="IF138" s="50"/>
      <c r="IG138" s="50"/>
      <c r="IH138" s="50"/>
      <c r="II138" s="50"/>
      <c r="IJ138" s="50"/>
      <c r="IK138" s="50"/>
      <c r="IL138" s="50"/>
      <c r="IM138" s="50"/>
      <c r="IN138" s="50"/>
      <c r="IO138" s="50"/>
      <c r="IP138" s="50"/>
      <c r="IQ138" s="50"/>
      <c r="IR138" s="50"/>
      <c r="IS138" s="50"/>
      <c r="IT138" s="50"/>
      <c r="IU138" s="50"/>
      <c r="IV138" s="50"/>
      <c r="IW138" s="50"/>
    </row>
    <row r="139" spans="1:257" s="51" customFormat="1" ht="48">
      <c r="A139" s="43" t="s">
        <v>300</v>
      </c>
      <c r="B139" s="53" t="s">
        <v>301</v>
      </c>
      <c r="C139" s="45">
        <v>134334.18</v>
      </c>
      <c r="D139" s="46" t="s">
        <v>59</v>
      </c>
      <c r="E139" s="46" t="s">
        <v>66</v>
      </c>
      <c r="F139" s="48" t="s">
        <v>61</v>
      </c>
      <c r="G139" s="48" t="s">
        <v>61</v>
      </c>
      <c r="H139" s="48" t="s">
        <v>61</v>
      </c>
      <c r="I139" s="48" t="s">
        <v>61</v>
      </c>
      <c r="J139" s="48" t="s">
        <v>61</v>
      </c>
      <c r="K139" s="48" t="s">
        <v>61</v>
      </c>
      <c r="L139" s="48" t="s">
        <v>61</v>
      </c>
      <c r="M139" s="48" t="s">
        <v>61</v>
      </c>
      <c r="N139" s="48" t="s">
        <v>61</v>
      </c>
      <c r="O139" s="52" t="s">
        <v>269</v>
      </c>
      <c r="P139" s="48" t="s">
        <v>63</v>
      </c>
      <c r="Q139" s="48" t="s">
        <v>101</v>
      </c>
      <c r="R139" s="48" t="s">
        <v>63</v>
      </c>
      <c r="S139" s="48" t="s">
        <v>61</v>
      </c>
      <c r="T139" s="48" t="s">
        <v>61</v>
      </c>
      <c r="U139" s="48" t="s">
        <v>61</v>
      </c>
      <c r="V139" s="48" t="s">
        <v>61</v>
      </c>
      <c r="W139" s="48" t="s">
        <v>61</v>
      </c>
      <c r="X139" s="48" t="s">
        <v>61</v>
      </c>
      <c r="Y139" s="48" t="s">
        <v>61</v>
      </c>
      <c r="Z139" s="48" t="s">
        <v>61</v>
      </c>
      <c r="AA139" s="48" t="s">
        <v>61</v>
      </c>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c r="BS139" s="50"/>
      <c r="BT139" s="50"/>
      <c r="BU139" s="50"/>
      <c r="BV139" s="50"/>
      <c r="BW139" s="50"/>
      <c r="BX139" s="50"/>
      <c r="BY139" s="50"/>
      <c r="BZ139" s="50"/>
      <c r="CA139" s="50"/>
      <c r="CB139" s="50"/>
      <c r="CC139" s="50"/>
      <c r="CD139" s="50"/>
      <c r="CE139" s="50"/>
      <c r="CF139" s="50"/>
      <c r="CG139" s="50"/>
      <c r="CH139" s="50"/>
      <c r="CI139" s="50"/>
      <c r="CJ139" s="50"/>
      <c r="CK139" s="50"/>
      <c r="CL139" s="50"/>
      <c r="CM139" s="50"/>
      <c r="CN139" s="50"/>
      <c r="CO139" s="50"/>
      <c r="CP139" s="50"/>
      <c r="CQ139" s="50"/>
      <c r="CR139" s="50"/>
      <c r="CS139" s="50"/>
      <c r="CT139" s="50"/>
      <c r="CU139" s="50"/>
      <c r="CV139" s="50"/>
      <c r="CW139" s="50"/>
      <c r="CX139" s="50"/>
      <c r="CY139" s="50"/>
      <c r="CZ139" s="50"/>
      <c r="DA139" s="50"/>
      <c r="DB139" s="50"/>
      <c r="DC139" s="50"/>
      <c r="DD139" s="50"/>
      <c r="DE139" s="50"/>
      <c r="DF139" s="50"/>
      <c r="DG139" s="50"/>
      <c r="DH139" s="50"/>
      <c r="DI139" s="50"/>
      <c r="DJ139" s="50"/>
      <c r="DK139" s="50"/>
      <c r="DL139" s="50"/>
      <c r="DM139" s="50"/>
      <c r="DN139" s="50"/>
      <c r="DO139" s="50"/>
      <c r="DP139" s="50"/>
      <c r="DQ139" s="50"/>
      <c r="DR139" s="50"/>
      <c r="DS139" s="50"/>
      <c r="DT139" s="50"/>
      <c r="DU139" s="50"/>
      <c r="DV139" s="50"/>
      <c r="DW139" s="50"/>
      <c r="DX139" s="50"/>
      <c r="DY139" s="50"/>
      <c r="DZ139" s="50"/>
      <c r="EA139" s="50"/>
      <c r="EB139" s="50"/>
      <c r="EC139" s="50"/>
      <c r="ED139" s="50"/>
      <c r="EE139" s="50"/>
      <c r="EF139" s="50"/>
      <c r="EG139" s="50"/>
      <c r="EH139" s="50"/>
      <c r="EI139" s="50"/>
      <c r="EJ139" s="50"/>
      <c r="EK139" s="50"/>
      <c r="EL139" s="50"/>
      <c r="EM139" s="50"/>
      <c r="EN139" s="50"/>
      <c r="EO139" s="50"/>
      <c r="EP139" s="50"/>
      <c r="EQ139" s="50"/>
      <c r="ER139" s="50"/>
      <c r="ES139" s="50"/>
      <c r="ET139" s="50"/>
      <c r="EU139" s="50"/>
      <c r="EV139" s="50"/>
      <c r="EW139" s="50"/>
      <c r="EX139" s="50"/>
      <c r="EY139" s="50"/>
      <c r="EZ139" s="50"/>
      <c r="FA139" s="50"/>
      <c r="FB139" s="50"/>
      <c r="FC139" s="50"/>
      <c r="FD139" s="50"/>
      <c r="FE139" s="50"/>
      <c r="FF139" s="50"/>
      <c r="FG139" s="50"/>
      <c r="FH139" s="50"/>
      <c r="FI139" s="50"/>
      <c r="FJ139" s="50"/>
      <c r="FK139" s="50"/>
      <c r="FL139" s="50"/>
      <c r="FM139" s="50"/>
      <c r="FN139" s="50"/>
      <c r="FO139" s="50"/>
      <c r="FP139" s="50"/>
      <c r="FQ139" s="50"/>
      <c r="FR139" s="50"/>
      <c r="FS139" s="50"/>
      <c r="FT139" s="50"/>
      <c r="FU139" s="50"/>
      <c r="FV139" s="50"/>
      <c r="FW139" s="50"/>
      <c r="FX139" s="50"/>
      <c r="FY139" s="50"/>
      <c r="FZ139" s="50"/>
      <c r="GA139" s="50"/>
      <c r="GB139" s="50"/>
      <c r="GC139" s="50"/>
      <c r="GD139" s="50"/>
      <c r="GE139" s="50"/>
      <c r="GF139" s="50"/>
      <c r="GG139" s="50"/>
      <c r="GH139" s="50"/>
      <c r="GI139" s="50"/>
      <c r="GJ139" s="50"/>
      <c r="GK139" s="50"/>
      <c r="GL139" s="50"/>
      <c r="GM139" s="50"/>
      <c r="GN139" s="50"/>
      <c r="GO139" s="50"/>
      <c r="GP139" s="50"/>
      <c r="GQ139" s="50"/>
      <c r="GR139" s="50"/>
      <c r="GS139" s="50"/>
      <c r="GT139" s="50"/>
      <c r="GU139" s="50"/>
      <c r="GV139" s="50"/>
      <c r="GW139" s="50"/>
      <c r="GX139" s="50"/>
      <c r="GY139" s="50"/>
      <c r="GZ139" s="50"/>
      <c r="HA139" s="50"/>
      <c r="HB139" s="50"/>
      <c r="HC139" s="50"/>
      <c r="HD139" s="50"/>
      <c r="HE139" s="50"/>
      <c r="HF139" s="50"/>
      <c r="HG139" s="50"/>
      <c r="HH139" s="50"/>
      <c r="HI139" s="50"/>
      <c r="HJ139" s="50"/>
      <c r="HK139" s="50"/>
      <c r="HL139" s="50"/>
      <c r="HM139" s="50"/>
      <c r="HN139" s="50"/>
      <c r="HO139" s="50"/>
      <c r="HP139" s="50"/>
      <c r="HQ139" s="50"/>
      <c r="HR139" s="50"/>
      <c r="HS139" s="50"/>
      <c r="HT139" s="50"/>
      <c r="HU139" s="50"/>
      <c r="HV139" s="50"/>
      <c r="HW139" s="50"/>
      <c r="HX139" s="50"/>
      <c r="HY139" s="50"/>
      <c r="HZ139" s="50"/>
      <c r="IA139" s="50"/>
      <c r="IB139" s="50"/>
      <c r="IC139" s="50"/>
      <c r="ID139" s="50"/>
      <c r="IE139" s="50"/>
      <c r="IF139" s="50"/>
      <c r="IG139" s="50"/>
      <c r="IH139" s="50"/>
      <c r="II139" s="50"/>
      <c r="IJ139" s="50"/>
      <c r="IK139" s="50"/>
      <c r="IL139" s="50"/>
      <c r="IM139" s="50"/>
      <c r="IN139" s="50"/>
      <c r="IO139" s="50"/>
      <c r="IP139" s="50"/>
      <c r="IQ139" s="50"/>
      <c r="IR139" s="50"/>
      <c r="IS139" s="50"/>
      <c r="IT139" s="50"/>
      <c r="IU139" s="50"/>
      <c r="IV139" s="50"/>
      <c r="IW139" s="50"/>
    </row>
    <row r="140" spans="1:257" s="51" customFormat="1" ht="84">
      <c r="A140" s="43" t="s">
        <v>302</v>
      </c>
      <c r="B140" s="53" t="s">
        <v>303</v>
      </c>
      <c r="C140" s="45">
        <v>387255</v>
      </c>
      <c r="D140" s="46" t="s">
        <v>59</v>
      </c>
      <c r="E140" s="46" t="s">
        <v>99</v>
      </c>
      <c r="F140" s="48" t="s">
        <v>61</v>
      </c>
      <c r="G140" s="48" t="s">
        <v>61</v>
      </c>
      <c r="H140" s="48" t="s">
        <v>61</v>
      </c>
      <c r="I140" s="48" t="s">
        <v>61</v>
      </c>
      <c r="J140" s="48" t="s">
        <v>61</v>
      </c>
      <c r="K140" s="48" t="s">
        <v>61</v>
      </c>
      <c r="L140" s="48" t="s">
        <v>61</v>
      </c>
      <c r="M140" s="48" t="s">
        <v>61</v>
      </c>
      <c r="N140" s="48" t="s">
        <v>61</v>
      </c>
      <c r="O140" s="52" t="s">
        <v>269</v>
      </c>
      <c r="P140" s="48" t="s">
        <v>63</v>
      </c>
      <c r="Q140" s="48" t="s">
        <v>101</v>
      </c>
      <c r="R140" s="48" t="s">
        <v>63</v>
      </c>
      <c r="S140" s="48" t="s">
        <v>61</v>
      </c>
      <c r="T140" s="48" t="s">
        <v>61</v>
      </c>
      <c r="U140" s="48" t="s">
        <v>61</v>
      </c>
      <c r="V140" s="48" t="s">
        <v>61</v>
      </c>
      <c r="W140" s="48" t="s">
        <v>61</v>
      </c>
      <c r="X140" s="48" t="s">
        <v>61</v>
      </c>
      <c r="Y140" s="48" t="s">
        <v>61</v>
      </c>
      <c r="Z140" s="48" t="s">
        <v>61</v>
      </c>
      <c r="AA140" s="48" t="s">
        <v>61</v>
      </c>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c r="BQ140" s="50"/>
      <c r="BR140" s="50"/>
      <c r="BS140" s="50"/>
      <c r="BT140" s="50"/>
      <c r="BU140" s="50"/>
      <c r="BV140" s="50"/>
      <c r="BW140" s="50"/>
      <c r="BX140" s="50"/>
      <c r="BY140" s="50"/>
      <c r="BZ140" s="50"/>
      <c r="CA140" s="50"/>
      <c r="CB140" s="50"/>
      <c r="CC140" s="50"/>
      <c r="CD140" s="50"/>
      <c r="CE140" s="50"/>
      <c r="CF140" s="50"/>
      <c r="CG140" s="50"/>
      <c r="CH140" s="50"/>
      <c r="CI140" s="50"/>
      <c r="CJ140" s="50"/>
      <c r="CK140" s="50"/>
      <c r="CL140" s="50"/>
      <c r="CM140" s="50"/>
      <c r="CN140" s="50"/>
      <c r="CO140" s="50"/>
      <c r="CP140" s="50"/>
      <c r="CQ140" s="50"/>
      <c r="CR140" s="50"/>
      <c r="CS140" s="50"/>
      <c r="CT140" s="50"/>
      <c r="CU140" s="50"/>
      <c r="CV140" s="50"/>
      <c r="CW140" s="50"/>
      <c r="CX140" s="50"/>
      <c r="CY140" s="50"/>
      <c r="CZ140" s="50"/>
      <c r="DA140" s="50"/>
      <c r="DB140" s="50"/>
      <c r="DC140" s="50"/>
      <c r="DD140" s="50"/>
      <c r="DE140" s="50"/>
      <c r="DF140" s="50"/>
      <c r="DG140" s="50"/>
      <c r="DH140" s="50"/>
      <c r="DI140" s="50"/>
      <c r="DJ140" s="50"/>
      <c r="DK140" s="50"/>
      <c r="DL140" s="50"/>
      <c r="DM140" s="50"/>
      <c r="DN140" s="50"/>
      <c r="DO140" s="50"/>
      <c r="DP140" s="50"/>
      <c r="DQ140" s="50"/>
      <c r="DR140" s="50"/>
      <c r="DS140" s="50"/>
      <c r="DT140" s="50"/>
      <c r="DU140" s="50"/>
      <c r="DV140" s="50"/>
      <c r="DW140" s="50"/>
      <c r="DX140" s="50"/>
      <c r="DY140" s="50"/>
      <c r="DZ140" s="50"/>
      <c r="EA140" s="50"/>
      <c r="EB140" s="50"/>
      <c r="EC140" s="50"/>
      <c r="ED140" s="50"/>
      <c r="EE140" s="50"/>
      <c r="EF140" s="50"/>
      <c r="EG140" s="50"/>
      <c r="EH140" s="50"/>
      <c r="EI140" s="50"/>
      <c r="EJ140" s="50"/>
      <c r="EK140" s="50"/>
      <c r="EL140" s="50"/>
      <c r="EM140" s="50"/>
      <c r="EN140" s="50"/>
      <c r="EO140" s="50"/>
      <c r="EP140" s="50"/>
      <c r="EQ140" s="50"/>
      <c r="ER140" s="50"/>
      <c r="ES140" s="50"/>
      <c r="ET140" s="50"/>
      <c r="EU140" s="50"/>
      <c r="EV140" s="50"/>
      <c r="EW140" s="50"/>
      <c r="EX140" s="50"/>
      <c r="EY140" s="50"/>
      <c r="EZ140" s="50"/>
      <c r="FA140" s="50"/>
      <c r="FB140" s="50"/>
      <c r="FC140" s="50"/>
      <c r="FD140" s="50"/>
      <c r="FE140" s="50"/>
      <c r="FF140" s="50"/>
      <c r="FG140" s="50"/>
      <c r="FH140" s="50"/>
      <c r="FI140" s="50"/>
      <c r="FJ140" s="50"/>
      <c r="FK140" s="50"/>
      <c r="FL140" s="50"/>
      <c r="FM140" s="50"/>
      <c r="FN140" s="50"/>
      <c r="FO140" s="50"/>
      <c r="FP140" s="50"/>
      <c r="FQ140" s="50"/>
      <c r="FR140" s="50"/>
      <c r="FS140" s="50"/>
      <c r="FT140" s="50"/>
      <c r="FU140" s="50"/>
      <c r="FV140" s="50"/>
      <c r="FW140" s="50"/>
      <c r="FX140" s="50"/>
      <c r="FY140" s="50"/>
      <c r="FZ140" s="50"/>
      <c r="GA140" s="50"/>
      <c r="GB140" s="50"/>
      <c r="GC140" s="50"/>
      <c r="GD140" s="50"/>
      <c r="GE140" s="50"/>
      <c r="GF140" s="50"/>
      <c r="GG140" s="50"/>
      <c r="GH140" s="50"/>
      <c r="GI140" s="50"/>
      <c r="GJ140" s="50"/>
      <c r="GK140" s="50"/>
      <c r="GL140" s="50"/>
      <c r="GM140" s="50"/>
      <c r="GN140" s="50"/>
      <c r="GO140" s="50"/>
      <c r="GP140" s="50"/>
      <c r="GQ140" s="50"/>
      <c r="GR140" s="50"/>
      <c r="GS140" s="50"/>
      <c r="GT140" s="50"/>
      <c r="GU140" s="50"/>
      <c r="GV140" s="50"/>
      <c r="GW140" s="50"/>
      <c r="GX140" s="50"/>
      <c r="GY140" s="50"/>
      <c r="GZ140" s="50"/>
      <c r="HA140" s="50"/>
      <c r="HB140" s="50"/>
      <c r="HC140" s="50"/>
      <c r="HD140" s="50"/>
      <c r="HE140" s="50"/>
      <c r="HF140" s="50"/>
      <c r="HG140" s="50"/>
      <c r="HH140" s="50"/>
      <c r="HI140" s="50"/>
      <c r="HJ140" s="50"/>
      <c r="HK140" s="50"/>
      <c r="HL140" s="50"/>
      <c r="HM140" s="50"/>
      <c r="HN140" s="50"/>
      <c r="HO140" s="50"/>
      <c r="HP140" s="50"/>
      <c r="HQ140" s="50"/>
      <c r="HR140" s="50"/>
      <c r="HS140" s="50"/>
      <c r="HT140" s="50"/>
      <c r="HU140" s="50"/>
      <c r="HV140" s="50"/>
      <c r="HW140" s="50"/>
      <c r="HX140" s="50"/>
      <c r="HY140" s="50"/>
      <c r="HZ140" s="50"/>
      <c r="IA140" s="50"/>
      <c r="IB140" s="50"/>
      <c r="IC140" s="50"/>
      <c r="ID140" s="50"/>
      <c r="IE140" s="50"/>
      <c r="IF140" s="50"/>
      <c r="IG140" s="50"/>
      <c r="IH140" s="50"/>
      <c r="II140" s="50"/>
      <c r="IJ140" s="50"/>
      <c r="IK140" s="50"/>
      <c r="IL140" s="50"/>
      <c r="IM140" s="50"/>
      <c r="IN140" s="50"/>
      <c r="IO140" s="50"/>
      <c r="IP140" s="50"/>
      <c r="IQ140" s="50"/>
      <c r="IR140" s="50"/>
      <c r="IS140" s="50"/>
      <c r="IT140" s="50"/>
      <c r="IU140" s="50"/>
      <c r="IV140" s="50"/>
      <c r="IW140" s="50"/>
    </row>
    <row r="141" spans="1:257" s="51" customFormat="1" ht="60">
      <c r="A141" s="43" t="s">
        <v>304</v>
      </c>
      <c r="B141" s="53" t="s">
        <v>305</v>
      </c>
      <c r="C141" s="45">
        <v>5257991.13</v>
      </c>
      <c r="D141" s="46" t="s">
        <v>66</v>
      </c>
      <c r="E141" s="46" t="s">
        <v>99</v>
      </c>
      <c r="F141" s="48" t="s">
        <v>61</v>
      </c>
      <c r="G141" s="48" t="s">
        <v>61</v>
      </c>
      <c r="H141" s="48" t="s">
        <v>61</v>
      </c>
      <c r="I141" s="48" t="s">
        <v>61</v>
      </c>
      <c r="J141" s="48" t="s">
        <v>61</v>
      </c>
      <c r="K141" s="48" t="s">
        <v>61</v>
      </c>
      <c r="L141" s="48" t="s">
        <v>61</v>
      </c>
      <c r="M141" s="48" t="s">
        <v>61</v>
      </c>
      <c r="N141" s="48" t="s">
        <v>61</v>
      </c>
      <c r="O141" s="52" t="s">
        <v>269</v>
      </c>
      <c r="P141" s="48" t="s">
        <v>63</v>
      </c>
      <c r="Q141" s="48" t="s">
        <v>101</v>
      </c>
      <c r="R141" s="48" t="s">
        <v>63</v>
      </c>
      <c r="S141" s="48" t="s">
        <v>61</v>
      </c>
      <c r="T141" s="48" t="s">
        <v>61</v>
      </c>
      <c r="U141" s="48" t="s">
        <v>61</v>
      </c>
      <c r="V141" s="48" t="s">
        <v>61</v>
      </c>
      <c r="W141" s="48" t="s">
        <v>61</v>
      </c>
      <c r="X141" s="48" t="s">
        <v>61</v>
      </c>
      <c r="Y141" s="48" t="s">
        <v>61</v>
      </c>
      <c r="Z141" s="48" t="s">
        <v>61</v>
      </c>
      <c r="AA141" s="48" t="s">
        <v>61</v>
      </c>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c r="BN141" s="50"/>
      <c r="BO141" s="50"/>
      <c r="BP141" s="50"/>
      <c r="BQ141" s="50"/>
      <c r="BR141" s="50"/>
      <c r="BS141" s="50"/>
      <c r="BT141" s="50"/>
      <c r="BU141" s="50"/>
      <c r="BV141" s="50"/>
      <c r="BW141" s="50"/>
      <c r="BX141" s="50"/>
      <c r="BY141" s="50"/>
      <c r="BZ141" s="50"/>
      <c r="CA141" s="50"/>
      <c r="CB141" s="50"/>
      <c r="CC141" s="50"/>
      <c r="CD141" s="50"/>
      <c r="CE141" s="50"/>
      <c r="CF141" s="50"/>
      <c r="CG141" s="50"/>
      <c r="CH141" s="50"/>
      <c r="CI141" s="50"/>
      <c r="CJ141" s="50"/>
      <c r="CK141" s="50"/>
      <c r="CL141" s="50"/>
      <c r="CM141" s="50"/>
      <c r="CN141" s="50"/>
      <c r="CO141" s="50"/>
      <c r="CP141" s="50"/>
      <c r="CQ141" s="50"/>
      <c r="CR141" s="50"/>
      <c r="CS141" s="50"/>
      <c r="CT141" s="50"/>
      <c r="CU141" s="50"/>
      <c r="CV141" s="50"/>
      <c r="CW141" s="50"/>
      <c r="CX141" s="50"/>
      <c r="CY141" s="50"/>
      <c r="CZ141" s="50"/>
      <c r="DA141" s="50"/>
      <c r="DB141" s="50"/>
      <c r="DC141" s="50"/>
      <c r="DD141" s="50"/>
      <c r="DE141" s="50"/>
      <c r="DF141" s="50"/>
      <c r="DG141" s="50"/>
      <c r="DH141" s="50"/>
      <c r="DI141" s="50"/>
      <c r="DJ141" s="50"/>
      <c r="DK141" s="50"/>
      <c r="DL141" s="50"/>
      <c r="DM141" s="50"/>
      <c r="DN141" s="50"/>
      <c r="DO141" s="50"/>
      <c r="DP141" s="50"/>
      <c r="DQ141" s="50"/>
      <c r="DR141" s="50"/>
      <c r="DS141" s="50"/>
      <c r="DT141" s="50"/>
      <c r="DU141" s="50"/>
      <c r="DV141" s="50"/>
      <c r="DW141" s="50"/>
      <c r="DX141" s="50"/>
      <c r="DY141" s="50"/>
      <c r="DZ141" s="50"/>
      <c r="EA141" s="50"/>
      <c r="EB141" s="50"/>
      <c r="EC141" s="50"/>
      <c r="ED141" s="50"/>
      <c r="EE141" s="50"/>
      <c r="EF141" s="50"/>
      <c r="EG141" s="50"/>
      <c r="EH141" s="50"/>
      <c r="EI141" s="50"/>
      <c r="EJ141" s="50"/>
      <c r="EK141" s="50"/>
      <c r="EL141" s="50"/>
      <c r="EM141" s="50"/>
      <c r="EN141" s="50"/>
      <c r="EO141" s="50"/>
      <c r="EP141" s="50"/>
      <c r="EQ141" s="50"/>
      <c r="ER141" s="50"/>
      <c r="ES141" s="50"/>
      <c r="ET141" s="50"/>
      <c r="EU141" s="50"/>
      <c r="EV141" s="50"/>
      <c r="EW141" s="50"/>
      <c r="EX141" s="50"/>
      <c r="EY141" s="50"/>
      <c r="EZ141" s="50"/>
      <c r="FA141" s="50"/>
      <c r="FB141" s="50"/>
      <c r="FC141" s="50"/>
      <c r="FD141" s="50"/>
      <c r="FE141" s="50"/>
      <c r="FF141" s="50"/>
      <c r="FG141" s="50"/>
      <c r="FH141" s="50"/>
      <c r="FI141" s="50"/>
      <c r="FJ141" s="50"/>
      <c r="FK141" s="50"/>
      <c r="FL141" s="50"/>
      <c r="FM141" s="50"/>
      <c r="FN141" s="50"/>
      <c r="FO141" s="50"/>
      <c r="FP141" s="50"/>
      <c r="FQ141" s="50"/>
      <c r="FR141" s="50"/>
      <c r="FS141" s="50"/>
      <c r="FT141" s="50"/>
      <c r="FU141" s="50"/>
      <c r="FV141" s="50"/>
      <c r="FW141" s="50"/>
      <c r="FX141" s="50"/>
      <c r="FY141" s="50"/>
      <c r="FZ141" s="50"/>
      <c r="GA141" s="50"/>
      <c r="GB141" s="50"/>
      <c r="GC141" s="50"/>
      <c r="GD141" s="50"/>
      <c r="GE141" s="50"/>
      <c r="GF141" s="50"/>
      <c r="GG141" s="50"/>
      <c r="GH141" s="50"/>
      <c r="GI141" s="50"/>
      <c r="GJ141" s="50"/>
      <c r="GK141" s="50"/>
      <c r="GL141" s="50"/>
      <c r="GM141" s="50"/>
      <c r="GN141" s="50"/>
      <c r="GO141" s="50"/>
      <c r="GP141" s="50"/>
      <c r="GQ141" s="50"/>
      <c r="GR141" s="50"/>
      <c r="GS141" s="50"/>
      <c r="GT141" s="50"/>
      <c r="GU141" s="50"/>
      <c r="GV141" s="50"/>
      <c r="GW141" s="50"/>
      <c r="GX141" s="50"/>
      <c r="GY141" s="50"/>
      <c r="GZ141" s="50"/>
      <c r="HA141" s="50"/>
      <c r="HB141" s="50"/>
      <c r="HC141" s="50"/>
      <c r="HD141" s="50"/>
      <c r="HE141" s="50"/>
      <c r="HF141" s="50"/>
      <c r="HG141" s="50"/>
      <c r="HH141" s="50"/>
      <c r="HI141" s="50"/>
      <c r="HJ141" s="50"/>
      <c r="HK141" s="50"/>
      <c r="HL141" s="50"/>
      <c r="HM141" s="50"/>
      <c r="HN141" s="50"/>
      <c r="HO141" s="50"/>
      <c r="HP141" s="50"/>
      <c r="HQ141" s="50"/>
      <c r="HR141" s="50"/>
      <c r="HS141" s="50"/>
      <c r="HT141" s="50"/>
      <c r="HU141" s="50"/>
      <c r="HV141" s="50"/>
      <c r="HW141" s="50"/>
      <c r="HX141" s="50"/>
      <c r="HY141" s="50"/>
      <c r="HZ141" s="50"/>
      <c r="IA141" s="50"/>
      <c r="IB141" s="50"/>
      <c r="IC141" s="50"/>
      <c r="ID141" s="50"/>
      <c r="IE141" s="50"/>
      <c r="IF141" s="50"/>
      <c r="IG141" s="50"/>
      <c r="IH141" s="50"/>
      <c r="II141" s="50"/>
      <c r="IJ141" s="50"/>
      <c r="IK141" s="50"/>
      <c r="IL141" s="50"/>
      <c r="IM141" s="50"/>
      <c r="IN141" s="50"/>
      <c r="IO141" s="50"/>
      <c r="IP141" s="50"/>
      <c r="IQ141" s="50"/>
      <c r="IR141" s="50"/>
      <c r="IS141" s="50"/>
      <c r="IT141" s="50"/>
      <c r="IU141" s="50"/>
      <c r="IV141" s="50"/>
      <c r="IW141" s="50"/>
    </row>
    <row r="142" spans="1:257" s="51" customFormat="1" ht="48">
      <c r="A142" s="43" t="s">
        <v>306</v>
      </c>
      <c r="B142" s="53" t="s">
        <v>307</v>
      </c>
      <c r="C142" s="45">
        <v>5024418.4000000004</v>
      </c>
      <c r="D142" s="46" t="s">
        <v>66</v>
      </c>
      <c r="E142" s="46" t="s">
        <v>99</v>
      </c>
      <c r="F142" s="48" t="s">
        <v>61</v>
      </c>
      <c r="G142" s="48" t="s">
        <v>61</v>
      </c>
      <c r="H142" s="48" t="s">
        <v>61</v>
      </c>
      <c r="I142" s="48" t="s">
        <v>61</v>
      </c>
      <c r="J142" s="48" t="s">
        <v>61</v>
      </c>
      <c r="K142" s="48" t="s">
        <v>61</v>
      </c>
      <c r="L142" s="48" t="s">
        <v>61</v>
      </c>
      <c r="M142" s="48" t="s">
        <v>61</v>
      </c>
      <c r="N142" s="48" t="s">
        <v>61</v>
      </c>
      <c r="O142" s="52" t="s">
        <v>269</v>
      </c>
      <c r="P142" s="48" t="s">
        <v>63</v>
      </c>
      <c r="Q142" s="48" t="s">
        <v>101</v>
      </c>
      <c r="R142" s="48" t="s">
        <v>63</v>
      </c>
      <c r="S142" s="48" t="s">
        <v>61</v>
      </c>
      <c r="T142" s="48" t="s">
        <v>61</v>
      </c>
      <c r="U142" s="48" t="s">
        <v>61</v>
      </c>
      <c r="V142" s="48" t="s">
        <v>61</v>
      </c>
      <c r="W142" s="48" t="s">
        <v>61</v>
      </c>
      <c r="X142" s="48" t="s">
        <v>61</v>
      </c>
      <c r="Y142" s="48" t="s">
        <v>61</v>
      </c>
      <c r="Z142" s="48" t="s">
        <v>61</v>
      </c>
      <c r="AA142" s="48" t="s">
        <v>61</v>
      </c>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c r="BQ142" s="50"/>
      <c r="BR142" s="50"/>
      <c r="BS142" s="50"/>
      <c r="BT142" s="50"/>
      <c r="BU142" s="50"/>
      <c r="BV142" s="50"/>
      <c r="BW142" s="50"/>
      <c r="BX142" s="50"/>
      <c r="BY142" s="50"/>
      <c r="BZ142" s="50"/>
      <c r="CA142" s="50"/>
      <c r="CB142" s="50"/>
      <c r="CC142" s="50"/>
      <c r="CD142" s="50"/>
      <c r="CE142" s="50"/>
      <c r="CF142" s="50"/>
      <c r="CG142" s="50"/>
      <c r="CH142" s="50"/>
      <c r="CI142" s="50"/>
      <c r="CJ142" s="50"/>
      <c r="CK142" s="50"/>
      <c r="CL142" s="50"/>
      <c r="CM142" s="50"/>
      <c r="CN142" s="50"/>
      <c r="CO142" s="50"/>
      <c r="CP142" s="50"/>
      <c r="CQ142" s="50"/>
      <c r="CR142" s="50"/>
      <c r="CS142" s="50"/>
      <c r="CT142" s="50"/>
      <c r="CU142" s="50"/>
      <c r="CV142" s="50"/>
      <c r="CW142" s="50"/>
      <c r="CX142" s="50"/>
      <c r="CY142" s="50"/>
      <c r="CZ142" s="50"/>
      <c r="DA142" s="50"/>
      <c r="DB142" s="50"/>
      <c r="DC142" s="50"/>
      <c r="DD142" s="50"/>
      <c r="DE142" s="50"/>
      <c r="DF142" s="50"/>
      <c r="DG142" s="50"/>
      <c r="DH142" s="50"/>
      <c r="DI142" s="50"/>
      <c r="DJ142" s="50"/>
      <c r="DK142" s="50"/>
      <c r="DL142" s="50"/>
      <c r="DM142" s="50"/>
      <c r="DN142" s="50"/>
      <c r="DO142" s="50"/>
      <c r="DP142" s="50"/>
      <c r="DQ142" s="50"/>
      <c r="DR142" s="50"/>
      <c r="DS142" s="50"/>
      <c r="DT142" s="50"/>
      <c r="DU142" s="50"/>
      <c r="DV142" s="50"/>
      <c r="DW142" s="50"/>
      <c r="DX142" s="50"/>
      <c r="DY142" s="50"/>
      <c r="DZ142" s="50"/>
      <c r="EA142" s="50"/>
      <c r="EB142" s="50"/>
      <c r="EC142" s="50"/>
      <c r="ED142" s="50"/>
      <c r="EE142" s="50"/>
      <c r="EF142" s="50"/>
      <c r="EG142" s="50"/>
      <c r="EH142" s="50"/>
      <c r="EI142" s="50"/>
      <c r="EJ142" s="50"/>
      <c r="EK142" s="50"/>
      <c r="EL142" s="50"/>
      <c r="EM142" s="50"/>
      <c r="EN142" s="50"/>
      <c r="EO142" s="50"/>
      <c r="EP142" s="50"/>
      <c r="EQ142" s="50"/>
      <c r="ER142" s="50"/>
      <c r="ES142" s="50"/>
      <c r="ET142" s="50"/>
      <c r="EU142" s="50"/>
      <c r="EV142" s="50"/>
      <c r="EW142" s="50"/>
      <c r="EX142" s="50"/>
      <c r="EY142" s="50"/>
      <c r="EZ142" s="50"/>
      <c r="FA142" s="50"/>
      <c r="FB142" s="50"/>
      <c r="FC142" s="50"/>
      <c r="FD142" s="50"/>
      <c r="FE142" s="50"/>
      <c r="FF142" s="50"/>
      <c r="FG142" s="50"/>
      <c r="FH142" s="50"/>
      <c r="FI142" s="50"/>
      <c r="FJ142" s="50"/>
      <c r="FK142" s="50"/>
      <c r="FL142" s="50"/>
      <c r="FM142" s="50"/>
      <c r="FN142" s="50"/>
      <c r="FO142" s="50"/>
      <c r="FP142" s="50"/>
      <c r="FQ142" s="50"/>
      <c r="FR142" s="50"/>
      <c r="FS142" s="50"/>
      <c r="FT142" s="50"/>
      <c r="FU142" s="50"/>
      <c r="FV142" s="50"/>
      <c r="FW142" s="50"/>
      <c r="FX142" s="50"/>
      <c r="FY142" s="50"/>
      <c r="FZ142" s="50"/>
      <c r="GA142" s="50"/>
      <c r="GB142" s="50"/>
      <c r="GC142" s="50"/>
      <c r="GD142" s="50"/>
      <c r="GE142" s="50"/>
      <c r="GF142" s="50"/>
      <c r="GG142" s="50"/>
      <c r="GH142" s="50"/>
      <c r="GI142" s="50"/>
      <c r="GJ142" s="50"/>
      <c r="GK142" s="50"/>
      <c r="GL142" s="50"/>
      <c r="GM142" s="50"/>
      <c r="GN142" s="50"/>
      <c r="GO142" s="50"/>
      <c r="GP142" s="50"/>
      <c r="GQ142" s="50"/>
      <c r="GR142" s="50"/>
      <c r="GS142" s="50"/>
      <c r="GT142" s="50"/>
      <c r="GU142" s="50"/>
      <c r="GV142" s="50"/>
      <c r="GW142" s="50"/>
      <c r="GX142" s="50"/>
      <c r="GY142" s="50"/>
      <c r="GZ142" s="50"/>
      <c r="HA142" s="50"/>
      <c r="HB142" s="50"/>
      <c r="HC142" s="50"/>
      <c r="HD142" s="50"/>
      <c r="HE142" s="50"/>
      <c r="HF142" s="50"/>
      <c r="HG142" s="50"/>
      <c r="HH142" s="50"/>
      <c r="HI142" s="50"/>
      <c r="HJ142" s="50"/>
      <c r="HK142" s="50"/>
      <c r="HL142" s="50"/>
      <c r="HM142" s="50"/>
      <c r="HN142" s="50"/>
      <c r="HO142" s="50"/>
      <c r="HP142" s="50"/>
      <c r="HQ142" s="50"/>
      <c r="HR142" s="50"/>
      <c r="HS142" s="50"/>
      <c r="HT142" s="50"/>
      <c r="HU142" s="50"/>
      <c r="HV142" s="50"/>
      <c r="HW142" s="50"/>
      <c r="HX142" s="50"/>
      <c r="HY142" s="50"/>
      <c r="HZ142" s="50"/>
      <c r="IA142" s="50"/>
      <c r="IB142" s="50"/>
      <c r="IC142" s="50"/>
      <c r="ID142" s="50"/>
      <c r="IE142" s="50"/>
      <c r="IF142" s="50"/>
      <c r="IG142" s="50"/>
      <c r="IH142" s="50"/>
      <c r="II142" s="50"/>
      <c r="IJ142" s="50"/>
      <c r="IK142" s="50"/>
      <c r="IL142" s="50"/>
      <c r="IM142" s="50"/>
      <c r="IN142" s="50"/>
      <c r="IO142" s="50"/>
      <c r="IP142" s="50"/>
      <c r="IQ142" s="50"/>
      <c r="IR142" s="50"/>
      <c r="IS142" s="50"/>
      <c r="IT142" s="50"/>
      <c r="IU142" s="50"/>
      <c r="IV142" s="50"/>
      <c r="IW142" s="50"/>
    </row>
    <row r="143" spans="1:257" s="51" customFormat="1" ht="60">
      <c r="A143" s="43" t="s">
        <v>308</v>
      </c>
      <c r="B143" s="53" t="s">
        <v>309</v>
      </c>
      <c r="C143" s="45">
        <v>374286.5</v>
      </c>
      <c r="D143" s="46" t="s">
        <v>66</v>
      </c>
      <c r="E143" s="46" t="s">
        <v>99</v>
      </c>
      <c r="F143" s="48" t="s">
        <v>61</v>
      </c>
      <c r="G143" s="48" t="s">
        <v>61</v>
      </c>
      <c r="H143" s="48" t="s">
        <v>61</v>
      </c>
      <c r="I143" s="48" t="s">
        <v>61</v>
      </c>
      <c r="J143" s="48" t="s">
        <v>61</v>
      </c>
      <c r="K143" s="48" t="s">
        <v>61</v>
      </c>
      <c r="L143" s="48" t="s">
        <v>61</v>
      </c>
      <c r="M143" s="48" t="s">
        <v>61</v>
      </c>
      <c r="N143" s="48" t="s">
        <v>61</v>
      </c>
      <c r="O143" s="52" t="s">
        <v>269</v>
      </c>
      <c r="P143" s="48" t="s">
        <v>63</v>
      </c>
      <c r="Q143" s="48" t="s">
        <v>101</v>
      </c>
      <c r="R143" s="48" t="s">
        <v>63</v>
      </c>
      <c r="S143" s="48" t="s">
        <v>61</v>
      </c>
      <c r="T143" s="48" t="s">
        <v>61</v>
      </c>
      <c r="U143" s="48" t="s">
        <v>61</v>
      </c>
      <c r="V143" s="48" t="s">
        <v>61</v>
      </c>
      <c r="W143" s="48" t="s">
        <v>61</v>
      </c>
      <c r="X143" s="48" t="s">
        <v>61</v>
      </c>
      <c r="Y143" s="48" t="s">
        <v>61</v>
      </c>
      <c r="Z143" s="48" t="s">
        <v>61</v>
      </c>
      <c r="AA143" s="48" t="s">
        <v>61</v>
      </c>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c r="BQ143" s="50"/>
      <c r="BR143" s="50"/>
      <c r="BS143" s="50"/>
      <c r="BT143" s="50"/>
      <c r="BU143" s="50"/>
      <c r="BV143" s="50"/>
      <c r="BW143" s="50"/>
      <c r="BX143" s="50"/>
      <c r="BY143" s="50"/>
      <c r="BZ143" s="50"/>
      <c r="CA143" s="50"/>
      <c r="CB143" s="50"/>
      <c r="CC143" s="50"/>
      <c r="CD143" s="50"/>
      <c r="CE143" s="50"/>
      <c r="CF143" s="50"/>
      <c r="CG143" s="50"/>
      <c r="CH143" s="50"/>
      <c r="CI143" s="50"/>
      <c r="CJ143" s="50"/>
      <c r="CK143" s="50"/>
      <c r="CL143" s="50"/>
      <c r="CM143" s="50"/>
      <c r="CN143" s="50"/>
      <c r="CO143" s="50"/>
      <c r="CP143" s="50"/>
      <c r="CQ143" s="50"/>
      <c r="CR143" s="50"/>
      <c r="CS143" s="50"/>
      <c r="CT143" s="50"/>
      <c r="CU143" s="50"/>
      <c r="CV143" s="50"/>
      <c r="CW143" s="50"/>
      <c r="CX143" s="50"/>
      <c r="CY143" s="50"/>
      <c r="CZ143" s="50"/>
      <c r="DA143" s="50"/>
      <c r="DB143" s="50"/>
      <c r="DC143" s="50"/>
      <c r="DD143" s="50"/>
      <c r="DE143" s="50"/>
      <c r="DF143" s="50"/>
      <c r="DG143" s="50"/>
      <c r="DH143" s="50"/>
      <c r="DI143" s="50"/>
      <c r="DJ143" s="50"/>
      <c r="DK143" s="50"/>
      <c r="DL143" s="50"/>
      <c r="DM143" s="50"/>
      <c r="DN143" s="50"/>
      <c r="DO143" s="50"/>
      <c r="DP143" s="50"/>
      <c r="DQ143" s="50"/>
      <c r="DR143" s="50"/>
      <c r="DS143" s="50"/>
      <c r="DT143" s="50"/>
      <c r="DU143" s="50"/>
      <c r="DV143" s="50"/>
      <c r="DW143" s="50"/>
      <c r="DX143" s="50"/>
      <c r="DY143" s="50"/>
      <c r="DZ143" s="50"/>
      <c r="EA143" s="50"/>
      <c r="EB143" s="50"/>
      <c r="EC143" s="50"/>
      <c r="ED143" s="50"/>
      <c r="EE143" s="50"/>
      <c r="EF143" s="50"/>
      <c r="EG143" s="50"/>
      <c r="EH143" s="50"/>
      <c r="EI143" s="50"/>
      <c r="EJ143" s="50"/>
      <c r="EK143" s="50"/>
      <c r="EL143" s="50"/>
      <c r="EM143" s="50"/>
      <c r="EN143" s="50"/>
      <c r="EO143" s="50"/>
      <c r="EP143" s="50"/>
      <c r="EQ143" s="50"/>
      <c r="ER143" s="50"/>
      <c r="ES143" s="50"/>
      <c r="ET143" s="50"/>
      <c r="EU143" s="50"/>
      <c r="EV143" s="50"/>
      <c r="EW143" s="50"/>
      <c r="EX143" s="50"/>
      <c r="EY143" s="50"/>
      <c r="EZ143" s="50"/>
      <c r="FA143" s="50"/>
      <c r="FB143" s="50"/>
      <c r="FC143" s="50"/>
      <c r="FD143" s="50"/>
      <c r="FE143" s="50"/>
      <c r="FF143" s="50"/>
      <c r="FG143" s="50"/>
      <c r="FH143" s="50"/>
      <c r="FI143" s="50"/>
      <c r="FJ143" s="50"/>
      <c r="FK143" s="50"/>
      <c r="FL143" s="50"/>
      <c r="FM143" s="50"/>
      <c r="FN143" s="50"/>
      <c r="FO143" s="50"/>
      <c r="FP143" s="50"/>
      <c r="FQ143" s="50"/>
      <c r="FR143" s="50"/>
      <c r="FS143" s="50"/>
      <c r="FT143" s="50"/>
      <c r="FU143" s="50"/>
      <c r="FV143" s="50"/>
      <c r="FW143" s="50"/>
      <c r="FX143" s="50"/>
      <c r="FY143" s="50"/>
      <c r="FZ143" s="50"/>
      <c r="GA143" s="50"/>
      <c r="GB143" s="50"/>
      <c r="GC143" s="50"/>
      <c r="GD143" s="50"/>
      <c r="GE143" s="50"/>
      <c r="GF143" s="50"/>
      <c r="GG143" s="50"/>
      <c r="GH143" s="50"/>
      <c r="GI143" s="50"/>
      <c r="GJ143" s="50"/>
      <c r="GK143" s="50"/>
      <c r="GL143" s="50"/>
      <c r="GM143" s="50"/>
      <c r="GN143" s="50"/>
      <c r="GO143" s="50"/>
      <c r="GP143" s="50"/>
      <c r="GQ143" s="50"/>
      <c r="GR143" s="50"/>
      <c r="GS143" s="50"/>
      <c r="GT143" s="50"/>
      <c r="GU143" s="50"/>
      <c r="GV143" s="50"/>
      <c r="GW143" s="50"/>
      <c r="GX143" s="50"/>
      <c r="GY143" s="50"/>
      <c r="GZ143" s="50"/>
      <c r="HA143" s="50"/>
      <c r="HB143" s="50"/>
      <c r="HC143" s="50"/>
      <c r="HD143" s="50"/>
      <c r="HE143" s="50"/>
      <c r="HF143" s="50"/>
      <c r="HG143" s="50"/>
      <c r="HH143" s="50"/>
      <c r="HI143" s="50"/>
      <c r="HJ143" s="50"/>
      <c r="HK143" s="50"/>
      <c r="HL143" s="50"/>
      <c r="HM143" s="50"/>
      <c r="HN143" s="50"/>
      <c r="HO143" s="50"/>
      <c r="HP143" s="50"/>
      <c r="HQ143" s="50"/>
      <c r="HR143" s="50"/>
      <c r="HS143" s="50"/>
      <c r="HT143" s="50"/>
      <c r="HU143" s="50"/>
      <c r="HV143" s="50"/>
      <c r="HW143" s="50"/>
      <c r="HX143" s="50"/>
      <c r="HY143" s="50"/>
      <c r="HZ143" s="50"/>
      <c r="IA143" s="50"/>
      <c r="IB143" s="50"/>
      <c r="IC143" s="50"/>
      <c r="ID143" s="50"/>
      <c r="IE143" s="50"/>
      <c r="IF143" s="50"/>
      <c r="IG143" s="50"/>
      <c r="IH143" s="50"/>
      <c r="II143" s="50"/>
      <c r="IJ143" s="50"/>
      <c r="IK143" s="50"/>
      <c r="IL143" s="50"/>
      <c r="IM143" s="50"/>
      <c r="IN143" s="50"/>
      <c r="IO143" s="50"/>
      <c r="IP143" s="50"/>
      <c r="IQ143" s="50"/>
      <c r="IR143" s="50"/>
      <c r="IS143" s="50"/>
      <c r="IT143" s="50"/>
      <c r="IU143" s="50"/>
      <c r="IV143" s="50"/>
      <c r="IW143" s="50"/>
    </row>
    <row r="144" spans="1:257" s="51" customFormat="1" ht="60">
      <c r="A144" s="43" t="s">
        <v>310</v>
      </c>
      <c r="B144" s="53" t="s">
        <v>311</v>
      </c>
      <c r="C144" s="45">
        <v>1936197.16</v>
      </c>
      <c r="D144" s="46" t="s">
        <v>66</v>
      </c>
      <c r="E144" s="46" t="s">
        <v>66</v>
      </c>
      <c r="F144" s="48" t="s">
        <v>61</v>
      </c>
      <c r="G144" s="48" t="s">
        <v>61</v>
      </c>
      <c r="H144" s="48" t="s">
        <v>61</v>
      </c>
      <c r="I144" s="48" t="s">
        <v>61</v>
      </c>
      <c r="J144" s="48" t="s">
        <v>61</v>
      </c>
      <c r="K144" s="48" t="s">
        <v>61</v>
      </c>
      <c r="L144" s="48" t="s">
        <v>61</v>
      </c>
      <c r="M144" s="48" t="s">
        <v>61</v>
      </c>
      <c r="N144" s="48" t="s">
        <v>61</v>
      </c>
      <c r="O144" s="52" t="s">
        <v>269</v>
      </c>
      <c r="P144" s="48" t="s">
        <v>63</v>
      </c>
      <c r="Q144" s="48" t="s">
        <v>101</v>
      </c>
      <c r="R144" s="48" t="s">
        <v>63</v>
      </c>
      <c r="S144" s="48" t="s">
        <v>61</v>
      </c>
      <c r="T144" s="48" t="s">
        <v>61</v>
      </c>
      <c r="U144" s="48" t="s">
        <v>61</v>
      </c>
      <c r="V144" s="48" t="s">
        <v>61</v>
      </c>
      <c r="W144" s="48" t="s">
        <v>61</v>
      </c>
      <c r="X144" s="48" t="s">
        <v>61</v>
      </c>
      <c r="Y144" s="48" t="s">
        <v>61</v>
      </c>
      <c r="Z144" s="48" t="s">
        <v>61</v>
      </c>
      <c r="AA144" s="48" t="s">
        <v>61</v>
      </c>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c r="CU144" s="50"/>
      <c r="CV144" s="50"/>
      <c r="CW144" s="50"/>
      <c r="CX144" s="50"/>
      <c r="CY144" s="50"/>
      <c r="CZ144" s="50"/>
      <c r="DA144" s="50"/>
      <c r="DB144" s="50"/>
      <c r="DC144" s="50"/>
      <c r="DD144" s="50"/>
      <c r="DE144" s="50"/>
      <c r="DF144" s="50"/>
      <c r="DG144" s="50"/>
      <c r="DH144" s="50"/>
      <c r="DI144" s="50"/>
      <c r="DJ144" s="50"/>
      <c r="DK144" s="50"/>
      <c r="DL144" s="50"/>
      <c r="DM144" s="50"/>
      <c r="DN144" s="50"/>
      <c r="DO144" s="50"/>
      <c r="DP144" s="50"/>
      <c r="DQ144" s="50"/>
      <c r="DR144" s="50"/>
      <c r="DS144" s="50"/>
      <c r="DT144" s="50"/>
      <c r="DU144" s="50"/>
      <c r="DV144" s="50"/>
      <c r="DW144" s="50"/>
      <c r="DX144" s="50"/>
      <c r="DY144" s="50"/>
      <c r="DZ144" s="50"/>
      <c r="EA144" s="50"/>
      <c r="EB144" s="50"/>
      <c r="EC144" s="50"/>
      <c r="ED144" s="50"/>
      <c r="EE144" s="50"/>
      <c r="EF144" s="50"/>
      <c r="EG144" s="50"/>
      <c r="EH144" s="50"/>
      <c r="EI144" s="50"/>
      <c r="EJ144" s="50"/>
      <c r="EK144" s="50"/>
      <c r="EL144" s="50"/>
      <c r="EM144" s="50"/>
      <c r="EN144" s="50"/>
      <c r="EO144" s="50"/>
      <c r="EP144" s="50"/>
      <c r="EQ144" s="50"/>
      <c r="ER144" s="50"/>
      <c r="ES144" s="50"/>
      <c r="ET144" s="50"/>
      <c r="EU144" s="50"/>
      <c r="EV144" s="50"/>
      <c r="EW144" s="50"/>
      <c r="EX144" s="50"/>
      <c r="EY144" s="50"/>
      <c r="EZ144" s="50"/>
      <c r="FA144" s="50"/>
      <c r="FB144" s="50"/>
      <c r="FC144" s="50"/>
      <c r="FD144" s="50"/>
      <c r="FE144" s="50"/>
      <c r="FF144" s="50"/>
      <c r="FG144" s="50"/>
      <c r="FH144" s="50"/>
      <c r="FI144" s="50"/>
      <c r="FJ144" s="50"/>
      <c r="FK144" s="50"/>
      <c r="FL144" s="50"/>
      <c r="FM144" s="50"/>
      <c r="FN144" s="50"/>
      <c r="FO144" s="50"/>
      <c r="FP144" s="50"/>
      <c r="FQ144" s="50"/>
      <c r="FR144" s="50"/>
      <c r="FS144" s="50"/>
      <c r="FT144" s="50"/>
      <c r="FU144" s="50"/>
      <c r="FV144" s="50"/>
      <c r="FW144" s="50"/>
      <c r="FX144" s="50"/>
      <c r="FY144" s="50"/>
      <c r="FZ144" s="50"/>
      <c r="GA144" s="50"/>
      <c r="GB144" s="50"/>
      <c r="GC144" s="50"/>
      <c r="GD144" s="50"/>
      <c r="GE144" s="50"/>
      <c r="GF144" s="50"/>
      <c r="GG144" s="50"/>
      <c r="GH144" s="50"/>
      <c r="GI144" s="50"/>
      <c r="GJ144" s="50"/>
      <c r="GK144" s="50"/>
      <c r="GL144" s="50"/>
      <c r="GM144" s="50"/>
      <c r="GN144" s="50"/>
      <c r="GO144" s="50"/>
      <c r="GP144" s="50"/>
      <c r="GQ144" s="50"/>
      <c r="GR144" s="50"/>
      <c r="GS144" s="50"/>
      <c r="GT144" s="50"/>
      <c r="GU144" s="50"/>
      <c r="GV144" s="50"/>
      <c r="GW144" s="50"/>
      <c r="GX144" s="50"/>
      <c r="GY144" s="50"/>
      <c r="GZ144" s="50"/>
      <c r="HA144" s="50"/>
      <c r="HB144" s="50"/>
      <c r="HC144" s="50"/>
      <c r="HD144" s="50"/>
      <c r="HE144" s="50"/>
      <c r="HF144" s="50"/>
      <c r="HG144" s="50"/>
      <c r="HH144" s="50"/>
      <c r="HI144" s="50"/>
      <c r="HJ144" s="50"/>
      <c r="HK144" s="50"/>
      <c r="HL144" s="50"/>
      <c r="HM144" s="50"/>
      <c r="HN144" s="50"/>
      <c r="HO144" s="50"/>
      <c r="HP144" s="50"/>
      <c r="HQ144" s="50"/>
      <c r="HR144" s="50"/>
      <c r="HS144" s="50"/>
      <c r="HT144" s="50"/>
      <c r="HU144" s="50"/>
      <c r="HV144" s="50"/>
      <c r="HW144" s="50"/>
      <c r="HX144" s="50"/>
      <c r="HY144" s="50"/>
      <c r="HZ144" s="50"/>
      <c r="IA144" s="50"/>
      <c r="IB144" s="50"/>
      <c r="IC144" s="50"/>
      <c r="ID144" s="50"/>
      <c r="IE144" s="50"/>
      <c r="IF144" s="50"/>
      <c r="IG144" s="50"/>
      <c r="IH144" s="50"/>
      <c r="II144" s="50"/>
      <c r="IJ144" s="50"/>
      <c r="IK144" s="50"/>
      <c r="IL144" s="50"/>
      <c r="IM144" s="50"/>
      <c r="IN144" s="50"/>
      <c r="IO144" s="50"/>
      <c r="IP144" s="50"/>
      <c r="IQ144" s="50"/>
      <c r="IR144" s="50"/>
      <c r="IS144" s="50"/>
      <c r="IT144" s="50"/>
      <c r="IU144" s="50"/>
      <c r="IV144" s="50"/>
      <c r="IW144" s="50"/>
    </row>
    <row r="145" spans="1:257" s="51" customFormat="1" ht="60">
      <c r="A145" s="43" t="s">
        <v>312</v>
      </c>
      <c r="B145" s="53" t="s">
        <v>313</v>
      </c>
      <c r="C145" s="45">
        <v>828881.53</v>
      </c>
      <c r="D145" s="46" t="s">
        <v>66</v>
      </c>
      <c r="E145" s="46" t="s">
        <v>214</v>
      </c>
      <c r="F145" s="48" t="s">
        <v>61</v>
      </c>
      <c r="G145" s="48" t="s">
        <v>61</v>
      </c>
      <c r="H145" s="48" t="s">
        <v>61</v>
      </c>
      <c r="I145" s="48" t="s">
        <v>61</v>
      </c>
      <c r="J145" s="48" t="s">
        <v>61</v>
      </c>
      <c r="K145" s="48" t="s">
        <v>61</v>
      </c>
      <c r="L145" s="48" t="s">
        <v>61</v>
      </c>
      <c r="M145" s="48" t="s">
        <v>61</v>
      </c>
      <c r="N145" s="48" t="s">
        <v>61</v>
      </c>
      <c r="O145" s="52" t="s">
        <v>269</v>
      </c>
      <c r="P145" s="48" t="s">
        <v>63</v>
      </c>
      <c r="Q145" s="48" t="s">
        <v>101</v>
      </c>
      <c r="R145" s="48" t="s">
        <v>63</v>
      </c>
      <c r="S145" s="48" t="s">
        <v>61</v>
      </c>
      <c r="T145" s="48" t="s">
        <v>61</v>
      </c>
      <c r="U145" s="48" t="s">
        <v>61</v>
      </c>
      <c r="V145" s="48" t="s">
        <v>61</v>
      </c>
      <c r="W145" s="48" t="s">
        <v>61</v>
      </c>
      <c r="X145" s="48" t="s">
        <v>61</v>
      </c>
      <c r="Y145" s="48" t="s">
        <v>61</v>
      </c>
      <c r="Z145" s="48" t="s">
        <v>61</v>
      </c>
      <c r="AA145" s="48" t="s">
        <v>61</v>
      </c>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c r="BS145" s="50"/>
      <c r="BT145" s="50"/>
      <c r="BU145" s="50"/>
      <c r="BV145" s="50"/>
      <c r="BW145" s="50"/>
      <c r="BX145" s="50"/>
      <c r="BY145" s="50"/>
      <c r="BZ145" s="50"/>
      <c r="CA145" s="50"/>
      <c r="CB145" s="50"/>
      <c r="CC145" s="50"/>
      <c r="CD145" s="50"/>
      <c r="CE145" s="50"/>
      <c r="CF145" s="50"/>
      <c r="CG145" s="50"/>
      <c r="CH145" s="50"/>
      <c r="CI145" s="50"/>
      <c r="CJ145" s="50"/>
      <c r="CK145" s="50"/>
      <c r="CL145" s="50"/>
      <c r="CM145" s="50"/>
      <c r="CN145" s="50"/>
      <c r="CO145" s="50"/>
      <c r="CP145" s="50"/>
      <c r="CQ145" s="50"/>
      <c r="CR145" s="50"/>
      <c r="CS145" s="50"/>
      <c r="CT145" s="50"/>
      <c r="CU145" s="50"/>
      <c r="CV145" s="50"/>
      <c r="CW145" s="50"/>
      <c r="CX145" s="50"/>
      <c r="CY145" s="50"/>
      <c r="CZ145" s="50"/>
      <c r="DA145" s="50"/>
      <c r="DB145" s="50"/>
      <c r="DC145" s="50"/>
      <c r="DD145" s="50"/>
      <c r="DE145" s="50"/>
      <c r="DF145" s="50"/>
      <c r="DG145" s="50"/>
      <c r="DH145" s="50"/>
      <c r="DI145" s="50"/>
      <c r="DJ145" s="50"/>
      <c r="DK145" s="50"/>
      <c r="DL145" s="50"/>
      <c r="DM145" s="50"/>
      <c r="DN145" s="50"/>
      <c r="DO145" s="50"/>
      <c r="DP145" s="50"/>
      <c r="DQ145" s="50"/>
      <c r="DR145" s="50"/>
      <c r="DS145" s="50"/>
      <c r="DT145" s="50"/>
      <c r="DU145" s="50"/>
      <c r="DV145" s="50"/>
      <c r="DW145" s="50"/>
      <c r="DX145" s="50"/>
      <c r="DY145" s="50"/>
      <c r="DZ145" s="50"/>
      <c r="EA145" s="50"/>
      <c r="EB145" s="50"/>
      <c r="EC145" s="50"/>
      <c r="ED145" s="50"/>
      <c r="EE145" s="50"/>
      <c r="EF145" s="50"/>
      <c r="EG145" s="50"/>
      <c r="EH145" s="50"/>
      <c r="EI145" s="50"/>
      <c r="EJ145" s="50"/>
      <c r="EK145" s="50"/>
      <c r="EL145" s="50"/>
      <c r="EM145" s="50"/>
      <c r="EN145" s="50"/>
      <c r="EO145" s="50"/>
      <c r="EP145" s="50"/>
      <c r="EQ145" s="50"/>
      <c r="ER145" s="50"/>
      <c r="ES145" s="50"/>
      <c r="ET145" s="50"/>
      <c r="EU145" s="50"/>
      <c r="EV145" s="50"/>
      <c r="EW145" s="50"/>
      <c r="EX145" s="50"/>
      <c r="EY145" s="50"/>
      <c r="EZ145" s="50"/>
      <c r="FA145" s="50"/>
      <c r="FB145" s="50"/>
      <c r="FC145" s="50"/>
      <c r="FD145" s="50"/>
      <c r="FE145" s="50"/>
      <c r="FF145" s="50"/>
      <c r="FG145" s="50"/>
      <c r="FH145" s="50"/>
      <c r="FI145" s="50"/>
      <c r="FJ145" s="50"/>
      <c r="FK145" s="50"/>
      <c r="FL145" s="50"/>
      <c r="FM145" s="50"/>
      <c r="FN145" s="50"/>
      <c r="FO145" s="50"/>
      <c r="FP145" s="50"/>
      <c r="FQ145" s="50"/>
      <c r="FR145" s="50"/>
      <c r="FS145" s="50"/>
      <c r="FT145" s="50"/>
      <c r="FU145" s="50"/>
      <c r="FV145" s="50"/>
      <c r="FW145" s="50"/>
      <c r="FX145" s="50"/>
      <c r="FY145" s="50"/>
      <c r="FZ145" s="50"/>
      <c r="GA145" s="50"/>
      <c r="GB145" s="50"/>
      <c r="GC145" s="50"/>
      <c r="GD145" s="50"/>
      <c r="GE145" s="50"/>
      <c r="GF145" s="50"/>
      <c r="GG145" s="50"/>
      <c r="GH145" s="50"/>
      <c r="GI145" s="50"/>
      <c r="GJ145" s="50"/>
      <c r="GK145" s="50"/>
      <c r="GL145" s="50"/>
      <c r="GM145" s="50"/>
      <c r="GN145" s="50"/>
      <c r="GO145" s="50"/>
      <c r="GP145" s="50"/>
      <c r="GQ145" s="50"/>
      <c r="GR145" s="50"/>
      <c r="GS145" s="50"/>
      <c r="GT145" s="50"/>
      <c r="GU145" s="50"/>
      <c r="GV145" s="50"/>
      <c r="GW145" s="50"/>
      <c r="GX145" s="50"/>
      <c r="GY145" s="50"/>
      <c r="GZ145" s="50"/>
      <c r="HA145" s="50"/>
      <c r="HB145" s="50"/>
      <c r="HC145" s="50"/>
      <c r="HD145" s="50"/>
      <c r="HE145" s="50"/>
      <c r="HF145" s="50"/>
      <c r="HG145" s="50"/>
      <c r="HH145" s="50"/>
      <c r="HI145" s="50"/>
      <c r="HJ145" s="50"/>
      <c r="HK145" s="50"/>
      <c r="HL145" s="50"/>
      <c r="HM145" s="50"/>
      <c r="HN145" s="50"/>
      <c r="HO145" s="50"/>
      <c r="HP145" s="50"/>
      <c r="HQ145" s="50"/>
      <c r="HR145" s="50"/>
      <c r="HS145" s="50"/>
      <c r="HT145" s="50"/>
      <c r="HU145" s="50"/>
      <c r="HV145" s="50"/>
      <c r="HW145" s="50"/>
      <c r="HX145" s="50"/>
      <c r="HY145" s="50"/>
      <c r="HZ145" s="50"/>
      <c r="IA145" s="50"/>
      <c r="IB145" s="50"/>
      <c r="IC145" s="50"/>
      <c r="ID145" s="50"/>
      <c r="IE145" s="50"/>
      <c r="IF145" s="50"/>
      <c r="IG145" s="50"/>
      <c r="IH145" s="50"/>
      <c r="II145" s="50"/>
      <c r="IJ145" s="50"/>
      <c r="IK145" s="50"/>
      <c r="IL145" s="50"/>
      <c r="IM145" s="50"/>
      <c r="IN145" s="50"/>
      <c r="IO145" s="50"/>
      <c r="IP145" s="50"/>
      <c r="IQ145" s="50"/>
      <c r="IR145" s="50"/>
      <c r="IS145" s="50"/>
      <c r="IT145" s="50"/>
      <c r="IU145" s="50"/>
      <c r="IV145" s="50"/>
      <c r="IW145" s="50"/>
    </row>
    <row r="146" spans="1:257" s="51" customFormat="1" ht="36">
      <c r="A146" s="43" t="s">
        <v>314</v>
      </c>
      <c r="B146" s="53" t="s">
        <v>315</v>
      </c>
      <c r="C146" s="45">
        <v>619338.15</v>
      </c>
      <c r="D146" s="46" t="s">
        <v>66</v>
      </c>
      <c r="E146" s="46" t="s">
        <v>100</v>
      </c>
      <c r="F146" s="48" t="s">
        <v>61</v>
      </c>
      <c r="G146" s="48" t="s">
        <v>61</v>
      </c>
      <c r="H146" s="48" t="s">
        <v>61</v>
      </c>
      <c r="I146" s="48" t="s">
        <v>61</v>
      </c>
      <c r="J146" s="48" t="s">
        <v>61</v>
      </c>
      <c r="K146" s="48" t="s">
        <v>61</v>
      </c>
      <c r="L146" s="48" t="s">
        <v>61</v>
      </c>
      <c r="M146" s="48" t="s">
        <v>61</v>
      </c>
      <c r="N146" s="48" t="s">
        <v>61</v>
      </c>
      <c r="O146" s="52" t="s">
        <v>269</v>
      </c>
      <c r="P146" s="48" t="s">
        <v>63</v>
      </c>
      <c r="Q146" s="48" t="s">
        <v>101</v>
      </c>
      <c r="R146" s="48" t="s">
        <v>63</v>
      </c>
      <c r="S146" s="48" t="s">
        <v>61</v>
      </c>
      <c r="T146" s="48" t="s">
        <v>61</v>
      </c>
      <c r="U146" s="48" t="s">
        <v>61</v>
      </c>
      <c r="V146" s="48" t="s">
        <v>61</v>
      </c>
      <c r="W146" s="48" t="s">
        <v>61</v>
      </c>
      <c r="X146" s="48" t="s">
        <v>61</v>
      </c>
      <c r="Y146" s="48" t="s">
        <v>61</v>
      </c>
      <c r="Z146" s="48" t="s">
        <v>61</v>
      </c>
      <c r="AA146" s="48" t="s">
        <v>61</v>
      </c>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c r="BS146" s="50"/>
      <c r="BT146" s="50"/>
      <c r="BU146" s="50"/>
      <c r="BV146" s="50"/>
      <c r="BW146" s="50"/>
      <c r="BX146" s="50"/>
      <c r="BY146" s="50"/>
      <c r="BZ146" s="50"/>
      <c r="CA146" s="50"/>
      <c r="CB146" s="50"/>
      <c r="CC146" s="50"/>
      <c r="CD146" s="50"/>
      <c r="CE146" s="50"/>
      <c r="CF146" s="50"/>
      <c r="CG146" s="50"/>
      <c r="CH146" s="50"/>
      <c r="CI146" s="50"/>
      <c r="CJ146" s="50"/>
      <c r="CK146" s="50"/>
      <c r="CL146" s="50"/>
      <c r="CM146" s="50"/>
      <c r="CN146" s="50"/>
      <c r="CO146" s="50"/>
      <c r="CP146" s="50"/>
      <c r="CQ146" s="50"/>
      <c r="CR146" s="50"/>
      <c r="CS146" s="50"/>
      <c r="CT146" s="50"/>
      <c r="CU146" s="50"/>
      <c r="CV146" s="50"/>
      <c r="CW146" s="50"/>
      <c r="CX146" s="50"/>
      <c r="CY146" s="50"/>
      <c r="CZ146" s="50"/>
      <c r="DA146" s="50"/>
      <c r="DB146" s="50"/>
      <c r="DC146" s="50"/>
      <c r="DD146" s="50"/>
      <c r="DE146" s="50"/>
      <c r="DF146" s="50"/>
      <c r="DG146" s="50"/>
      <c r="DH146" s="50"/>
      <c r="DI146" s="50"/>
      <c r="DJ146" s="50"/>
      <c r="DK146" s="50"/>
      <c r="DL146" s="50"/>
      <c r="DM146" s="50"/>
      <c r="DN146" s="50"/>
      <c r="DO146" s="50"/>
      <c r="DP146" s="50"/>
      <c r="DQ146" s="50"/>
      <c r="DR146" s="50"/>
      <c r="DS146" s="50"/>
      <c r="DT146" s="50"/>
      <c r="DU146" s="50"/>
      <c r="DV146" s="50"/>
      <c r="DW146" s="50"/>
      <c r="DX146" s="50"/>
      <c r="DY146" s="50"/>
      <c r="DZ146" s="50"/>
      <c r="EA146" s="50"/>
      <c r="EB146" s="50"/>
      <c r="EC146" s="50"/>
      <c r="ED146" s="50"/>
      <c r="EE146" s="50"/>
      <c r="EF146" s="50"/>
      <c r="EG146" s="50"/>
      <c r="EH146" s="50"/>
      <c r="EI146" s="50"/>
      <c r="EJ146" s="50"/>
      <c r="EK146" s="50"/>
      <c r="EL146" s="50"/>
      <c r="EM146" s="50"/>
      <c r="EN146" s="50"/>
      <c r="EO146" s="50"/>
      <c r="EP146" s="50"/>
      <c r="EQ146" s="50"/>
      <c r="ER146" s="50"/>
      <c r="ES146" s="50"/>
      <c r="ET146" s="50"/>
      <c r="EU146" s="50"/>
      <c r="EV146" s="50"/>
      <c r="EW146" s="50"/>
      <c r="EX146" s="50"/>
      <c r="EY146" s="50"/>
      <c r="EZ146" s="50"/>
      <c r="FA146" s="50"/>
      <c r="FB146" s="50"/>
      <c r="FC146" s="50"/>
      <c r="FD146" s="50"/>
      <c r="FE146" s="50"/>
      <c r="FF146" s="50"/>
      <c r="FG146" s="50"/>
      <c r="FH146" s="50"/>
      <c r="FI146" s="50"/>
      <c r="FJ146" s="50"/>
      <c r="FK146" s="50"/>
      <c r="FL146" s="50"/>
      <c r="FM146" s="50"/>
      <c r="FN146" s="50"/>
      <c r="FO146" s="50"/>
      <c r="FP146" s="50"/>
      <c r="FQ146" s="50"/>
      <c r="FR146" s="50"/>
      <c r="FS146" s="50"/>
      <c r="FT146" s="50"/>
      <c r="FU146" s="50"/>
      <c r="FV146" s="50"/>
      <c r="FW146" s="50"/>
      <c r="FX146" s="50"/>
      <c r="FY146" s="50"/>
      <c r="FZ146" s="50"/>
      <c r="GA146" s="50"/>
      <c r="GB146" s="50"/>
      <c r="GC146" s="50"/>
      <c r="GD146" s="50"/>
      <c r="GE146" s="50"/>
      <c r="GF146" s="50"/>
      <c r="GG146" s="50"/>
      <c r="GH146" s="50"/>
      <c r="GI146" s="50"/>
      <c r="GJ146" s="50"/>
      <c r="GK146" s="50"/>
      <c r="GL146" s="50"/>
      <c r="GM146" s="50"/>
      <c r="GN146" s="50"/>
      <c r="GO146" s="50"/>
      <c r="GP146" s="50"/>
      <c r="GQ146" s="50"/>
      <c r="GR146" s="50"/>
      <c r="GS146" s="50"/>
      <c r="GT146" s="50"/>
      <c r="GU146" s="50"/>
      <c r="GV146" s="50"/>
      <c r="GW146" s="50"/>
      <c r="GX146" s="50"/>
      <c r="GY146" s="50"/>
      <c r="GZ146" s="50"/>
      <c r="HA146" s="50"/>
      <c r="HB146" s="50"/>
      <c r="HC146" s="50"/>
      <c r="HD146" s="50"/>
      <c r="HE146" s="50"/>
      <c r="HF146" s="50"/>
      <c r="HG146" s="50"/>
      <c r="HH146" s="50"/>
      <c r="HI146" s="50"/>
      <c r="HJ146" s="50"/>
      <c r="HK146" s="50"/>
      <c r="HL146" s="50"/>
      <c r="HM146" s="50"/>
      <c r="HN146" s="50"/>
      <c r="HO146" s="50"/>
      <c r="HP146" s="50"/>
      <c r="HQ146" s="50"/>
      <c r="HR146" s="50"/>
      <c r="HS146" s="50"/>
      <c r="HT146" s="50"/>
      <c r="HU146" s="50"/>
      <c r="HV146" s="50"/>
      <c r="HW146" s="50"/>
      <c r="HX146" s="50"/>
      <c r="HY146" s="50"/>
      <c r="HZ146" s="50"/>
      <c r="IA146" s="50"/>
      <c r="IB146" s="50"/>
      <c r="IC146" s="50"/>
      <c r="ID146" s="50"/>
      <c r="IE146" s="50"/>
      <c r="IF146" s="50"/>
      <c r="IG146" s="50"/>
      <c r="IH146" s="50"/>
      <c r="II146" s="50"/>
      <c r="IJ146" s="50"/>
      <c r="IK146" s="50"/>
      <c r="IL146" s="50"/>
      <c r="IM146" s="50"/>
      <c r="IN146" s="50"/>
      <c r="IO146" s="50"/>
      <c r="IP146" s="50"/>
      <c r="IQ146" s="50"/>
      <c r="IR146" s="50"/>
      <c r="IS146" s="50"/>
      <c r="IT146" s="50"/>
      <c r="IU146" s="50"/>
      <c r="IV146" s="50"/>
      <c r="IW146" s="50"/>
    </row>
    <row r="147" spans="1:257" s="51" customFormat="1" ht="36">
      <c r="A147" s="43" t="s">
        <v>316</v>
      </c>
      <c r="B147" s="53" t="s">
        <v>317</v>
      </c>
      <c r="C147" s="45">
        <v>7846268.3200000003</v>
      </c>
      <c r="D147" s="46" t="s">
        <v>66</v>
      </c>
      <c r="E147" s="46" t="s">
        <v>100</v>
      </c>
      <c r="F147" s="48" t="s">
        <v>61</v>
      </c>
      <c r="G147" s="48" t="s">
        <v>61</v>
      </c>
      <c r="H147" s="48" t="s">
        <v>61</v>
      </c>
      <c r="I147" s="48" t="s">
        <v>61</v>
      </c>
      <c r="J147" s="48" t="s">
        <v>61</v>
      </c>
      <c r="K147" s="48" t="s">
        <v>61</v>
      </c>
      <c r="L147" s="48" t="s">
        <v>61</v>
      </c>
      <c r="M147" s="48" t="s">
        <v>61</v>
      </c>
      <c r="N147" s="48" t="s">
        <v>61</v>
      </c>
      <c r="O147" s="52" t="s">
        <v>269</v>
      </c>
      <c r="P147" s="48" t="s">
        <v>63</v>
      </c>
      <c r="Q147" s="48" t="s">
        <v>101</v>
      </c>
      <c r="R147" s="48" t="s">
        <v>63</v>
      </c>
      <c r="S147" s="48" t="s">
        <v>61</v>
      </c>
      <c r="T147" s="48" t="s">
        <v>61</v>
      </c>
      <c r="U147" s="48" t="s">
        <v>61</v>
      </c>
      <c r="V147" s="48" t="s">
        <v>61</v>
      </c>
      <c r="W147" s="48" t="s">
        <v>61</v>
      </c>
      <c r="X147" s="48" t="s">
        <v>61</v>
      </c>
      <c r="Y147" s="48" t="s">
        <v>61</v>
      </c>
      <c r="Z147" s="48" t="s">
        <v>61</v>
      </c>
      <c r="AA147" s="48" t="s">
        <v>61</v>
      </c>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c r="BQ147" s="50"/>
      <c r="BR147" s="50"/>
      <c r="BS147" s="50"/>
      <c r="BT147" s="50"/>
      <c r="BU147" s="50"/>
      <c r="BV147" s="50"/>
      <c r="BW147" s="50"/>
      <c r="BX147" s="50"/>
      <c r="BY147" s="50"/>
      <c r="BZ147" s="50"/>
      <c r="CA147" s="50"/>
      <c r="CB147" s="50"/>
      <c r="CC147" s="50"/>
      <c r="CD147" s="50"/>
      <c r="CE147" s="50"/>
      <c r="CF147" s="50"/>
      <c r="CG147" s="50"/>
      <c r="CH147" s="50"/>
      <c r="CI147" s="50"/>
      <c r="CJ147" s="50"/>
      <c r="CK147" s="50"/>
      <c r="CL147" s="50"/>
      <c r="CM147" s="50"/>
      <c r="CN147" s="50"/>
      <c r="CO147" s="50"/>
      <c r="CP147" s="50"/>
      <c r="CQ147" s="50"/>
      <c r="CR147" s="50"/>
      <c r="CS147" s="50"/>
      <c r="CT147" s="50"/>
      <c r="CU147" s="50"/>
      <c r="CV147" s="50"/>
      <c r="CW147" s="50"/>
      <c r="CX147" s="50"/>
      <c r="CY147" s="50"/>
      <c r="CZ147" s="50"/>
      <c r="DA147" s="50"/>
      <c r="DB147" s="50"/>
      <c r="DC147" s="50"/>
      <c r="DD147" s="50"/>
      <c r="DE147" s="50"/>
      <c r="DF147" s="50"/>
      <c r="DG147" s="50"/>
      <c r="DH147" s="50"/>
      <c r="DI147" s="50"/>
      <c r="DJ147" s="50"/>
      <c r="DK147" s="50"/>
      <c r="DL147" s="50"/>
      <c r="DM147" s="50"/>
      <c r="DN147" s="50"/>
      <c r="DO147" s="50"/>
      <c r="DP147" s="50"/>
      <c r="DQ147" s="50"/>
      <c r="DR147" s="50"/>
      <c r="DS147" s="50"/>
      <c r="DT147" s="50"/>
      <c r="DU147" s="50"/>
      <c r="DV147" s="50"/>
      <c r="DW147" s="50"/>
      <c r="DX147" s="50"/>
      <c r="DY147" s="50"/>
      <c r="DZ147" s="50"/>
      <c r="EA147" s="50"/>
      <c r="EB147" s="50"/>
      <c r="EC147" s="50"/>
      <c r="ED147" s="50"/>
      <c r="EE147" s="50"/>
      <c r="EF147" s="50"/>
      <c r="EG147" s="50"/>
      <c r="EH147" s="50"/>
      <c r="EI147" s="50"/>
      <c r="EJ147" s="50"/>
      <c r="EK147" s="50"/>
      <c r="EL147" s="50"/>
      <c r="EM147" s="50"/>
      <c r="EN147" s="50"/>
      <c r="EO147" s="50"/>
      <c r="EP147" s="50"/>
      <c r="EQ147" s="50"/>
      <c r="ER147" s="50"/>
      <c r="ES147" s="50"/>
      <c r="ET147" s="50"/>
      <c r="EU147" s="50"/>
      <c r="EV147" s="50"/>
      <c r="EW147" s="50"/>
      <c r="EX147" s="50"/>
      <c r="EY147" s="50"/>
      <c r="EZ147" s="50"/>
      <c r="FA147" s="50"/>
      <c r="FB147" s="50"/>
      <c r="FC147" s="50"/>
      <c r="FD147" s="50"/>
      <c r="FE147" s="50"/>
      <c r="FF147" s="50"/>
      <c r="FG147" s="50"/>
      <c r="FH147" s="50"/>
      <c r="FI147" s="50"/>
      <c r="FJ147" s="50"/>
      <c r="FK147" s="50"/>
      <c r="FL147" s="50"/>
      <c r="FM147" s="50"/>
      <c r="FN147" s="50"/>
      <c r="FO147" s="50"/>
      <c r="FP147" s="50"/>
      <c r="FQ147" s="50"/>
      <c r="FR147" s="50"/>
      <c r="FS147" s="50"/>
      <c r="FT147" s="50"/>
      <c r="FU147" s="50"/>
      <c r="FV147" s="50"/>
      <c r="FW147" s="50"/>
      <c r="FX147" s="50"/>
      <c r="FY147" s="50"/>
      <c r="FZ147" s="50"/>
      <c r="GA147" s="50"/>
      <c r="GB147" s="50"/>
      <c r="GC147" s="50"/>
      <c r="GD147" s="50"/>
      <c r="GE147" s="50"/>
      <c r="GF147" s="50"/>
      <c r="GG147" s="50"/>
      <c r="GH147" s="50"/>
      <c r="GI147" s="50"/>
      <c r="GJ147" s="50"/>
      <c r="GK147" s="50"/>
      <c r="GL147" s="50"/>
      <c r="GM147" s="50"/>
      <c r="GN147" s="50"/>
      <c r="GO147" s="50"/>
      <c r="GP147" s="50"/>
      <c r="GQ147" s="50"/>
      <c r="GR147" s="50"/>
      <c r="GS147" s="50"/>
      <c r="GT147" s="50"/>
      <c r="GU147" s="50"/>
      <c r="GV147" s="50"/>
      <c r="GW147" s="50"/>
      <c r="GX147" s="50"/>
      <c r="GY147" s="50"/>
      <c r="GZ147" s="50"/>
      <c r="HA147" s="50"/>
      <c r="HB147" s="50"/>
      <c r="HC147" s="50"/>
      <c r="HD147" s="50"/>
      <c r="HE147" s="50"/>
      <c r="HF147" s="50"/>
      <c r="HG147" s="50"/>
      <c r="HH147" s="50"/>
      <c r="HI147" s="50"/>
      <c r="HJ147" s="50"/>
      <c r="HK147" s="50"/>
      <c r="HL147" s="50"/>
      <c r="HM147" s="50"/>
      <c r="HN147" s="50"/>
      <c r="HO147" s="50"/>
      <c r="HP147" s="50"/>
      <c r="HQ147" s="50"/>
      <c r="HR147" s="50"/>
      <c r="HS147" s="50"/>
      <c r="HT147" s="50"/>
      <c r="HU147" s="50"/>
      <c r="HV147" s="50"/>
      <c r="HW147" s="50"/>
      <c r="HX147" s="50"/>
      <c r="HY147" s="50"/>
      <c r="HZ147" s="50"/>
      <c r="IA147" s="50"/>
      <c r="IB147" s="50"/>
      <c r="IC147" s="50"/>
      <c r="ID147" s="50"/>
      <c r="IE147" s="50"/>
      <c r="IF147" s="50"/>
      <c r="IG147" s="50"/>
      <c r="IH147" s="50"/>
      <c r="II147" s="50"/>
      <c r="IJ147" s="50"/>
      <c r="IK147" s="50"/>
      <c r="IL147" s="50"/>
      <c r="IM147" s="50"/>
      <c r="IN147" s="50"/>
      <c r="IO147" s="50"/>
      <c r="IP147" s="50"/>
      <c r="IQ147" s="50"/>
      <c r="IR147" s="50"/>
      <c r="IS147" s="50"/>
      <c r="IT147" s="50"/>
      <c r="IU147" s="50"/>
      <c r="IV147" s="50"/>
      <c r="IW147" s="50"/>
    </row>
    <row r="148" spans="1:257" s="51" customFormat="1" ht="36">
      <c r="A148" s="43" t="s">
        <v>318</v>
      </c>
      <c r="B148" s="53" t="s">
        <v>319</v>
      </c>
      <c r="C148" s="45">
        <v>5026325.8899999997</v>
      </c>
      <c r="D148" s="46" t="s">
        <v>66</v>
      </c>
      <c r="E148" s="46" t="s">
        <v>109</v>
      </c>
      <c r="F148" s="48" t="s">
        <v>61</v>
      </c>
      <c r="G148" s="48" t="s">
        <v>61</v>
      </c>
      <c r="H148" s="48" t="s">
        <v>61</v>
      </c>
      <c r="I148" s="48" t="s">
        <v>61</v>
      </c>
      <c r="J148" s="48" t="s">
        <v>61</v>
      </c>
      <c r="K148" s="48" t="s">
        <v>61</v>
      </c>
      <c r="L148" s="48" t="s">
        <v>61</v>
      </c>
      <c r="M148" s="48" t="s">
        <v>61</v>
      </c>
      <c r="N148" s="48" t="s">
        <v>61</v>
      </c>
      <c r="O148" s="52" t="s">
        <v>269</v>
      </c>
      <c r="P148" s="48" t="s">
        <v>63</v>
      </c>
      <c r="Q148" s="48" t="s">
        <v>101</v>
      </c>
      <c r="R148" s="48" t="s">
        <v>63</v>
      </c>
      <c r="S148" s="48" t="s">
        <v>61</v>
      </c>
      <c r="T148" s="48" t="s">
        <v>61</v>
      </c>
      <c r="U148" s="48" t="s">
        <v>61</v>
      </c>
      <c r="V148" s="48" t="s">
        <v>61</v>
      </c>
      <c r="W148" s="48" t="s">
        <v>61</v>
      </c>
      <c r="X148" s="48" t="s">
        <v>61</v>
      </c>
      <c r="Y148" s="48" t="s">
        <v>61</v>
      </c>
      <c r="Z148" s="48" t="s">
        <v>61</v>
      </c>
      <c r="AA148" s="48" t="s">
        <v>61</v>
      </c>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c r="BQ148" s="50"/>
      <c r="BR148" s="50"/>
      <c r="BS148" s="50"/>
      <c r="BT148" s="50"/>
      <c r="BU148" s="50"/>
      <c r="BV148" s="50"/>
      <c r="BW148" s="50"/>
      <c r="BX148" s="50"/>
      <c r="BY148" s="50"/>
      <c r="BZ148" s="50"/>
      <c r="CA148" s="50"/>
      <c r="CB148" s="50"/>
      <c r="CC148" s="50"/>
      <c r="CD148" s="50"/>
      <c r="CE148" s="50"/>
      <c r="CF148" s="50"/>
      <c r="CG148" s="50"/>
      <c r="CH148" s="50"/>
      <c r="CI148" s="50"/>
      <c r="CJ148" s="50"/>
      <c r="CK148" s="50"/>
      <c r="CL148" s="50"/>
      <c r="CM148" s="50"/>
      <c r="CN148" s="50"/>
      <c r="CO148" s="50"/>
      <c r="CP148" s="50"/>
      <c r="CQ148" s="50"/>
      <c r="CR148" s="50"/>
      <c r="CS148" s="50"/>
      <c r="CT148" s="50"/>
      <c r="CU148" s="50"/>
      <c r="CV148" s="50"/>
      <c r="CW148" s="50"/>
      <c r="CX148" s="50"/>
      <c r="CY148" s="50"/>
      <c r="CZ148" s="50"/>
      <c r="DA148" s="50"/>
      <c r="DB148" s="50"/>
      <c r="DC148" s="50"/>
      <c r="DD148" s="50"/>
      <c r="DE148" s="50"/>
      <c r="DF148" s="50"/>
      <c r="DG148" s="50"/>
      <c r="DH148" s="50"/>
      <c r="DI148" s="50"/>
      <c r="DJ148" s="50"/>
      <c r="DK148" s="50"/>
      <c r="DL148" s="50"/>
      <c r="DM148" s="50"/>
      <c r="DN148" s="50"/>
      <c r="DO148" s="50"/>
      <c r="DP148" s="50"/>
      <c r="DQ148" s="50"/>
      <c r="DR148" s="50"/>
      <c r="DS148" s="50"/>
      <c r="DT148" s="50"/>
      <c r="DU148" s="50"/>
      <c r="DV148" s="50"/>
      <c r="DW148" s="50"/>
      <c r="DX148" s="50"/>
      <c r="DY148" s="50"/>
      <c r="DZ148" s="50"/>
      <c r="EA148" s="50"/>
      <c r="EB148" s="50"/>
      <c r="EC148" s="50"/>
      <c r="ED148" s="50"/>
      <c r="EE148" s="50"/>
      <c r="EF148" s="50"/>
      <c r="EG148" s="50"/>
      <c r="EH148" s="50"/>
      <c r="EI148" s="50"/>
      <c r="EJ148" s="50"/>
      <c r="EK148" s="50"/>
      <c r="EL148" s="50"/>
      <c r="EM148" s="50"/>
      <c r="EN148" s="50"/>
      <c r="EO148" s="50"/>
      <c r="EP148" s="50"/>
      <c r="EQ148" s="50"/>
      <c r="ER148" s="50"/>
      <c r="ES148" s="50"/>
      <c r="ET148" s="50"/>
      <c r="EU148" s="50"/>
      <c r="EV148" s="50"/>
      <c r="EW148" s="50"/>
      <c r="EX148" s="50"/>
      <c r="EY148" s="50"/>
      <c r="EZ148" s="50"/>
      <c r="FA148" s="50"/>
      <c r="FB148" s="50"/>
      <c r="FC148" s="50"/>
      <c r="FD148" s="50"/>
      <c r="FE148" s="50"/>
      <c r="FF148" s="50"/>
      <c r="FG148" s="50"/>
      <c r="FH148" s="50"/>
      <c r="FI148" s="50"/>
      <c r="FJ148" s="50"/>
      <c r="FK148" s="50"/>
      <c r="FL148" s="50"/>
      <c r="FM148" s="50"/>
      <c r="FN148" s="50"/>
      <c r="FO148" s="50"/>
      <c r="FP148" s="50"/>
      <c r="FQ148" s="50"/>
      <c r="FR148" s="50"/>
      <c r="FS148" s="50"/>
      <c r="FT148" s="50"/>
      <c r="FU148" s="50"/>
      <c r="FV148" s="50"/>
      <c r="FW148" s="50"/>
      <c r="FX148" s="50"/>
      <c r="FY148" s="50"/>
      <c r="FZ148" s="50"/>
      <c r="GA148" s="50"/>
      <c r="GB148" s="50"/>
      <c r="GC148" s="50"/>
      <c r="GD148" s="50"/>
      <c r="GE148" s="50"/>
      <c r="GF148" s="50"/>
      <c r="GG148" s="50"/>
      <c r="GH148" s="50"/>
      <c r="GI148" s="50"/>
      <c r="GJ148" s="50"/>
      <c r="GK148" s="50"/>
      <c r="GL148" s="50"/>
      <c r="GM148" s="50"/>
      <c r="GN148" s="50"/>
      <c r="GO148" s="50"/>
      <c r="GP148" s="50"/>
      <c r="GQ148" s="50"/>
      <c r="GR148" s="50"/>
      <c r="GS148" s="50"/>
      <c r="GT148" s="50"/>
      <c r="GU148" s="50"/>
      <c r="GV148" s="50"/>
      <c r="GW148" s="50"/>
      <c r="GX148" s="50"/>
      <c r="GY148" s="50"/>
      <c r="GZ148" s="50"/>
      <c r="HA148" s="50"/>
      <c r="HB148" s="50"/>
      <c r="HC148" s="50"/>
      <c r="HD148" s="50"/>
      <c r="HE148" s="50"/>
      <c r="HF148" s="50"/>
      <c r="HG148" s="50"/>
      <c r="HH148" s="50"/>
      <c r="HI148" s="50"/>
      <c r="HJ148" s="50"/>
      <c r="HK148" s="50"/>
      <c r="HL148" s="50"/>
      <c r="HM148" s="50"/>
      <c r="HN148" s="50"/>
      <c r="HO148" s="50"/>
      <c r="HP148" s="50"/>
      <c r="HQ148" s="50"/>
      <c r="HR148" s="50"/>
      <c r="HS148" s="50"/>
      <c r="HT148" s="50"/>
      <c r="HU148" s="50"/>
      <c r="HV148" s="50"/>
      <c r="HW148" s="50"/>
      <c r="HX148" s="50"/>
      <c r="HY148" s="50"/>
      <c r="HZ148" s="50"/>
      <c r="IA148" s="50"/>
      <c r="IB148" s="50"/>
      <c r="IC148" s="50"/>
      <c r="ID148" s="50"/>
      <c r="IE148" s="50"/>
      <c r="IF148" s="50"/>
      <c r="IG148" s="50"/>
      <c r="IH148" s="50"/>
      <c r="II148" s="50"/>
      <c r="IJ148" s="50"/>
      <c r="IK148" s="50"/>
      <c r="IL148" s="50"/>
      <c r="IM148" s="50"/>
      <c r="IN148" s="50"/>
      <c r="IO148" s="50"/>
      <c r="IP148" s="50"/>
      <c r="IQ148" s="50"/>
      <c r="IR148" s="50"/>
      <c r="IS148" s="50"/>
      <c r="IT148" s="50"/>
      <c r="IU148" s="50"/>
      <c r="IV148" s="50"/>
      <c r="IW148" s="50"/>
    </row>
    <row r="149" spans="1:257" s="51" customFormat="1" ht="72">
      <c r="A149" s="43" t="s">
        <v>320</v>
      </c>
      <c r="B149" s="53" t="s">
        <v>321</v>
      </c>
      <c r="C149" s="45">
        <v>179643.83</v>
      </c>
      <c r="D149" s="46" t="s">
        <v>66</v>
      </c>
      <c r="E149" s="46" t="s">
        <v>66</v>
      </c>
      <c r="F149" s="48" t="s">
        <v>61</v>
      </c>
      <c r="G149" s="48" t="s">
        <v>61</v>
      </c>
      <c r="H149" s="48" t="s">
        <v>61</v>
      </c>
      <c r="I149" s="48" t="s">
        <v>61</v>
      </c>
      <c r="J149" s="48" t="s">
        <v>61</v>
      </c>
      <c r="K149" s="48" t="s">
        <v>61</v>
      </c>
      <c r="L149" s="48" t="s">
        <v>61</v>
      </c>
      <c r="M149" s="48" t="s">
        <v>61</v>
      </c>
      <c r="N149" s="48" t="s">
        <v>61</v>
      </c>
      <c r="O149" s="52" t="s">
        <v>269</v>
      </c>
      <c r="P149" s="48" t="s">
        <v>63</v>
      </c>
      <c r="Q149" s="48" t="s">
        <v>101</v>
      </c>
      <c r="R149" s="48" t="s">
        <v>63</v>
      </c>
      <c r="S149" s="48" t="s">
        <v>61</v>
      </c>
      <c r="T149" s="48" t="s">
        <v>61</v>
      </c>
      <c r="U149" s="48" t="s">
        <v>61</v>
      </c>
      <c r="V149" s="48" t="s">
        <v>61</v>
      </c>
      <c r="W149" s="48" t="s">
        <v>61</v>
      </c>
      <c r="X149" s="48" t="s">
        <v>61</v>
      </c>
      <c r="Y149" s="48" t="s">
        <v>61</v>
      </c>
      <c r="Z149" s="48" t="s">
        <v>61</v>
      </c>
      <c r="AA149" s="48" t="s">
        <v>61</v>
      </c>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c r="BS149" s="50"/>
      <c r="BT149" s="50"/>
      <c r="BU149" s="50"/>
      <c r="BV149" s="50"/>
      <c r="BW149" s="50"/>
      <c r="BX149" s="50"/>
      <c r="BY149" s="50"/>
      <c r="BZ149" s="50"/>
      <c r="CA149" s="50"/>
      <c r="CB149" s="50"/>
      <c r="CC149" s="50"/>
      <c r="CD149" s="50"/>
      <c r="CE149" s="50"/>
      <c r="CF149" s="50"/>
      <c r="CG149" s="50"/>
      <c r="CH149" s="50"/>
      <c r="CI149" s="50"/>
      <c r="CJ149" s="50"/>
      <c r="CK149" s="50"/>
      <c r="CL149" s="50"/>
      <c r="CM149" s="50"/>
      <c r="CN149" s="50"/>
      <c r="CO149" s="50"/>
      <c r="CP149" s="50"/>
      <c r="CQ149" s="50"/>
      <c r="CR149" s="50"/>
      <c r="CS149" s="50"/>
      <c r="CT149" s="50"/>
      <c r="CU149" s="50"/>
      <c r="CV149" s="50"/>
      <c r="CW149" s="50"/>
      <c r="CX149" s="50"/>
      <c r="CY149" s="50"/>
      <c r="CZ149" s="50"/>
      <c r="DA149" s="50"/>
      <c r="DB149" s="50"/>
      <c r="DC149" s="50"/>
      <c r="DD149" s="50"/>
      <c r="DE149" s="50"/>
      <c r="DF149" s="50"/>
      <c r="DG149" s="50"/>
      <c r="DH149" s="50"/>
      <c r="DI149" s="50"/>
      <c r="DJ149" s="50"/>
      <c r="DK149" s="50"/>
      <c r="DL149" s="50"/>
      <c r="DM149" s="50"/>
      <c r="DN149" s="50"/>
      <c r="DO149" s="50"/>
      <c r="DP149" s="50"/>
      <c r="DQ149" s="50"/>
      <c r="DR149" s="50"/>
      <c r="DS149" s="50"/>
      <c r="DT149" s="50"/>
      <c r="DU149" s="50"/>
      <c r="DV149" s="50"/>
      <c r="DW149" s="50"/>
      <c r="DX149" s="50"/>
      <c r="DY149" s="50"/>
      <c r="DZ149" s="50"/>
      <c r="EA149" s="50"/>
      <c r="EB149" s="50"/>
      <c r="EC149" s="50"/>
      <c r="ED149" s="50"/>
      <c r="EE149" s="50"/>
      <c r="EF149" s="50"/>
      <c r="EG149" s="50"/>
      <c r="EH149" s="50"/>
      <c r="EI149" s="50"/>
      <c r="EJ149" s="50"/>
      <c r="EK149" s="50"/>
      <c r="EL149" s="50"/>
      <c r="EM149" s="50"/>
      <c r="EN149" s="50"/>
      <c r="EO149" s="50"/>
      <c r="EP149" s="50"/>
      <c r="EQ149" s="50"/>
      <c r="ER149" s="50"/>
      <c r="ES149" s="50"/>
      <c r="ET149" s="50"/>
      <c r="EU149" s="50"/>
      <c r="EV149" s="50"/>
      <c r="EW149" s="50"/>
      <c r="EX149" s="50"/>
      <c r="EY149" s="50"/>
      <c r="EZ149" s="50"/>
      <c r="FA149" s="50"/>
      <c r="FB149" s="50"/>
      <c r="FC149" s="50"/>
      <c r="FD149" s="50"/>
      <c r="FE149" s="50"/>
      <c r="FF149" s="50"/>
      <c r="FG149" s="50"/>
      <c r="FH149" s="50"/>
      <c r="FI149" s="50"/>
      <c r="FJ149" s="50"/>
      <c r="FK149" s="50"/>
      <c r="FL149" s="50"/>
      <c r="FM149" s="50"/>
      <c r="FN149" s="50"/>
      <c r="FO149" s="50"/>
      <c r="FP149" s="50"/>
      <c r="FQ149" s="50"/>
      <c r="FR149" s="50"/>
      <c r="FS149" s="50"/>
      <c r="FT149" s="50"/>
      <c r="FU149" s="50"/>
      <c r="FV149" s="50"/>
      <c r="FW149" s="50"/>
      <c r="FX149" s="50"/>
      <c r="FY149" s="50"/>
      <c r="FZ149" s="50"/>
      <c r="GA149" s="50"/>
      <c r="GB149" s="50"/>
      <c r="GC149" s="50"/>
      <c r="GD149" s="50"/>
      <c r="GE149" s="50"/>
      <c r="GF149" s="50"/>
      <c r="GG149" s="50"/>
      <c r="GH149" s="50"/>
      <c r="GI149" s="50"/>
      <c r="GJ149" s="50"/>
      <c r="GK149" s="50"/>
      <c r="GL149" s="50"/>
      <c r="GM149" s="50"/>
      <c r="GN149" s="50"/>
      <c r="GO149" s="50"/>
      <c r="GP149" s="50"/>
      <c r="GQ149" s="50"/>
      <c r="GR149" s="50"/>
      <c r="GS149" s="50"/>
      <c r="GT149" s="50"/>
      <c r="GU149" s="50"/>
      <c r="GV149" s="50"/>
      <c r="GW149" s="50"/>
      <c r="GX149" s="50"/>
      <c r="GY149" s="50"/>
      <c r="GZ149" s="50"/>
      <c r="HA149" s="50"/>
      <c r="HB149" s="50"/>
      <c r="HC149" s="50"/>
      <c r="HD149" s="50"/>
      <c r="HE149" s="50"/>
      <c r="HF149" s="50"/>
      <c r="HG149" s="50"/>
      <c r="HH149" s="50"/>
      <c r="HI149" s="50"/>
      <c r="HJ149" s="50"/>
      <c r="HK149" s="50"/>
      <c r="HL149" s="50"/>
      <c r="HM149" s="50"/>
      <c r="HN149" s="50"/>
      <c r="HO149" s="50"/>
      <c r="HP149" s="50"/>
      <c r="HQ149" s="50"/>
      <c r="HR149" s="50"/>
      <c r="HS149" s="50"/>
      <c r="HT149" s="50"/>
      <c r="HU149" s="50"/>
      <c r="HV149" s="50"/>
      <c r="HW149" s="50"/>
      <c r="HX149" s="50"/>
      <c r="HY149" s="50"/>
      <c r="HZ149" s="50"/>
      <c r="IA149" s="50"/>
      <c r="IB149" s="50"/>
      <c r="IC149" s="50"/>
      <c r="ID149" s="50"/>
      <c r="IE149" s="50"/>
      <c r="IF149" s="50"/>
      <c r="IG149" s="50"/>
      <c r="IH149" s="50"/>
      <c r="II149" s="50"/>
      <c r="IJ149" s="50"/>
      <c r="IK149" s="50"/>
      <c r="IL149" s="50"/>
      <c r="IM149" s="50"/>
      <c r="IN149" s="50"/>
      <c r="IO149" s="50"/>
      <c r="IP149" s="50"/>
      <c r="IQ149" s="50"/>
      <c r="IR149" s="50"/>
      <c r="IS149" s="50"/>
      <c r="IT149" s="50"/>
      <c r="IU149" s="50"/>
      <c r="IV149" s="50"/>
      <c r="IW149" s="50"/>
    </row>
    <row r="150" spans="1:257" s="51" customFormat="1" ht="72">
      <c r="A150" s="43" t="s">
        <v>322</v>
      </c>
      <c r="B150" s="53" t="s">
        <v>323</v>
      </c>
      <c r="C150" s="45">
        <v>553040.92000000004</v>
      </c>
      <c r="D150" s="46" t="s">
        <v>66</v>
      </c>
      <c r="E150" s="46" t="s">
        <v>109</v>
      </c>
      <c r="F150" s="48" t="s">
        <v>61</v>
      </c>
      <c r="G150" s="48" t="s">
        <v>61</v>
      </c>
      <c r="H150" s="48" t="s">
        <v>61</v>
      </c>
      <c r="I150" s="48" t="s">
        <v>61</v>
      </c>
      <c r="J150" s="48" t="s">
        <v>61</v>
      </c>
      <c r="K150" s="48" t="s">
        <v>61</v>
      </c>
      <c r="L150" s="48" t="s">
        <v>61</v>
      </c>
      <c r="M150" s="48" t="s">
        <v>61</v>
      </c>
      <c r="N150" s="48" t="s">
        <v>61</v>
      </c>
      <c r="O150" s="52" t="s">
        <v>269</v>
      </c>
      <c r="P150" s="48" t="s">
        <v>63</v>
      </c>
      <c r="Q150" s="48" t="s">
        <v>101</v>
      </c>
      <c r="R150" s="48" t="s">
        <v>63</v>
      </c>
      <c r="S150" s="48" t="s">
        <v>61</v>
      </c>
      <c r="T150" s="48" t="s">
        <v>61</v>
      </c>
      <c r="U150" s="48" t="s">
        <v>61</v>
      </c>
      <c r="V150" s="48" t="s">
        <v>61</v>
      </c>
      <c r="W150" s="48" t="s">
        <v>61</v>
      </c>
      <c r="X150" s="48" t="s">
        <v>61</v>
      </c>
      <c r="Y150" s="48" t="s">
        <v>61</v>
      </c>
      <c r="Z150" s="48" t="s">
        <v>61</v>
      </c>
      <c r="AA150" s="48" t="s">
        <v>61</v>
      </c>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row>
    <row r="151" spans="1:257" s="51" customFormat="1" ht="48">
      <c r="A151" s="43" t="s">
        <v>324</v>
      </c>
      <c r="B151" s="53" t="s">
        <v>325</v>
      </c>
      <c r="C151" s="45">
        <v>176537.71</v>
      </c>
      <c r="D151" s="46" t="s">
        <v>66</v>
      </c>
      <c r="E151" s="46" t="s">
        <v>214</v>
      </c>
      <c r="F151" s="48" t="s">
        <v>61</v>
      </c>
      <c r="G151" s="48" t="s">
        <v>61</v>
      </c>
      <c r="H151" s="48" t="s">
        <v>61</v>
      </c>
      <c r="I151" s="48" t="s">
        <v>61</v>
      </c>
      <c r="J151" s="48" t="s">
        <v>61</v>
      </c>
      <c r="K151" s="48" t="s">
        <v>61</v>
      </c>
      <c r="L151" s="48" t="s">
        <v>61</v>
      </c>
      <c r="M151" s="48" t="s">
        <v>61</v>
      </c>
      <c r="N151" s="48" t="s">
        <v>61</v>
      </c>
      <c r="O151" s="52" t="s">
        <v>269</v>
      </c>
      <c r="P151" s="48" t="s">
        <v>63</v>
      </c>
      <c r="Q151" s="48" t="s">
        <v>101</v>
      </c>
      <c r="R151" s="48" t="s">
        <v>63</v>
      </c>
      <c r="S151" s="48" t="s">
        <v>61</v>
      </c>
      <c r="T151" s="48" t="s">
        <v>61</v>
      </c>
      <c r="U151" s="48" t="s">
        <v>61</v>
      </c>
      <c r="V151" s="48" t="s">
        <v>61</v>
      </c>
      <c r="W151" s="48" t="s">
        <v>61</v>
      </c>
      <c r="X151" s="48" t="s">
        <v>61</v>
      </c>
      <c r="Y151" s="48" t="s">
        <v>61</v>
      </c>
      <c r="Z151" s="48" t="s">
        <v>61</v>
      </c>
      <c r="AA151" s="48" t="s">
        <v>61</v>
      </c>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row>
    <row r="152" spans="1:257" s="51" customFormat="1" ht="48">
      <c r="A152" s="43" t="s">
        <v>326</v>
      </c>
      <c r="B152" s="53" t="s">
        <v>327</v>
      </c>
      <c r="C152" s="45">
        <v>553317.63</v>
      </c>
      <c r="D152" s="46" t="s">
        <v>66</v>
      </c>
      <c r="E152" s="46" t="s">
        <v>206</v>
      </c>
      <c r="F152" s="48" t="s">
        <v>61</v>
      </c>
      <c r="G152" s="48" t="s">
        <v>61</v>
      </c>
      <c r="H152" s="48" t="s">
        <v>61</v>
      </c>
      <c r="I152" s="48" t="s">
        <v>61</v>
      </c>
      <c r="J152" s="48" t="s">
        <v>61</v>
      </c>
      <c r="K152" s="48" t="s">
        <v>61</v>
      </c>
      <c r="L152" s="48" t="s">
        <v>61</v>
      </c>
      <c r="M152" s="48" t="s">
        <v>61</v>
      </c>
      <c r="N152" s="48" t="s">
        <v>61</v>
      </c>
      <c r="O152" s="52" t="s">
        <v>269</v>
      </c>
      <c r="P152" s="48" t="s">
        <v>63</v>
      </c>
      <c r="Q152" s="48" t="s">
        <v>101</v>
      </c>
      <c r="R152" s="48" t="s">
        <v>63</v>
      </c>
      <c r="S152" s="48" t="s">
        <v>61</v>
      </c>
      <c r="T152" s="48" t="s">
        <v>61</v>
      </c>
      <c r="U152" s="48" t="s">
        <v>61</v>
      </c>
      <c r="V152" s="48" t="s">
        <v>61</v>
      </c>
      <c r="W152" s="48" t="s">
        <v>61</v>
      </c>
      <c r="X152" s="48" t="s">
        <v>61</v>
      </c>
      <c r="Y152" s="48" t="s">
        <v>61</v>
      </c>
      <c r="Z152" s="48" t="s">
        <v>61</v>
      </c>
      <c r="AA152" s="48" t="s">
        <v>61</v>
      </c>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c r="BQ152" s="50"/>
      <c r="BR152" s="50"/>
      <c r="BS152" s="50"/>
      <c r="BT152" s="50"/>
      <c r="BU152" s="50"/>
      <c r="BV152" s="50"/>
      <c r="BW152" s="50"/>
      <c r="BX152" s="50"/>
      <c r="BY152" s="50"/>
      <c r="BZ152" s="50"/>
      <c r="CA152" s="50"/>
      <c r="CB152" s="50"/>
      <c r="CC152" s="50"/>
      <c r="CD152" s="50"/>
      <c r="CE152" s="50"/>
      <c r="CF152" s="50"/>
      <c r="CG152" s="50"/>
      <c r="CH152" s="50"/>
      <c r="CI152" s="50"/>
      <c r="CJ152" s="50"/>
      <c r="CK152" s="50"/>
      <c r="CL152" s="50"/>
      <c r="CM152" s="50"/>
      <c r="CN152" s="50"/>
      <c r="CO152" s="50"/>
      <c r="CP152" s="50"/>
      <c r="CQ152" s="50"/>
      <c r="CR152" s="50"/>
      <c r="CS152" s="50"/>
      <c r="CT152" s="50"/>
      <c r="CU152" s="50"/>
      <c r="CV152" s="50"/>
      <c r="CW152" s="50"/>
      <c r="CX152" s="50"/>
      <c r="CY152" s="50"/>
      <c r="CZ152" s="50"/>
      <c r="DA152" s="50"/>
      <c r="DB152" s="50"/>
      <c r="DC152" s="50"/>
      <c r="DD152" s="50"/>
      <c r="DE152" s="50"/>
      <c r="DF152" s="50"/>
      <c r="DG152" s="50"/>
      <c r="DH152" s="50"/>
      <c r="DI152" s="50"/>
      <c r="DJ152" s="50"/>
      <c r="DK152" s="50"/>
      <c r="DL152" s="50"/>
      <c r="DM152" s="50"/>
      <c r="DN152" s="50"/>
      <c r="DO152" s="50"/>
      <c r="DP152" s="50"/>
      <c r="DQ152" s="50"/>
      <c r="DR152" s="50"/>
      <c r="DS152" s="50"/>
      <c r="DT152" s="50"/>
      <c r="DU152" s="50"/>
      <c r="DV152" s="50"/>
      <c r="DW152" s="50"/>
      <c r="DX152" s="50"/>
      <c r="DY152" s="50"/>
      <c r="DZ152" s="50"/>
      <c r="EA152" s="50"/>
      <c r="EB152" s="50"/>
      <c r="EC152" s="50"/>
      <c r="ED152" s="50"/>
      <c r="EE152" s="50"/>
      <c r="EF152" s="50"/>
      <c r="EG152" s="50"/>
      <c r="EH152" s="50"/>
      <c r="EI152" s="50"/>
      <c r="EJ152" s="50"/>
      <c r="EK152" s="50"/>
      <c r="EL152" s="50"/>
      <c r="EM152" s="50"/>
      <c r="EN152" s="50"/>
      <c r="EO152" s="50"/>
      <c r="EP152" s="50"/>
      <c r="EQ152" s="50"/>
      <c r="ER152" s="50"/>
      <c r="ES152" s="50"/>
      <c r="ET152" s="50"/>
      <c r="EU152" s="50"/>
      <c r="EV152" s="50"/>
      <c r="EW152" s="50"/>
      <c r="EX152" s="50"/>
      <c r="EY152" s="50"/>
      <c r="EZ152" s="50"/>
      <c r="FA152" s="50"/>
      <c r="FB152" s="50"/>
      <c r="FC152" s="50"/>
      <c r="FD152" s="50"/>
      <c r="FE152" s="50"/>
      <c r="FF152" s="50"/>
      <c r="FG152" s="50"/>
      <c r="FH152" s="50"/>
      <c r="FI152" s="50"/>
      <c r="FJ152" s="50"/>
      <c r="FK152" s="50"/>
      <c r="FL152" s="50"/>
      <c r="FM152" s="50"/>
      <c r="FN152" s="50"/>
      <c r="FO152" s="50"/>
      <c r="FP152" s="50"/>
      <c r="FQ152" s="50"/>
      <c r="FR152" s="50"/>
      <c r="FS152" s="50"/>
      <c r="FT152" s="50"/>
      <c r="FU152" s="50"/>
      <c r="FV152" s="50"/>
      <c r="FW152" s="50"/>
      <c r="FX152" s="50"/>
      <c r="FY152" s="50"/>
      <c r="FZ152" s="50"/>
      <c r="GA152" s="50"/>
      <c r="GB152" s="50"/>
      <c r="GC152" s="50"/>
      <c r="GD152" s="50"/>
      <c r="GE152" s="50"/>
      <c r="GF152" s="50"/>
      <c r="GG152" s="50"/>
      <c r="GH152" s="50"/>
      <c r="GI152" s="50"/>
      <c r="GJ152" s="50"/>
      <c r="GK152" s="50"/>
      <c r="GL152" s="50"/>
      <c r="GM152" s="50"/>
      <c r="GN152" s="50"/>
      <c r="GO152" s="50"/>
      <c r="GP152" s="50"/>
      <c r="GQ152" s="50"/>
      <c r="GR152" s="50"/>
      <c r="GS152" s="50"/>
      <c r="GT152" s="50"/>
      <c r="GU152" s="50"/>
      <c r="GV152" s="50"/>
      <c r="GW152" s="50"/>
      <c r="GX152" s="50"/>
      <c r="GY152" s="50"/>
      <c r="GZ152" s="50"/>
      <c r="HA152" s="50"/>
      <c r="HB152" s="50"/>
      <c r="HC152" s="50"/>
      <c r="HD152" s="50"/>
      <c r="HE152" s="50"/>
      <c r="HF152" s="50"/>
      <c r="HG152" s="50"/>
      <c r="HH152" s="50"/>
      <c r="HI152" s="50"/>
      <c r="HJ152" s="50"/>
      <c r="HK152" s="50"/>
      <c r="HL152" s="50"/>
      <c r="HM152" s="50"/>
      <c r="HN152" s="50"/>
      <c r="HO152" s="50"/>
      <c r="HP152" s="50"/>
      <c r="HQ152" s="50"/>
      <c r="HR152" s="50"/>
      <c r="HS152" s="50"/>
      <c r="HT152" s="50"/>
      <c r="HU152" s="50"/>
      <c r="HV152" s="50"/>
      <c r="HW152" s="50"/>
      <c r="HX152" s="50"/>
      <c r="HY152" s="50"/>
      <c r="HZ152" s="50"/>
      <c r="IA152" s="50"/>
      <c r="IB152" s="50"/>
      <c r="IC152" s="50"/>
      <c r="ID152" s="50"/>
      <c r="IE152" s="50"/>
      <c r="IF152" s="50"/>
      <c r="IG152" s="50"/>
      <c r="IH152" s="50"/>
      <c r="II152" s="50"/>
      <c r="IJ152" s="50"/>
      <c r="IK152" s="50"/>
      <c r="IL152" s="50"/>
      <c r="IM152" s="50"/>
      <c r="IN152" s="50"/>
      <c r="IO152" s="50"/>
      <c r="IP152" s="50"/>
      <c r="IQ152" s="50"/>
      <c r="IR152" s="50"/>
      <c r="IS152" s="50"/>
      <c r="IT152" s="50"/>
      <c r="IU152" s="50"/>
      <c r="IV152" s="50"/>
      <c r="IW152" s="50"/>
    </row>
    <row r="153" spans="1:257" s="51" customFormat="1" ht="48">
      <c r="A153" s="43" t="s">
        <v>328</v>
      </c>
      <c r="B153" s="53" t="s">
        <v>329</v>
      </c>
      <c r="C153" s="45">
        <v>147707.63</v>
      </c>
      <c r="D153" s="46" t="s">
        <v>66</v>
      </c>
      <c r="E153" s="46" t="s">
        <v>109</v>
      </c>
      <c r="F153" s="48" t="s">
        <v>61</v>
      </c>
      <c r="G153" s="48" t="s">
        <v>61</v>
      </c>
      <c r="H153" s="48" t="s">
        <v>61</v>
      </c>
      <c r="I153" s="48" t="s">
        <v>61</v>
      </c>
      <c r="J153" s="48" t="s">
        <v>61</v>
      </c>
      <c r="K153" s="48" t="s">
        <v>61</v>
      </c>
      <c r="L153" s="48" t="s">
        <v>61</v>
      </c>
      <c r="M153" s="48" t="s">
        <v>61</v>
      </c>
      <c r="N153" s="48" t="s">
        <v>61</v>
      </c>
      <c r="O153" s="52" t="s">
        <v>269</v>
      </c>
      <c r="P153" s="48" t="s">
        <v>63</v>
      </c>
      <c r="Q153" s="48" t="s">
        <v>101</v>
      </c>
      <c r="R153" s="48" t="s">
        <v>63</v>
      </c>
      <c r="S153" s="48" t="s">
        <v>61</v>
      </c>
      <c r="T153" s="48" t="s">
        <v>61</v>
      </c>
      <c r="U153" s="48" t="s">
        <v>61</v>
      </c>
      <c r="V153" s="48" t="s">
        <v>61</v>
      </c>
      <c r="W153" s="48" t="s">
        <v>61</v>
      </c>
      <c r="X153" s="48" t="s">
        <v>61</v>
      </c>
      <c r="Y153" s="48" t="s">
        <v>61</v>
      </c>
      <c r="Z153" s="48" t="s">
        <v>61</v>
      </c>
      <c r="AA153" s="48" t="s">
        <v>61</v>
      </c>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c r="BS153" s="50"/>
      <c r="BT153" s="50"/>
      <c r="BU153" s="50"/>
      <c r="BV153" s="50"/>
      <c r="BW153" s="50"/>
      <c r="BX153" s="50"/>
      <c r="BY153" s="50"/>
      <c r="BZ153" s="50"/>
      <c r="CA153" s="50"/>
      <c r="CB153" s="50"/>
      <c r="CC153" s="50"/>
      <c r="CD153" s="50"/>
      <c r="CE153" s="50"/>
      <c r="CF153" s="50"/>
      <c r="CG153" s="50"/>
      <c r="CH153" s="50"/>
      <c r="CI153" s="50"/>
      <c r="CJ153" s="50"/>
      <c r="CK153" s="50"/>
      <c r="CL153" s="50"/>
      <c r="CM153" s="50"/>
      <c r="CN153" s="50"/>
      <c r="CO153" s="50"/>
      <c r="CP153" s="50"/>
      <c r="CQ153" s="50"/>
      <c r="CR153" s="50"/>
      <c r="CS153" s="50"/>
      <c r="CT153" s="50"/>
      <c r="CU153" s="50"/>
      <c r="CV153" s="50"/>
      <c r="CW153" s="50"/>
      <c r="CX153" s="50"/>
      <c r="CY153" s="50"/>
      <c r="CZ153" s="50"/>
      <c r="DA153" s="50"/>
      <c r="DB153" s="50"/>
      <c r="DC153" s="50"/>
      <c r="DD153" s="50"/>
      <c r="DE153" s="50"/>
      <c r="DF153" s="50"/>
      <c r="DG153" s="50"/>
      <c r="DH153" s="50"/>
      <c r="DI153" s="50"/>
      <c r="DJ153" s="50"/>
      <c r="DK153" s="50"/>
      <c r="DL153" s="50"/>
      <c r="DM153" s="50"/>
      <c r="DN153" s="50"/>
      <c r="DO153" s="50"/>
      <c r="DP153" s="50"/>
      <c r="DQ153" s="50"/>
      <c r="DR153" s="50"/>
      <c r="DS153" s="50"/>
      <c r="DT153" s="50"/>
      <c r="DU153" s="50"/>
      <c r="DV153" s="50"/>
      <c r="DW153" s="50"/>
      <c r="DX153" s="50"/>
      <c r="DY153" s="50"/>
      <c r="DZ153" s="50"/>
      <c r="EA153" s="50"/>
      <c r="EB153" s="50"/>
      <c r="EC153" s="50"/>
      <c r="ED153" s="50"/>
      <c r="EE153" s="50"/>
      <c r="EF153" s="50"/>
      <c r="EG153" s="50"/>
      <c r="EH153" s="50"/>
      <c r="EI153" s="50"/>
      <c r="EJ153" s="50"/>
      <c r="EK153" s="50"/>
      <c r="EL153" s="50"/>
      <c r="EM153" s="50"/>
      <c r="EN153" s="50"/>
      <c r="EO153" s="50"/>
      <c r="EP153" s="50"/>
      <c r="EQ153" s="50"/>
      <c r="ER153" s="50"/>
      <c r="ES153" s="50"/>
      <c r="ET153" s="50"/>
      <c r="EU153" s="50"/>
      <c r="EV153" s="50"/>
      <c r="EW153" s="50"/>
      <c r="EX153" s="50"/>
      <c r="EY153" s="50"/>
      <c r="EZ153" s="50"/>
      <c r="FA153" s="50"/>
      <c r="FB153" s="50"/>
      <c r="FC153" s="50"/>
      <c r="FD153" s="50"/>
      <c r="FE153" s="50"/>
      <c r="FF153" s="50"/>
      <c r="FG153" s="50"/>
      <c r="FH153" s="50"/>
      <c r="FI153" s="50"/>
      <c r="FJ153" s="50"/>
      <c r="FK153" s="50"/>
      <c r="FL153" s="50"/>
      <c r="FM153" s="50"/>
      <c r="FN153" s="50"/>
      <c r="FO153" s="50"/>
      <c r="FP153" s="50"/>
      <c r="FQ153" s="50"/>
      <c r="FR153" s="50"/>
      <c r="FS153" s="50"/>
      <c r="FT153" s="50"/>
      <c r="FU153" s="50"/>
      <c r="FV153" s="50"/>
      <c r="FW153" s="50"/>
      <c r="FX153" s="50"/>
      <c r="FY153" s="50"/>
      <c r="FZ153" s="50"/>
      <c r="GA153" s="50"/>
      <c r="GB153" s="50"/>
      <c r="GC153" s="50"/>
      <c r="GD153" s="50"/>
      <c r="GE153" s="50"/>
      <c r="GF153" s="50"/>
      <c r="GG153" s="50"/>
      <c r="GH153" s="50"/>
      <c r="GI153" s="50"/>
      <c r="GJ153" s="50"/>
      <c r="GK153" s="50"/>
      <c r="GL153" s="50"/>
      <c r="GM153" s="50"/>
      <c r="GN153" s="50"/>
      <c r="GO153" s="50"/>
      <c r="GP153" s="50"/>
      <c r="GQ153" s="50"/>
      <c r="GR153" s="50"/>
      <c r="GS153" s="50"/>
      <c r="GT153" s="50"/>
      <c r="GU153" s="50"/>
      <c r="GV153" s="50"/>
      <c r="GW153" s="50"/>
      <c r="GX153" s="50"/>
      <c r="GY153" s="50"/>
      <c r="GZ153" s="50"/>
      <c r="HA153" s="50"/>
      <c r="HB153" s="50"/>
      <c r="HC153" s="50"/>
      <c r="HD153" s="50"/>
      <c r="HE153" s="50"/>
      <c r="HF153" s="50"/>
      <c r="HG153" s="50"/>
      <c r="HH153" s="50"/>
      <c r="HI153" s="50"/>
      <c r="HJ153" s="50"/>
      <c r="HK153" s="50"/>
      <c r="HL153" s="50"/>
      <c r="HM153" s="50"/>
      <c r="HN153" s="50"/>
      <c r="HO153" s="50"/>
      <c r="HP153" s="50"/>
      <c r="HQ153" s="50"/>
      <c r="HR153" s="50"/>
      <c r="HS153" s="50"/>
      <c r="HT153" s="50"/>
      <c r="HU153" s="50"/>
      <c r="HV153" s="50"/>
      <c r="HW153" s="50"/>
      <c r="HX153" s="50"/>
      <c r="HY153" s="50"/>
      <c r="HZ153" s="50"/>
      <c r="IA153" s="50"/>
      <c r="IB153" s="50"/>
      <c r="IC153" s="50"/>
      <c r="ID153" s="50"/>
      <c r="IE153" s="50"/>
      <c r="IF153" s="50"/>
      <c r="IG153" s="50"/>
      <c r="IH153" s="50"/>
      <c r="II153" s="50"/>
      <c r="IJ153" s="50"/>
      <c r="IK153" s="50"/>
      <c r="IL153" s="50"/>
      <c r="IM153" s="50"/>
      <c r="IN153" s="50"/>
      <c r="IO153" s="50"/>
      <c r="IP153" s="50"/>
      <c r="IQ153" s="50"/>
      <c r="IR153" s="50"/>
      <c r="IS153" s="50"/>
      <c r="IT153" s="50"/>
      <c r="IU153" s="50"/>
      <c r="IV153" s="50"/>
      <c r="IW153" s="50"/>
    </row>
    <row r="154" spans="1:257" s="51" customFormat="1" ht="48">
      <c r="A154" s="43" t="s">
        <v>330</v>
      </c>
      <c r="B154" s="53" t="s">
        <v>331</v>
      </c>
      <c r="C154" s="45">
        <v>170173.91</v>
      </c>
      <c r="D154" s="46" t="s">
        <v>66</v>
      </c>
      <c r="E154" s="46" t="s">
        <v>66</v>
      </c>
      <c r="F154" s="48" t="s">
        <v>61</v>
      </c>
      <c r="G154" s="48" t="s">
        <v>61</v>
      </c>
      <c r="H154" s="48" t="s">
        <v>61</v>
      </c>
      <c r="I154" s="48" t="s">
        <v>61</v>
      </c>
      <c r="J154" s="48" t="s">
        <v>61</v>
      </c>
      <c r="K154" s="48" t="s">
        <v>61</v>
      </c>
      <c r="L154" s="48" t="s">
        <v>61</v>
      </c>
      <c r="M154" s="48" t="s">
        <v>61</v>
      </c>
      <c r="N154" s="48" t="s">
        <v>61</v>
      </c>
      <c r="O154" s="52" t="s">
        <v>269</v>
      </c>
      <c r="P154" s="48" t="s">
        <v>63</v>
      </c>
      <c r="Q154" s="48" t="s">
        <v>101</v>
      </c>
      <c r="R154" s="48" t="s">
        <v>63</v>
      </c>
      <c r="S154" s="48" t="s">
        <v>61</v>
      </c>
      <c r="T154" s="48" t="s">
        <v>61</v>
      </c>
      <c r="U154" s="48" t="s">
        <v>61</v>
      </c>
      <c r="V154" s="48" t="s">
        <v>61</v>
      </c>
      <c r="W154" s="48" t="s">
        <v>61</v>
      </c>
      <c r="X154" s="48" t="s">
        <v>61</v>
      </c>
      <c r="Y154" s="48" t="s">
        <v>61</v>
      </c>
      <c r="Z154" s="48" t="s">
        <v>61</v>
      </c>
      <c r="AA154" s="48" t="s">
        <v>61</v>
      </c>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c r="BS154" s="50"/>
      <c r="BT154" s="50"/>
      <c r="BU154" s="50"/>
      <c r="BV154" s="50"/>
      <c r="BW154" s="50"/>
      <c r="BX154" s="50"/>
      <c r="BY154" s="50"/>
      <c r="BZ154" s="50"/>
      <c r="CA154" s="50"/>
      <c r="CB154" s="50"/>
      <c r="CC154" s="50"/>
      <c r="CD154" s="50"/>
      <c r="CE154" s="50"/>
      <c r="CF154" s="50"/>
      <c r="CG154" s="50"/>
      <c r="CH154" s="50"/>
      <c r="CI154" s="50"/>
      <c r="CJ154" s="50"/>
      <c r="CK154" s="50"/>
      <c r="CL154" s="50"/>
      <c r="CM154" s="50"/>
      <c r="CN154" s="50"/>
      <c r="CO154" s="50"/>
      <c r="CP154" s="50"/>
      <c r="CQ154" s="50"/>
      <c r="CR154" s="50"/>
      <c r="CS154" s="50"/>
      <c r="CT154" s="50"/>
      <c r="CU154" s="50"/>
      <c r="CV154" s="50"/>
      <c r="CW154" s="50"/>
      <c r="CX154" s="50"/>
      <c r="CY154" s="50"/>
      <c r="CZ154" s="50"/>
      <c r="DA154" s="50"/>
      <c r="DB154" s="50"/>
      <c r="DC154" s="50"/>
      <c r="DD154" s="50"/>
      <c r="DE154" s="50"/>
      <c r="DF154" s="50"/>
      <c r="DG154" s="50"/>
      <c r="DH154" s="50"/>
      <c r="DI154" s="50"/>
      <c r="DJ154" s="50"/>
      <c r="DK154" s="50"/>
      <c r="DL154" s="50"/>
      <c r="DM154" s="50"/>
      <c r="DN154" s="50"/>
      <c r="DO154" s="50"/>
      <c r="DP154" s="50"/>
      <c r="DQ154" s="50"/>
      <c r="DR154" s="50"/>
      <c r="DS154" s="50"/>
      <c r="DT154" s="50"/>
      <c r="DU154" s="50"/>
      <c r="DV154" s="50"/>
      <c r="DW154" s="50"/>
      <c r="DX154" s="50"/>
      <c r="DY154" s="50"/>
      <c r="DZ154" s="50"/>
      <c r="EA154" s="50"/>
      <c r="EB154" s="50"/>
      <c r="EC154" s="50"/>
      <c r="ED154" s="50"/>
      <c r="EE154" s="50"/>
      <c r="EF154" s="50"/>
      <c r="EG154" s="50"/>
      <c r="EH154" s="50"/>
      <c r="EI154" s="50"/>
      <c r="EJ154" s="50"/>
      <c r="EK154" s="50"/>
      <c r="EL154" s="50"/>
      <c r="EM154" s="50"/>
      <c r="EN154" s="50"/>
      <c r="EO154" s="50"/>
      <c r="EP154" s="50"/>
      <c r="EQ154" s="50"/>
      <c r="ER154" s="50"/>
      <c r="ES154" s="50"/>
      <c r="ET154" s="50"/>
      <c r="EU154" s="50"/>
      <c r="EV154" s="50"/>
      <c r="EW154" s="50"/>
      <c r="EX154" s="50"/>
      <c r="EY154" s="50"/>
      <c r="EZ154" s="50"/>
      <c r="FA154" s="50"/>
      <c r="FB154" s="50"/>
      <c r="FC154" s="50"/>
      <c r="FD154" s="50"/>
      <c r="FE154" s="50"/>
      <c r="FF154" s="50"/>
      <c r="FG154" s="50"/>
      <c r="FH154" s="50"/>
      <c r="FI154" s="50"/>
      <c r="FJ154" s="50"/>
      <c r="FK154" s="50"/>
      <c r="FL154" s="50"/>
      <c r="FM154" s="50"/>
      <c r="FN154" s="50"/>
      <c r="FO154" s="50"/>
      <c r="FP154" s="50"/>
      <c r="FQ154" s="50"/>
      <c r="FR154" s="50"/>
      <c r="FS154" s="50"/>
      <c r="FT154" s="50"/>
      <c r="FU154" s="50"/>
      <c r="FV154" s="50"/>
      <c r="FW154" s="50"/>
      <c r="FX154" s="50"/>
      <c r="FY154" s="50"/>
      <c r="FZ154" s="50"/>
      <c r="GA154" s="50"/>
      <c r="GB154" s="50"/>
      <c r="GC154" s="50"/>
      <c r="GD154" s="50"/>
      <c r="GE154" s="50"/>
      <c r="GF154" s="50"/>
      <c r="GG154" s="50"/>
      <c r="GH154" s="50"/>
      <c r="GI154" s="50"/>
      <c r="GJ154" s="50"/>
      <c r="GK154" s="50"/>
      <c r="GL154" s="50"/>
      <c r="GM154" s="50"/>
      <c r="GN154" s="50"/>
      <c r="GO154" s="50"/>
      <c r="GP154" s="50"/>
      <c r="GQ154" s="50"/>
      <c r="GR154" s="50"/>
      <c r="GS154" s="50"/>
      <c r="GT154" s="50"/>
      <c r="GU154" s="50"/>
      <c r="GV154" s="50"/>
      <c r="GW154" s="50"/>
      <c r="GX154" s="50"/>
      <c r="GY154" s="50"/>
      <c r="GZ154" s="50"/>
      <c r="HA154" s="50"/>
      <c r="HB154" s="50"/>
      <c r="HC154" s="50"/>
      <c r="HD154" s="50"/>
      <c r="HE154" s="50"/>
      <c r="HF154" s="50"/>
      <c r="HG154" s="50"/>
      <c r="HH154" s="50"/>
      <c r="HI154" s="50"/>
      <c r="HJ154" s="50"/>
      <c r="HK154" s="50"/>
      <c r="HL154" s="50"/>
      <c r="HM154" s="50"/>
      <c r="HN154" s="50"/>
      <c r="HO154" s="50"/>
      <c r="HP154" s="50"/>
      <c r="HQ154" s="50"/>
      <c r="HR154" s="50"/>
      <c r="HS154" s="50"/>
      <c r="HT154" s="50"/>
      <c r="HU154" s="50"/>
      <c r="HV154" s="50"/>
      <c r="HW154" s="50"/>
      <c r="HX154" s="50"/>
      <c r="HY154" s="50"/>
      <c r="HZ154" s="50"/>
      <c r="IA154" s="50"/>
      <c r="IB154" s="50"/>
      <c r="IC154" s="50"/>
      <c r="ID154" s="50"/>
      <c r="IE154" s="50"/>
      <c r="IF154" s="50"/>
      <c r="IG154" s="50"/>
      <c r="IH154" s="50"/>
      <c r="II154" s="50"/>
      <c r="IJ154" s="50"/>
      <c r="IK154" s="50"/>
      <c r="IL154" s="50"/>
      <c r="IM154" s="50"/>
      <c r="IN154" s="50"/>
      <c r="IO154" s="50"/>
      <c r="IP154" s="50"/>
      <c r="IQ154" s="50"/>
      <c r="IR154" s="50"/>
      <c r="IS154" s="50"/>
      <c r="IT154" s="50"/>
      <c r="IU154" s="50"/>
      <c r="IV154" s="50"/>
      <c r="IW154" s="50"/>
    </row>
    <row r="155" spans="1:257" s="51" customFormat="1" ht="60">
      <c r="A155" s="43" t="s">
        <v>332</v>
      </c>
      <c r="B155" s="53" t="s">
        <v>333</v>
      </c>
      <c r="C155" s="45">
        <v>278750.98</v>
      </c>
      <c r="D155" s="46" t="s">
        <v>66</v>
      </c>
      <c r="E155" s="46" t="s">
        <v>66</v>
      </c>
      <c r="F155" s="48" t="s">
        <v>61</v>
      </c>
      <c r="G155" s="48" t="s">
        <v>61</v>
      </c>
      <c r="H155" s="48" t="s">
        <v>61</v>
      </c>
      <c r="I155" s="48" t="s">
        <v>61</v>
      </c>
      <c r="J155" s="48" t="s">
        <v>61</v>
      </c>
      <c r="K155" s="48" t="s">
        <v>61</v>
      </c>
      <c r="L155" s="48" t="s">
        <v>61</v>
      </c>
      <c r="M155" s="48" t="s">
        <v>61</v>
      </c>
      <c r="N155" s="48" t="s">
        <v>61</v>
      </c>
      <c r="O155" s="52" t="s">
        <v>269</v>
      </c>
      <c r="P155" s="48" t="s">
        <v>63</v>
      </c>
      <c r="Q155" s="48" t="s">
        <v>101</v>
      </c>
      <c r="R155" s="48" t="s">
        <v>63</v>
      </c>
      <c r="S155" s="48" t="s">
        <v>61</v>
      </c>
      <c r="T155" s="48" t="s">
        <v>61</v>
      </c>
      <c r="U155" s="48" t="s">
        <v>61</v>
      </c>
      <c r="V155" s="48" t="s">
        <v>61</v>
      </c>
      <c r="W155" s="48" t="s">
        <v>61</v>
      </c>
      <c r="X155" s="48" t="s">
        <v>61</v>
      </c>
      <c r="Y155" s="48" t="s">
        <v>61</v>
      </c>
      <c r="Z155" s="48" t="s">
        <v>61</v>
      </c>
      <c r="AA155" s="48" t="s">
        <v>61</v>
      </c>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c r="CU155" s="50"/>
      <c r="CV155" s="50"/>
      <c r="CW155" s="50"/>
      <c r="CX155" s="50"/>
      <c r="CY155" s="50"/>
      <c r="CZ155" s="50"/>
      <c r="DA155" s="50"/>
      <c r="DB155" s="50"/>
      <c r="DC155" s="50"/>
      <c r="DD155" s="50"/>
      <c r="DE155" s="50"/>
      <c r="DF155" s="50"/>
      <c r="DG155" s="50"/>
      <c r="DH155" s="50"/>
      <c r="DI155" s="50"/>
      <c r="DJ155" s="50"/>
      <c r="DK155" s="50"/>
      <c r="DL155" s="50"/>
      <c r="DM155" s="50"/>
      <c r="DN155" s="50"/>
      <c r="DO155" s="50"/>
      <c r="DP155" s="50"/>
      <c r="DQ155" s="50"/>
      <c r="DR155" s="50"/>
      <c r="DS155" s="50"/>
      <c r="DT155" s="50"/>
      <c r="DU155" s="50"/>
      <c r="DV155" s="50"/>
      <c r="DW155" s="50"/>
      <c r="DX155" s="50"/>
      <c r="DY155" s="50"/>
      <c r="DZ155" s="50"/>
      <c r="EA155" s="50"/>
      <c r="EB155" s="50"/>
      <c r="EC155" s="50"/>
      <c r="ED155" s="50"/>
      <c r="EE155" s="50"/>
      <c r="EF155" s="50"/>
      <c r="EG155" s="50"/>
      <c r="EH155" s="50"/>
      <c r="EI155" s="50"/>
      <c r="EJ155" s="50"/>
      <c r="EK155" s="50"/>
      <c r="EL155" s="50"/>
      <c r="EM155" s="50"/>
      <c r="EN155" s="50"/>
      <c r="EO155" s="50"/>
      <c r="EP155" s="50"/>
      <c r="EQ155" s="50"/>
      <c r="ER155" s="50"/>
      <c r="ES155" s="50"/>
      <c r="ET155" s="50"/>
      <c r="EU155" s="50"/>
      <c r="EV155" s="50"/>
      <c r="EW155" s="50"/>
      <c r="EX155" s="50"/>
      <c r="EY155" s="50"/>
      <c r="EZ155" s="50"/>
      <c r="FA155" s="50"/>
      <c r="FB155" s="50"/>
      <c r="FC155" s="50"/>
      <c r="FD155" s="50"/>
      <c r="FE155" s="50"/>
      <c r="FF155" s="50"/>
      <c r="FG155" s="50"/>
      <c r="FH155" s="50"/>
      <c r="FI155" s="50"/>
      <c r="FJ155" s="50"/>
      <c r="FK155" s="50"/>
      <c r="FL155" s="50"/>
      <c r="FM155" s="50"/>
      <c r="FN155" s="50"/>
      <c r="FO155" s="50"/>
      <c r="FP155" s="50"/>
      <c r="FQ155" s="50"/>
      <c r="FR155" s="50"/>
      <c r="FS155" s="50"/>
      <c r="FT155" s="50"/>
      <c r="FU155" s="50"/>
      <c r="FV155" s="50"/>
      <c r="FW155" s="50"/>
      <c r="FX155" s="50"/>
      <c r="FY155" s="50"/>
      <c r="FZ155" s="50"/>
      <c r="GA155" s="50"/>
      <c r="GB155" s="50"/>
      <c r="GC155" s="50"/>
      <c r="GD155" s="50"/>
      <c r="GE155" s="50"/>
      <c r="GF155" s="50"/>
      <c r="GG155" s="50"/>
      <c r="GH155" s="50"/>
      <c r="GI155" s="50"/>
      <c r="GJ155" s="50"/>
      <c r="GK155" s="50"/>
      <c r="GL155" s="50"/>
      <c r="GM155" s="50"/>
      <c r="GN155" s="50"/>
      <c r="GO155" s="50"/>
      <c r="GP155" s="50"/>
      <c r="GQ155" s="50"/>
      <c r="GR155" s="50"/>
      <c r="GS155" s="50"/>
      <c r="GT155" s="50"/>
      <c r="GU155" s="50"/>
      <c r="GV155" s="50"/>
      <c r="GW155" s="50"/>
      <c r="GX155" s="50"/>
      <c r="GY155" s="50"/>
      <c r="GZ155" s="50"/>
      <c r="HA155" s="50"/>
      <c r="HB155" s="50"/>
      <c r="HC155" s="50"/>
      <c r="HD155" s="50"/>
      <c r="HE155" s="50"/>
      <c r="HF155" s="50"/>
      <c r="HG155" s="50"/>
      <c r="HH155" s="50"/>
      <c r="HI155" s="50"/>
      <c r="HJ155" s="50"/>
      <c r="HK155" s="50"/>
      <c r="HL155" s="50"/>
      <c r="HM155" s="50"/>
      <c r="HN155" s="50"/>
      <c r="HO155" s="50"/>
      <c r="HP155" s="50"/>
      <c r="HQ155" s="50"/>
      <c r="HR155" s="50"/>
      <c r="HS155" s="50"/>
      <c r="HT155" s="50"/>
      <c r="HU155" s="50"/>
      <c r="HV155" s="50"/>
      <c r="HW155" s="50"/>
      <c r="HX155" s="50"/>
      <c r="HY155" s="50"/>
      <c r="HZ155" s="50"/>
      <c r="IA155" s="50"/>
      <c r="IB155" s="50"/>
      <c r="IC155" s="50"/>
      <c r="ID155" s="50"/>
      <c r="IE155" s="50"/>
      <c r="IF155" s="50"/>
      <c r="IG155" s="50"/>
      <c r="IH155" s="50"/>
      <c r="II155" s="50"/>
      <c r="IJ155" s="50"/>
      <c r="IK155" s="50"/>
      <c r="IL155" s="50"/>
      <c r="IM155" s="50"/>
      <c r="IN155" s="50"/>
      <c r="IO155" s="50"/>
      <c r="IP155" s="50"/>
      <c r="IQ155" s="50"/>
      <c r="IR155" s="50"/>
      <c r="IS155" s="50"/>
      <c r="IT155" s="50"/>
      <c r="IU155" s="50"/>
      <c r="IV155" s="50"/>
      <c r="IW155" s="50"/>
    </row>
    <row r="156" spans="1:257" s="104" customFormat="1" ht="60">
      <c r="A156" s="43" t="s">
        <v>334</v>
      </c>
      <c r="B156" s="53" t="s">
        <v>335</v>
      </c>
      <c r="C156" s="45">
        <v>103615.7</v>
      </c>
      <c r="D156" s="46" t="s">
        <v>66</v>
      </c>
      <c r="E156" s="46" t="s">
        <v>100</v>
      </c>
      <c r="F156" s="48" t="s">
        <v>61</v>
      </c>
      <c r="G156" s="48" t="s">
        <v>61</v>
      </c>
      <c r="H156" s="48" t="s">
        <v>61</v>
      </c>
      <c r="I156" s="48" t="s">
        <v>61</v>
      </c>
      <c r="J156" s="48" t="s">
        <v>61</v>
      </c>
      <c r="K156" s="48" t="s">
        <v>61</v>
      </c>
      <c r="L156" s="48" t="s">
        <v>61</v>
      </c>
      <c r="M156" s="48" t="s">
        <v>61</v>
      </c>
      <c r="N156" s="48" t="s">
        <v>61</v>
      </c>
      <c r="O156" s="52" t="s">
        <v>269</v>
      </c>
      <c r="P156" s="48" t="s">
        <v>63</v>
      </c>
      <c r="Q156" s="48" t="s">
        <v>101</v>
      </c>
      <c r="R156" s="48" t="s">
        <v>63</v>
      </c>
      <c r="S156" s="48" t="s">
        <v>61</v>
      </c>
      <c r="T156" s="48" t="s">
        <v>61</v>
      </c>
      <c r="U156" s="48" t="s">
        <v>61</v>
      </c>
      <c r="V156" s="48" t="s">
        <v>61</v>
      </c>
      <c r="W156" s="48" t="s">
        <v>61</v>
      </c>
      <c r="X156" s="48" t="s">
        <v>61</v>
      </c>
      <c r="Y156" s="48" t="s">
        <v>61</v>
      </c>
      <c r="Z156" s="48" t="s">
        <v>61</v>
      </c>
      <c r="AA156" s="48" t="s">
        <v>61</v>
      </c>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c r="DM156" s="50"/>
      <c r="DN156" s="50"/>
      <c r="DO156" s="50"/>
      <c r="DP156" s="50"/>
      <c r="DQ156" s="50"/>
      <c r="DR156" s="50"/>
      <c r="DS156" s="50"/>
      <c r="DT156" s="50"/>
      <c r="DU156" s="50"/>
      <c r="DV156" s="50"/>
      <c r="DW156" s="50"/>
      <c r="DX156" s="50"/>
      <c r="DY156" s="50"/>
      <c r="DZ156" s="50"/>
      <c r="EA156" s="50"/>
      <c r="EB156" s="50"/>
      <c r="EC156" s="50"/>
      <c r="ED156" s="50"/>
      <c r="EE156" s="50"/>
      <c r="EF156" s="50"/>
      <c r="EG156" s="50"/>
      <c r="EH156" s="50"/>
      <c r="EI156" s="50"/>
      <c r="EJ156" s="50"/>
      <c r="EK156" s="50"/>
      <c r="EL156" s="50"/>
      <c r="EM156" s="50"/>
      <c r="EN156" s="50"/>
      <c r="EO156" s="50"/>
      <c r="EP156" s="50"/>
      <c r="EQ156" s="50"/>
      <c r="ER156" s="50"/>
      <c r="ES156" s="50"/>
      <c r="ET156" s="50"/>
      <c r="EU156" s="50"/>
      <c r="EV156" s="50"/>
      <c r="EW156" s="50"/>
      <c r="EX156" s="50"/>
      <c r="EY156" s="50"/>
      <c r="EZ156" s="50"/>
      <c r="FA156" s="50"/>
      <c r="FB156" s="50"/>
      <c r="FC156" s="50"/>
      <c r="FD156" s="50"/>
      <c r="FE156" s="50"/>
      <c r="FF156" s="50"/>
      <c r="FG156" s="50"/>
      <c r="FH156" s="50"/>
      <c r="FI156" s="50"/>
      <c r="FJ156" s="50"/>
      <c r="FK156" s="50"/>
      <c r="FL156" s="50"/>
      <c r="FM156" s="50"/>
      <c r="FN156" s="50"/>
      <c r="FO156" s="50"/>
      <c r="FP156" s="50"/>
      <c r="FQ156" s="50"/>
      <c r="FR156" s="50"/>
      <c r="FS156" s="50"/>
      <c r="FT156" s="50"/>
      <c r="FU156" s="50"/>
      <c r="FV156" s="50"/>
      <c r="FW156" s="50"/>
      <c r="FX156" s="50"/>
      <c r="FY156" s="50"/>
      <c r="FZ156" s="50"/>
      <c r="GA156" s="50"/>
      <c r="GB156" s="50"/>
      <c r="GC156" s="50"/>
      <c r="GD156" s="50"/>
      <c r="GE156" s="50"/>
      <c r="GF156" s="50"/>
      <c r="GG156" s="50"/>
      <c r="GH156" s="50"/>
      <c r="GI156" s="50"/>
      <c r="GJ156" s="50"/>
      <c r="GK156" s="50"/>
      <c r="GL156" s="50"/>
      <c r="GM156" s="50"/>
      <c r="GN156" s="50"/>
      <c r="GO156" s="50"/>
      <c r="GP156" s="50"/>
      <c r="GQ156" s="50"/>
      <c r="GR156" s="50"/>
      <c r="GS156" s="50"/>
      <c r="GT156" s="50"/>
      <c r="GU156" s="50"/>
      <c r="GV156" s="50"/>
      <c r="GW156" s="50"/>
      <c r="GX156" s="50"/>
      <c r="GY156" s="50"/>
      <c r="GZ156" s="50"/>
      <c r="HA156" s="50"/>
      <c r="HB156" s="50"/>
      <c r="HC156" s="50"/>
      <c r="HD156" s="50"/>
      <c r="HE156" s="50"/>
      <c r="HF156" s="50"/>
      <c r="HG156" s="50"/>
      <c r="HH156" s="50"/>
      <c r="HI156" s="50"/>
      <c r="HJ156" s="50"/>
      <c r="HK156" s="50"/>
      <c r="HL156" s="50"/>
      <c r="HM156" s="50"/>
      <c r="HN156" s="50"/>
      <c r="HO156" s="50"/>
      <c r="HP156" s="50"/>
      <c r="HQ156" s="50"/>
      <c r="HR156" s="50"/>
      <c r="HS156" s="50"/>
      <c r="HT156" s="50"/>
      <c r="HU156" s="50"/>
      <c r="HV156" s="50"/>
      <c r="HW156" s="50"/>
      <c r="HX156" s="50"/>
      <c r="HY156" s="50"/>
      <c r="HZ156" s="50"/>
      <c r="IA156" s="50"/>
      <c r="IB156" s="50"/>
      <c r="IC156" s="50"/>
      <c r="ID156" s="50"/>
      <c r="IE156" s="50"/>
      <c r="IF156" s="50"/>
      <c r="IG156" s="50"/>
      <c r="IH156" s="50"/>
      <c r="II156" s="50"/>
      <c r="IJ156" s="50"/>
      <c r="IK156" s="50"/>
      <c r="IL156" s="50"/>
      <c r="IM156" s="50"/>
      <c r="IN156" s="50"/>
      <c r="IO156" s="50"/>
      <c r="IP156" s="50"/>
      <c r="IQ156" s="50"/>
      <c r="IR156" s="50"/>
      <c r="IS156" s="50"/>
      <c r="IT156" s="50"/>
      <c r="IU156" s="50"/>
      <c r="IV156" s="50"/>
      <c r="IW156" s="50"/>
    </row>
    <row r="157" spans="1:257" s="104" customFormat="1" ht="96">
      <c r="A157" s="43" t="s">
        <v>336</v>
      </c>
      <c r="B157" s="53" t="s">
        <v>337</v>
      </c>
      <c r="C157" s="45">
        <v>5226495.24</v>
      </c>
      <c r="D157" s="46" t="s">
        <v>66</v>
      </c>
      <c r="E157" s="46" t="s">
        <v>214</v>
      </c>
      <c r="F157" s="48" t="s">
        <v>61</v>
      </c>
      <c r="G157" s="48" t="s">
        <v>61</v>
      </c>
      <c r="H157" s="48" t="s">
        <v>61</v>
      </c>
      <c r="I157" s="48" t="s">
        <v>61</v>
      </c>
      <c r="J157" s="48" t="s">
        <v>61</v>
      </c>
      <c r="K157" s="48" t="s">
        <v>61</v>
      </c>
      <c r="L157" s="48" t="s">
        <v>61</v>
      </c>
      <c r="M157" s="48" t="s">
        <v>61</v>
      </c>
      <c r="N157" s="48" t="s">
        <v>61</v>
      </c>
      <c r="O157" s="52" t="s">
        <v>269</v>
      </c>
      <c r="P157" s="48" t="s">
        <v>63</v>
      </c>
      <c r="Q157" s="48" t="s">
        <v>101</v>
      </c>
      <c r="R157" s="48" t="s">
        <v>63</v>
      </c>
      <c r="S157" s="48" t="s">
        <v>61</v>
      </c>
      <c r="T157" s="48" t="s">
        <v>61</v>
      </c>
      <c r="U157" s="48" t="s">
        <v>61</v>
      </c>
      <c r="V157" s="48" t="s">
        <v>61</v>
      </c>
      <c r="W157" s="48" t="s">
        <v>61</v>
      </c>
      <c r="X157" s="48" t="s">
        <v>61</v>
      </c>
      <c r="Y157" s="48" t="s">
        <v>61</v>
      </c>
      <c r="Z157" s="48" t="s">
        <v>61</v>
      </c>
      <c r="AA157" s="48" t="s">
        <v>61</v>
      </c>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c r="CD157" s="50"/>
      <c r="CE157" s="50"/>
      <c r="CF157" s="50"/>
      <c r="CG157" s="50"/>
      <c r="CH157" s="50"/>
      <c r="CI157" s="50"/>
      <c r="CJ157" s="50"/>
      <c r="CK157" s="50"/>
      <c r="CL157" s="50"/>
      <c r="CM157" s="50"/>
      <c r="CN157" s="50"/>
      <c r="CO157" s="50"/>
      <c r="CP157" s="50"/>
      <c r="CQ157" s="50"/>
      <c r="CR157" s="50"/>
      <c r="CS157" s="50"/>
      <c r="CT157" s="50"/>
      <c r="CU157" s="50"/>
      <c r="CV157" s="50"/>
      <c r="CW157" s="50"/>
      <c r="CX157" s="50"/>
      <c r="CY157" s="50"/>
      <c r="CZ157" s="50"/>
      <c r="DA157" s="50"/>
      <c r="DB157" s="50"/>
      <c r="DC157" s="50"/>
      <c r="DD157" s="50"/>
      <c r="DE157" s="50"/>
      <c r="DF157" s="50"/>
      <c r="DG157" s="50"/>
      <c r="DH157" s="50"/>
      <c r="DI157" s="50"/>
      <c r="DJ157" s="50"/>
      <c r="DK157" s="50"/>
      <c r="DL157" s="50"/>
      <c r="DM157" s="50"/>
      <c r="DN157" s="50"/>
      <c r="DO157" s="50"/>
      <c r="DP157" s="50"/>
      <c r="DQ157" s="50"/>
      <c r="DR157" s="50"/>
      <c r="DS157" s="50"/>
      <c r="DT157" s="50"/>
      <c r="DU157" s="50"/>
      <c r="DV157" s="50"/>
      <c r="DW157" s="50"/>
      <c r="DX157" s="50"/>
      <c r="DY157" s="50"/>
      <c r="DZ157" s="50"/>
      <c r="EA157" s="50"/>
      <c r="EB157" s="50"/>
      <c r="EC157" s="50"/>
      <c r="ED157" s="50"/>
      <c r="EE157" s="50"/>
      <c r="EF157" s="50"/>
      <c r="EG157" s="50"/>
      <c r="EH157" s="50"/>
      <c r="EI157" s="50"/>
      <c r="EJ157" s="50"/>
      <c r="EK157" s="50"/>
      <c r="EL157" s="50"/>
      <c r="EM157" s="50"/>
      <c r="EN157" s="50"/>
      <c r="EO157" s="50"/>
      <c r="EP157" s="50"/>
      <c r="EQ157" s="50"/>
      <c r="ER157" s="50"/>
      <c r="ES157" s="50"/>
      <c r="ET157" s="50"/>
      <c r="EU157" s="50"/>
      <c r="EV157" s="50"/>
      <c r="EW157" s="50"/>
      <c r="EX157" s="50"/>
      <c r="EY157" s="50"/>
      <c r="EZ157" s="50"/>
      <c r="FA157" s="50"/>
      <c r="FB157" s="50"/>
      <c r="FC157" s="50"/>
      <c r="FD157" s="50"/>
      <c r="FE157" s="50"/>
      <c r="FF157" s="50"/>
      <c r="FG157" s="50"/>
      <c r="FH157" s="50"/>
      <c r="FI157" s="50"/>
      <c r="FJ157" s="50"/>
      <c r="FK157" s="50"/>
      <c r="FL157" s="50"/>
      <c r="FM157" s="50"/>
      <c r="FN157" s="50"/>
      <c r="FO157" s="50"/>
      <c r="FP157" s="50"/>
      <c r="FQ157" s="50"/>
      <c r="FR157" s="50"/>
      <c r="FS157" s="50"/>
      <c r="FT157" s="50"/>
      <c r="FU157" s="50"/>
      <c r="FV157" s="50"/>
      <c r="FW157" s="50"/>
      <c r="FX157" s="50"/>
      <c r="FY157" s="50"/>
      <c r="FZ157" s="50"/>
      <c r="GA157" s="50"/>
      <c r="GB157" s="50"/>
      <c r="GC157" s="50"/>
      <c r="GD157" s="50"/>
      <c r="GE157" s="50"/>
      <c r="GF157" s="50"/>
      <c r="GG157" s="50"/>
      <c r="GH157" s="50"/>
      <c r="GI157" s="50"/>
      <c r="GJ157" s="50"/>
      <c r="GK157" s="50"/>
      <c r="GL157" s="50"/>
      <c r="GM157" s="50"/>
      <c r="GN157" s="50"/>
      <c r="GO157" s="50"/>
      <c r="GP157" s="50"/>
      <c r="GQ157" s="50"/>
      <c r="GR157" s="50"/>
      <c r="GS157" s="50"/>
      <c r="GT157" s="50"/>
      <c r="GU157" s="50"/>
      <c r="GV157" s="50"/>
      <c r="GW157" s="50"/>
      <c r="GX157" s="50"/>
      <c r="GY157" s="50"/>
      <c r="GZ157" s="50"/>
      <c r="HA157" s="50"/>
      <c r="HB157" s="50"/>
      <c r="HC157" s="50"/>
      <c r="HD157" s="50"/>
      <c r="HE157" s="50"/>
      <c r="HF157" s="50"/>
      <c r="HG157" s="50"/>
      <c r="HH157" s="50"/>
      <c r="HI157" s="50"/>
      <c r="HJ157" s="50"/>
      <c r="HK157" s="50"/>
      <c r="HL157" s="50"/>
      <c r="HM157" s="50"/>
      <c r="HN157" s="50"/>
      <c r="HO157" s="50"/>
      <c r="HP157" s="50"/>
      <c r="HQ157" s="50"/>
      <c r="HR157" s="50"/>
      <c r="HS157" s="50"/>
      <c r="HT157" s="50"/>
      <c r="HU157" s="50"/>
      <c r="HV157" s="50"/>
      <c r="HW157" s="50"/>
      <c r="HX157" s="50"/>
      <c r="HY157" s="50"/>
      <c r="HZ157" s="50"/>
      <c r="IA157" s="50"/>
      <c r="IB157" s="50"/>
      <c r="IC157" s="50"/>
      <c r="ID157" s="50"/>
      <c r="IE157" s="50"/>
      <c r="IF157" s="50"/>
      <c r="IG157" s="50"/>
      <c r="IH157" s="50"/>
      <c r="II157" s="50"/>
      <c r="IJ157" s="50"/>
      <c r="IK157" s="50"/>
      <c r="IL157" s="50"/>
      <c r="IM157" s="50"/>
      <c r="IN157" s="50"/>
      <c r="IO157" s="50"/>
      <c r="IP157" s="50"/>
      <c r="IQ157" s="50"/>
      <c r="IR157" s="50"/>
      <c r="IS157" s="50"/>
      <c r="IT157" s="50"/>
      <c r="IU157" s="50"/>
      <c r="IV157" s="50"/>
      <c r="IW157" s="50"/>
    </row>
    <row r="158" spans="1:257" s="104" customFormat="1" ht="48">
      <c r="A158" s="43" t="s">
        <v>338</v>
      </c>
      <c r="B158" s="53" t="s">
        <v>339</v>
      </c>
      <c r="C158" s="45">
        <v>114786.09</v>
      </c>
      <c r="D158" s="46" t="s">
        <v>66</v>
      </c>
      <c r="E158" s="46" t="s">
        <v>206</v>
      </c>
      <c r="F158" s="48" t="s">
        <v>61</v>
      </c>
      <c r="G158" s="48" t="s">
        <v>61</v>
      </c>
      <c r="H158" s="48" t="s">
        <v>61</v>
      </c>
      <c r="I158" s="48" t="s">
        <v>61</v>
      </c>
      <c r="J158" s="48" t="s">
        <v>61</v>
      </c>
      <c r="K158" s="48" t="s">
        <v>61</v>
      </c>
      <c r="L158" s="48" t="s">
        <v>61</v>
      </c>
      <c r="M158" s="48" t="s">
        <v>61</v>
      </c>
      <c r="N158" s="48" t="s">
        <v>61</v>
      </c>
      <c r="O158" s="52" t="s">
        <v>269</v>
      </c>
      <c r="P158" s="48" t="s">
        <v>63</v>
      </c>
      <c r="Q158" s="48" t="s">
        <v>101</v>
      </c>
      <c r="R158" s="48" t="s">
        <v>63</v>
      </c>
      <c r="S158" s="48" t="s">
        <v>61</v>
      </c>
      <c r="T158" s="48" t="s">
        <v>61</v>
      </c>
      <c r="U158" s="48" t="s">
        <v>61</v>
      </c>
      <c r="V158" s="48" t="s">
        <v>61</v>
      </c>
      <c r="W158" s="48" t="s">
        <v>61</v>
      </c>
      <c r="X158" s="48" t="s">
        <v>61</v>
      </c>
      <c r="Y158" s="48" t="s">
        <v>61</v>
      </c>
      <c r="Z158" s="48" t="s">
        <v>61</v>
      </c>
      <c r="AA158" s="48" t="s">
        <v>61</v>
      </c>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c r="CU158" s="50"/>
      <c r="CV158" s="50"/>
      <c r="CW158" s="50"/>
      <c r="CX158" s="50"/>
      <c r="CY158" s="50"/>
      <c r="CZ158" s="50"/>
      <c r="DA158" s="50"/>
      <c r="DB158" s="50"/>
      <c r="DC158" s="50"/>
      <c r="DD158" s="50"/>
      <c r="DE158" s="50"/>
      <c r="DF158" s="50"/>
      <c r="DG158" s="50"/>
      <c r="DH158" s="50"/>
      <c r="DI158" s="50"/>
      <c r="DJ158" s="50"/>
      <c r="DK158" s="50"/>
      <c r="DL158" s="50"/>
      <c r="DM158" s="50"/>
      <c r="DN158" s="50"/>
      <c r="DO158" s="50"/>
      <c r="DP158" s="50"/>
      <c r="DQ158" s="50"/>
      <c r="DR158" s="50"/>
      <c r="DS158" s="50"/>
      <c r="DT158" s="50"/>
      <c r="DU158" s="50"/>
      <c r="DV158" s="50"/>
      <c r="DW158" s="50"/>
      <c r="DX158" s="50"/>
      <c r="DY158" s="50"/>
      <c r="DZ158" s="50"/>
      <c r="EA158" s="50"/>
      <c r="EB158" s="50"/>
      <c r="EC158" s="50"/>
      <c r="ED158" s="50"/>
      <c r="EE158" s="50"/>
      <c r="EF158" s="50"/>
      <c r="EG158" s="50"/>
      <c r="EH158" s="50"/>
      <c r="EI158" s="50"/>
      <c r="EJ158" s="50"/>
      <c r="EK158" s="50"/>
      <c r="EL158" s="50"/>
      <c r="EM158" s="50"/>
      <c r="EN158" s="50"/>
      <c r="EO158" s="50"/>
      <c r="EP158" s="50"/>
      <c r="EQ158" s="50"/>
      <c r="ER158" s="50"/>
      <c r="ES158" s="50"/>
      <c r="ET158" s="50"/>
      <c r="EU158" s="50"/>
      <c r="EV158" s="50"/>
      <c r="EW158" s="50"/>
      <c r="EX158" s="50"/>
      <c r="EY158" s="50"/>
      <c r="EZ158" s="50"/>
      <c r="FA158" s="50"/>
      <c r="FB158" s="50"/>
      <c r="FC158" s="50"/>
      <c r="FD158" s="50"/>
      <c r="FE158" s="50"/>
      <c r="FF158" s="50"/>
      <c r="FG158" s="50"/>
      <c r="FH158" s="50"/>
      <c r="FI158" s="50"/>
      <c r="FJ158" s="50"/>
      <c r="FK158" s="50"/>
      <c r="FL158" s="50"/>
      <c r="FM158" s="50"/>
      <c r="FN158" s="50"/>
      <c r="FO158" s="50"/>
      <c r="FP158" s="50"/>
      <c r="FQ158" s="50"/>
      <c r="FR158" s="50"/>
      <c r="FS158" s="50"/>
      <c r="FT158" s="50"/>
      <c r="FU158" s="50"/>
      <c r="FV158" s="50"/>
      <c r="FW158" s="50"/>
      <c r="FX158" s="50"/>
      <c r="FY158" s="50"/>
      <c r="FZ158" s="50"/>
      <c r="GA158" s="50"/>
      <c r="GB158" s="50"/>
      <c r="GC158" s="50"/>
      <c r="GD158" s="50"/>
      <c r="GE158" s="50"/>
      <c r="GF158" s="50"/>
      <c r="GG158" s="50"/>
      <c r="GH158" s="50"/>
      <c r="GI158" s="50"/>
      <c r="GJ158" s="50"/>
      <c r="GK158" s="50"/>
      <c r="GL158" s="50"/>
      <c r="GM158" s="50"/>
      <c r="GN158" s="50"/>
      <c r="GO158" s="50"/>
      <c r="GP158" s="50"/>
      <c r="GQ158" s="50"/>
      <c r="GR158" s="50"/>
      <c r="GS158" s="50"/>
      <c r="GT158" s="50"/>
      <c r="GU158" s="50"/>
      <c r="GV158" s="50"/>
      <c r="GW158" s="50"/>
      <c r="GX158" s="50"/>
      <c r="GY158" s="50"/>
      <c r="GZ158" s="50"/>
      <c r="HA158" s="50"/>
      <c r="HB158" s="50"/>
      <c r="HC158" s="50"/>
      <c r="HD158" s="50"/>
      <c r="HE158" s="50"/>
      <c r="HF158" s="50"/>
      <c r="HG158" s="50"/>
      <c r="HH158" s="50"/>
      <c r="HI158" s="50"/>
      <c r="HJ158" s="50"/>
      <c r="HK158" s="50"/>
      <c r="HL158" s="50"/>
      <c r="HM158" s="50"/>
      <c r="HN158" s="50"/>
      <c r="HO158" s="50"/>
      <c r="HP158" s="50"/>
      <c r="HQ158" s="50"/>
      <c r="HR158" s="50"/>
      <c r="HS158" s="50"/>
      <c r="HT158" s="50"/>
      <c r="HU158" s="50"/>
      <c r="HV158" s="50"/>
      <c r="HW158" s="50"/>
      <c r="HX158" s="50"/>
      <c r="HY158" s="50"/>
      <c r="HZ158" s="50"/>
      <c r="IA158" s="50"/>
      <c r="IB158" s="50"/>
      <c r="IC158" s="50"/>
      <c r="ID158" s="50"/>
      <c r="IE158" s="50"/>
      <c r="IF158" s="50"/>
      <c r="IG158" s="50"/>
      <c r="IH158" s="50"/>
      <c r="II158" s="50"/>
      <c r="IJ158" s="50"/>
      <c r="IK158" s="50"/>
      <c r="IL158" s="50"/>
      <c r="IM158" s="50"/>
      <c r="IN158" s="50"/>
      <c r="IO158" s="50"/>
      <c r="IP158" s="50"/>
      <c r="IQ158" s="50"/>
      <c r="IR158" s="50"/>
      <c r="IS158" s="50"/>
      <c r="IT158" s="50"/>
      <c r="IU158" s="50"/>
      <c r="IV158" s="50"/>
      <c r="IW158" s="50"/>
    </row>
    <row r="159" spans="1:257" s="104" customFormat="1" ht="48">
      <c r="A159" s="43" t="s">
        <v>340</v>
      </c>
      <c r="B159" s="53" t="s">
        <v>341</v>
      </c>
      <c r="C159" s="45">
        <v>117916.28</v>
      </c>
      <c r="D159" s="46" t="s">
        <v>99</v>
      </c>
      <c r="E159" s="46" t="s">
        <v>109</v>
      </c>
      <c r="F159" s="48" t="s">
        <v>61</v>
      </c>
      <c r="G159" s="48" t="s">
        <v>61</v>
      </c>
      <c r="H159" s="48" t="s">
        <v>61</v>
      </c>
      <c r="I159" s="48" t="s">
        <v>61</v>
      </c>
      <c r="J159" s="48" t="s">
        <v>61</v>
      </c>
      <c r="K159" s="48" t="s">
        <v>61</v>
      </c>
      <c r="L159" s="48" t="s">
        <v>61</v>
      </c>
      <c r="M159" s="48" t="s">
        <v>61</v>
      </c>
      <c r="N159" s="48" t="s">
        <v>61</v>
      </c>
      <c r="O159" s="52" t="s">
        <v>269</v>
      </c>
      <c r="P159" s="48" t="s">
        <v>63</v>
      </c>
      <c r="Q159" s="48" t="s">
        <v>101</v>
      </c>
      <c r="R159" s="48" t="s">
        <v>63</v>
      </c>
      <c r="S159" s="48" t="s">
        <v>61</v>
      </c>
      <c r="T159" s="48" t="s">
        <v>61</v>
      </c>
      <c r="U159" s="48" t="s">
        <v>61</v>
      </c>
      <c r="V159" s="48" t="s">
        <v>61</v>
      </c>
      <c r="W159" s="48" t="s">
        <v>61</v>
      </c>
      <c r="X159" s="48" t="s">
        <v>61</v>
      </c>
      <c r="Y159" s="48" t="s">
        <v>61</v>
      </c>
      <c r="Z159" s="48" t="s">
        <v>61</v>
      </c>
      <c r="AA159" s="48" t="s">
        <v>61</v>
      </c>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c r="BS159" s="50"/>
      <c r="BT159" s="50"/>
      <c r="BU159" s="50"/>
      <c r="BV159" s="50"/>
      <c r="BW159" s="50"/>
      <c r="BX159" s="50"/>
      <c r="BY159" s="50"/>
      <c r="BZ159" s="50"/>
      <c r="CA159" s="50"/>
      <c r="CB159" s="50"/>
      <c r="CC159" s="50"/>
      <c r="CD159" s="50"/>
      <c r="CE159" s="50"/>
      <c r="CF159" s="50"/>
      <c r="CG159" s="50"/>
      <c r="CH159" s="50"/>
      <c r="CI159" s="50"/>
      <c r="CJ159" s="50"/>
      <c r="CK159" s="50"/>
      <c r="CL159" s="50"/>
      <c r="CM159" s="50"/>
      <c r="CN159" s="50"/>
      <c r="CO159" s="50"/>
      <c r="CP159" s="50"/>
      <c r="CQ159" s="50"/>
      <c r="CR159" s="50"/>
      <c r="CS159" s="50"/>
      <c r="CT159" s="50"/>
      <c r="CU159" s="50"/>
      <c r="CV159" s="50"/>
      <c r="CW159" s="50"/>
      <c r="CX159" s="50"/>
      <c r="CY159" s="50"/>
      <c r="CZ159" s="50"/>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c r="FV159" s="50"/>
      <c r="FW159" s="50"/>
      <c r="FX159" s="50"/>
      <c r="FY159" s="50"/>
      <c r="FZ159" s="50"/>
      <c r="GA159" s="50"/>
      <c r="GB159" s="50"/>
      <c r="GC159" s="50"/>
      <c r="GD159" s="50"/>
      <c r="GE159" s="50"/>
      <c r="GF159" s="50"/>
      <c r="GG159" s="50"/>
      <c r="GH159" s="50"/>
      <c r="GI159" s="50"/>
      <c r="GJ159" s="50"/>
      <c r="GK159" s="50"/>
      <c r="GL159" s="50"/>
      <c r="GM159" s="50"/>
      <c r="GN159" s="50"/>
      <c r="GO159" s="50"/>
      <c r="GP159" s="50"/>
      <c r="GQ159" s="50"/>
      <c r="GR159" s="50"/>
      <c r="GS159" s="50"/>
      <c r="GT159" s="50"/>
      <c r="GU159" s="50"/>
      <c r="GV159" s="50"/>
      <c r="GW159" s="50"/>
      <c r="GX159" s="50"/>
      <c r="GY159" s="50"/>
      <c r="GZ159" s="50"/>
      <c r="HA159" s="50"/>
      <c r="HB159" s="50"/>
      <c r="HC159" s="50"/>
      <c r="HD159" s="50"/>
      <c r="HE159" s="50"/>
      <c r="HF159" s="50"/>
      <c r="HG159" s="50"/>
      <c r="HH159" s="50"/>
      <c r="HI159" s="50"/>
      <c r="HJ159" s="50"/>
      <c r="HK159" s="50"/>
      <c r="HL159" s="50"/>
      <c r="HM159" s="50"/>
      <c r="HN159" s="50"/>
      <c r="HO159" s="50"/>
      <c r="HP159" s="50"/>
      <c r="HQ159" s="50"/>
      <c r="HR159" s="50"/>
      <c r="HS159" s="50"/>
      <c r="HT159" s="50"/>
      <c r="HU159" s="50"/>
      <c r="HV159" s="50"/>
      <c r="HW159" s="50"/>
      <c r="HX159" s="50"/>
      <c r="HY159" s="50"/>
      <c r="HZ159" s="50"/>
      <c r="IA159" s="50"/>
      <c r="IB159" s="50"/>
      <c r="IC159" s="50"/>
      <c r="ID159" s="50"/>
      <c r="IE159" s="50"/>
      <c r="IF159" s="50"/>
      <c r="IG159" s="50"/>
      <c r="IH159" s="50"/>
      <c r="II159" s="50"/>
      <c r="IJ159" s="50"/>
      <c r="IK159" s="50"/>
      <c r="IL159" s="50"/>
      <c r="IM159" s="50"/>
      <c r="IN159" s="50"/>
      <c r="IO159" s="50"/>
      <c r="IP159" s="50"/>
      <c r="IQ159" s="50"/>
      <c r="IR159" s="50"/>
      <c r="IS159" s="50"/>
      <c r="IT159" s="50"/>
      <c r="IU159" s="50"/>
      <c r="IV159" s="50"/>
      <c r="IW159" s="50"/>
    </row>
    <row r="160" spans="1:257" s="104" customFormat="1" ht="48">
      <c r="A160" s="43" t="s">
        <v>342</v>
      </c>
      <c r="B160" s="53" t="s">
        <v>343</v>
      </c>
      <c r="C160" s="45">
        <v>165331.92000000001</v>
      </c>
      <c r="D160" s="46" t="s">
        <v>99</v>
      </c>
      <c r="E160" s="46" t="s">
        <v>99</v>
      </c>
      <c r="F160" s="48" t="s">
        <v>61</v>
      </c>
      <c r="G160" s="48" t="s">
        <v>61</v>
      </c>
      <c r="H160" s="48" t="s">
        <v>61</v>
      </c>
      <c r="I160" s="48" t="s">
        <v>61</v>
      </c>
      <c r="J160" s="48" t="s">
        <v>61</v>
      </c>
      <c r="K160" s="48" t="s">
        <v>61</v>
      </c>
      <c r="L160" s="48" t="s">
        <v>61</v>
      </c>
      <c r="M160" s="48" t="s">
        <v>61</v>
      </c>
      <c r="N160" s="48" t="s">
        <v>61</v>
      </c>
      <c r="O160" s="52" t="s">
        <v>269</v>
      </c>
      <c r="P160" s="48" t="s">
        <v>63</v>
      </c>
      <c r="Q160" s="48" t="s">
        <v>101</v>
      </c>
      <c r="R160" s="48" t="s">
        <v>63</v>
      </c>
      <c r="S160" s="48" t="s">
        <v>61</v>
      </c>
      <c r="T160" s="48" t="s">
        <v>61</v>
      </c>
      <c r="U160" s="48" t="s">
        <v>61</v>
      </c>
      <c r="V160" s="48" t="s">
        <v>61</v>
      </c>
      <c r="W160" s="48" t="s">
        <v>61</v>
      </c>
      <c r="X160" s="48" t="s">
        <v>61</v>
      </c>
      <c r="Y160" s="48" t="s">
        <v>61</v>
      </c>
      <c r="Z160" s="48" t="s">
        <v>61</v>
      </c>
      <c r="AA160" s="48" t="s">
        <v>61</v>
      </c>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c r="CU160" s="50"/>
      <c r="CV160" s="50"/>
      <c r="CW160" s="50"/>
      <c r="CX160" s="50"/>
      <c r="CY160" s="50"/>
      <c r="CZ160" s="50"/>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c r="FV160" s="50"/>
      <c r="FW160" s="50"/>
      <c r="FX160" s="50"/>
      <c r="FY160" s="50"/>
      <c r="FZ160" s="50"/>
      <c r="GA160" s="50"/>
      <c r="GB160" s="50"/>
      <c r="GC160" s="50"/>
      <c r="GD160" s="50"/>
      <c r="GE160" s="50"/>
      <c r="GF160" s="50"/>
      <c r="GG160" s="50"/>
      <c r="GH160" s="50"/>
      <c r="GI160" s="50"/>
      <c r="GJ160" s="50"/>
      <c r="GK160" s="50"/>
      <c r="GL160" s="50"/>
      <c r="GM160" s="50"/>
      <c r="GN160" s="50"/>
      <c r="GO160" s="50"/>
      <c r="GP160" s="50"/>
      <c r="GQ160" s="50"/>
      <c r="GR160" s="50"/>
      <c r="GS160" s="50"/>
      <c r="GT160" s="50"/>
      <c r="GU160" s="50"/>
      <c r="GV160" s="50"/>
      <c r="GW160" s="50"/>
      <c r="GX160" s="50"/>
      <c r="GY160" s="50"/>
      <c r="GZ160" s="50"/>
      <c r="HA160" s="50"/>
      <c r="HB160" s="50"/>
      <c r="HC160" s="50"/>
      <c r="HD160" s="50"/>
      <c r="HE160" s="50"/>
      <c r="HF160" s="50"/>
      <c r="HG160" s="50"/>
      <c r="HH160" s="50"/>
      <c r="HI160" s="50"/>
      <c r="HJ160" s="50"/>
      <c r="HK160" s="50"/>
      <c r="HL160" s="50"/>
      <c r="HM160" s="50"/>
      <c r="HN160" s="50"/>
      <c r="HO160" s="50"/>
      <c r="HP160" s="50"/>
      <c r="HQ160" s="50"/>
      <c r="HR160" s="50"/>
      <c r="HS160" s="50"/>
      <c r="HT160" s="50"/>
      <c r="HU160" s="50"/>
      <c r="HV160" s="50"/>
      <c r="HW160" s="50"/>
      <c r="HX160" s="50"/>
      <c r="HY160" s="50"/>
      <c r="HZ160" s="50"/>
      <c r="IA160" s="50"/>
      <c r="IB160" s="50"/>
      <c r="IC160" s="50"/>
      <c r="ID160" s="50"/>
      <c r="IE160" s="50"/>
      <c r="IF160" s="50"/>
      <c r="IG160" s="50"/>
      <c r="IH160" s="50"/>
      <c r="II160" s="50"/>
      <c r="IJ160" s="50"/>
      <c r="IK160" s="50"/>
      <c r="IL160" s="50"/>
      <c r="IM160" s="50"/>
      <c r="IN160" s="50"/>
      <c r="IO160" s="50"/>
      <c r="IP160" s="50"/>
      <c r="IQ160" s="50"/>
      <c r="IR160" s="50"/>
      <c r="IS160" s="50"/>
      <c r="IT160" s="50"/>
      <c r="IU160" s="50"/>
      <c r="IV160" s="50"/>
      <c r="IW160" s="50"/>
    </row>
    <row r="161" spans="1:257" s="104" customFormat="1" ht="84">
      <c r="A161" s="43" t="s">
        <v>344</v>
      </c>
      <c r="B161" s="53" t="s">
        <v>345</v>
      </c>
      <c r="C161" s="45">
        <v>477721.11</v>
      </c>
      <c r="D161" s="46" t="s">
        <v>99</v>
      </c>
      <c r="E161" s="46" t="s">
        <v>214</v>
      </c>
      <c r="F161" s="48" t="s">
        <v>61</v>
      </c>
      <c r="G161" s="48" t="s">
        <v>61</v>
      </c>
      <c r="H161" s="48" t="s">
        <v>61</v>
      </c>
      <c r="I161" s="48" t="s">
        <v>61</v>
      </c>
      <c r="J161" s="48" t="s">
        <v>61</v>
      </c>
      <c r="K161" s="48" t="s">
        <v>61</v>
      </c>
      <c r="L161" s="48" t="s">
        <v>61</v>
      </c>
      <c r="M161" s="48" t="s">
        <v>61</v>
      </c>
      <c r="N161" s="48" t="s">
        <v>61</v>
      </c>
      <c r="O161" s="52" t="s">
        <v>269</v>
      </c>
      <c r="P161" s="48" t="s">
        <v>63</v>
      </c>
      <c r="Q161" s="48" t="s">
        <v>101</v>
      </c>
      <c r="R161" s="48" t="s">
        <v>63</v>
      </c>
      <c r="S161" s="48" t="s">
        <v>61</v>
      </c>
      <c r="T161" s="48" t="s">
        <v>61</v>
      </c>
      <c r="U161" s="48" t="s">
        <v>61</v>
      </c>
      <c r="V161" s="48" t="s">
        <v>61</v>
      </c>
      <c r="W161" s="48" t="s">
        <v>61</v>
      </c>
      <c r="X161" s="48" t="s">
        <v>61</v>
      </c>
      <c r="Y161" s="48" t="s">
        <v>61</v>
      </c>
      <c r="Z161" s="48" t="s">
        <v>61</v>
      </c>
      <c r="AA161" s="48" t="s">
        <v>61</v>
      </c>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c r="GV161" s="50"/>
      <c r="GW161" s="50"/>
      <c r="GX161" s="50"/>
      <c r="GY161" s="50"/>
      <c r="GZ161" s="50"/>
      <c r="HA161" s="50"/>
      <c r="HB161" s="50"/>
      <c r="HC161" s="50"/>
      <c r="HD161" s="50"/>
      <c r="HE161" s="50"/>
      <c r="HF161" s="50"/>
      <c r="HG161" s="50"/>
      <c r="HH161" s="50"/>
      <c r="HI161" s="50"/>
      <c r="HJ161" s="50"/>
      <c r="HK161" s="50"/>
      <c r="HL161" s="50"/>
      <c r="HM161" s="50"/>
      <c r="HN161" s="50"/>
      <c r="HO161" s="50"/>
      <c r="HP161" s="50"/>
      <c r="HQ161" s="50"/>
      <c r="HR161" s="50"/>
      <c r="HS161" s="50"/>
      <c r="HT161" s="50"/>
      <c r="HU161" s="50"/>
      <c r="HV161" s="50"/>
      <c r="HW161" s="50"/>
      <c r="HX161" s="50"/>
      <c r="HY161" s="50"/>
      <c r="HZ161" s="50"/>
      <c r="IA161" s="50"/>
      <c r="IB161" s="50"/>
      <c r="IC161" s="50"/>
      <c r="ID161" s="50"/>
      <c r="IE161" s="50"/>
      <c r="IF161" s="50"/>
      <c r="IG161" s="50"/>
      <c r="IH161" s="50"/>
      <c r="II161" s="50"/>
      <c r="IJ161" s="50"/>
      <c r="IK161" s="50"/>
      <c r="IL161" s="50"/>
      <c r="IM161" s="50"/>
      <c r="IN161" s="50"/>
      <c r="IO161" s="50"/>
      <c r="IP161" s="50"/>
      <c r="IQ161" s="50"/>
      <c r="IR161" s="50"/>
      <c r="IS161" s="50"/>
      <c r="IT161" s="50"/>
      <c r="IU161" s="50"/>
      <c r="IV161" s="50"/>
      <c r="IW161" s="50"/>
    </row>
    <row r="162" spans="1:257" s="104" customFormat="1" ht="60">
      <c r="A162" s="43" t="s">
        <v>346</v>
      </c>
      <c r="B162" s="53" t="s">
        <v>347</v>
      </c>
      <c r="C162" s="45">
        <v>7888414.8799999999</v>
      </c>
      <c r="D162" s="46" t="s">
        <v>99</v>
      </c>
      <c r="E162" s="46" t="s">
        <v>100</v>
      </c>
      <c r="F162" s="48" t="s">
        <v>61</v>
      </c>
      <c r="G162" s="48" t="s">
        <v>61</v>
      </c>
      <c r="H162" s="48" t="s">
        <v>61</v>
      </c>
      <c r="I162" s="48" t="s">
        <v>61</v>
      </c>
      <c r="J162" s="48" t="s">
        <v>61</v>
      </c>
      <c r="K162" s="48" t="s">
        <v>61</v>
      </c>
      <c r="L162" s="48" t="s">
        <v>61</v>
      </c>
      <c r="M162" s="48" t="s">
        <v>61</v>
      </c>
      <c r="N162" s="48" t="s">
        <v>61</v>
      </c>
      <c r="O162" s="52" t="s">
        <v>269</v>
      </c>
      <c r="P162" s="48" t="s">
        <v>63</v>
      </c>
      <c r="Q162" s="48" t="s">
        <v>101</v>
      </c>
      <c r="R162" s="48" t="s">
        <v>63</v>
      </c>
      <c r="S162" s="48" t="s">
        <v>61</v>
      </c>
      <c r="T162" s="48" t="s">
        <v>61</v>
      </c>
      <c r="U162" s="48" t="s">
        <v>61</v>
      </c>
      <c r="V162" s="48" t="s">
        <v>61</v>
      </c>
      <c r="W162" s="48" t="s">
        <v>61</v>
      </c>
      <c r="X162" s="48" t="s">
        <v>61</v>
      </c>
      <c r="Y162" s="48" t="s">
        <v>61</v>
      </c>
      <c r="Z162" s="48" t="s">
        <v>61</v>
      </c>
      <c r="AA162" s="48" t="s">
        <v>61</v>
      </c>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c r="CU162" s="50"/>
      <c r="CV162" s="50"/>
      <c r="CW162" s="50"/>
      <c r="CX162" s="50"/>
      <c r="CY162" s="50"/>
      <c r="CZ162" s="50"/>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c r="FV162" s="50"/>
      <c r="FW162" s="50"/>
      <c r="FX162" s="50"/>
      <c r="FY162" s="50"/>
      <c r="FZ162" s="50"/>
      <c r="GA162" s="50"/>
      <c r="GB162" s="50"/>
      <c r="GC162" s="50"/>
      <c r="GD162" s="50"/>
      <c r="GE162" s="50"/>
      <c r="GF162" s="50"/>
      <c r="GG162" s="50"/>
      <c r="GH162" s="50"/>
      <c r="GI162" s="50"/>
      <c r="GJ162" s="50"/>
      <c r="GK162" s="50"/>
      <c r="GL162" s="50"/>
      <c r="GM162" s="50"/>
      <c r="GN162" s="50"/>
      <c r="GO162" s="50"/>
      <c r="GP162" s="50"/>
      <c r="GQ162" s="50"/>
      <c r="GR162" s="50"/>
      <c r="GS162" s="50"/>
      <c r="GT162" s="50"/>
      <c r="GU162" s="50"/>
      <c r="GV162" s="50"/>
      <c r="GW162" s="50"/>
      <c r="GX162" s="50"/>
      <c r="GY162" s="50"/>
      <c r="GZ162" s="50"/>
      <c r="HA162" s="50"/>
      <c r="HB162" s="50"/>
      <c r="HC162" s="50"/>
      <c r="HD162" s="50"/>
      <c r="HE162" s="50"/>
      <c r="HF162" s="50"/>
      <c r="HG162" s="50"/>
      <c r="HH162" s="50"/>
      <c r="HI162" s="50"/>
      <c r="HJ162" s="50"/>
      <c r="HK162" s="50"/>
      <c r="HL162" s="50"/>
      <c r="HM162" s="50"/>
      <c r="HN162" s="50"/>
      <c r="HO162" s="50"/>
      <c r="HP162" s="50"/>
      <c r="HQ162" s="50"/>
      <c r="HR162" s="50"/>
      <c r="HS162" s="50"/>
      <c r="HT162" s="50"/>
      <c r="HU162" s="50"/>
      <c r="HV162" s="50"/>
      <c r="HW162" s="50"/>
      <c r="HX162" s="50"/>
      <c r="HY162" s="50"/>
      <c r="HZ162" s="50"/>
      <c r="IA162" s="50"/>
      <c r="IB162" s="50"/>
      <c r="IC162" s="50"/>
      <c r="ID162" s="50"/>
      <c r="IE162" s="50"/>
      <c r="IF162" s="50"/>
      <c r="IG162" s="50"/>
      <c r="IH162" s="50"/>
      <c r="II162" s="50"/>
      <c r="IJ162" s="50"/>
      <c r="IK162" s="50"/>
      <c r="IL162" s="50"/>
      <c r="IM162" s="50"/>
      <c r="IN162" s="50"/>
      <c r="IO162" s="50"/>
      <c r="IP162" s="50"/>
      <c r="IQ162" s="50"/>
      <c r="IR162" s="50"/>
      <c r="IS162" s="50"/>
      <c r="IT162" s="50"/>
      <c r="IU162" s="50"/>
      <c r="IV162" s="50"/>
      <c r="IW162" s="50"/>
    </row>
    <row r="163" spans="1:257" s="104" customFormat="1" ht="36">
      <c r="A163" s="43" t="s">
        <v>348</v>
      </c>
      <c r="B163" s="53" t="s">
        <v>349</v>
      </c>
      <c r="C163" s="45">
        <v>2916369.72</v>
      </c>
      <c r="D163" s="46" t="s">
        <v>99</v>
      </c>
      <c r="E163" s="46" t="s">
        <v>100</v>
      </c>
      <c r="F163" s="48" t="s">
        <v>61</v>
      </c>
      <c r="G163" s="48" t="s">
        <v>61</v>
      </c>
      <c r="H163" s="48" t="s">
        <v>61</v>
      </c>
      <c r="I163" s="48" t="s">
        <v>61</v>
      </c>
      <c r="J163" s="48" t="s">
        <v>61</v>
      </c>
      <c r="K163" s="48" t="s">
        <v>61</v>
      </c>
      <c r="L163" s="48" t="s">
        <v>61</v>
      </c>
      <c r="M163" s="48" t="s">
        <v>61</v>
      </c>
      <c r="N163" s="48" t="s">
        <v>61</v>
      </c>
      <c r="O163" s="52" t="s">
        <v>269</v>
      </c>
      <c r="P163" s="48" t="s">
        <v>63</v>
      </c>
      <c r="Q163" s="48" t="s">
        <v>101</v>
      </c>
      <c r="R163" s="48" t="s">
        <v>63</v>
      </c>
      <c r="S163" s="48" t="s">
        <v>61</v>
      </c>
      <c r="T163" s="48" t="s">
        <v>61</v>
      </c>
      <c r="U163" s="48" t="s">
        <v>61</v>
      </c>
      <c r="V163" s="48" t="s">
        <v>61</v>
      </c>
      <c r="W163" s="48" t="s">
        <v>61</v>
      </c>
      <c r="X163" s="48" t="s">
        <v>61</v>
      </c>
      <c r="Y163" s="48" t="s">
        <v>61</v>
      </c>
      <c r="Z163" s="48" t="s">
        <v>61</v>
      </c>
      <c r="AA163" s="48" t="s">
        <v>61</v>
      </c>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U163" s="50"/>
      <c r="CV163" s="50"/>
      <c r="CW163" s="50"/>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X163" s="50"/>
      <c r="FY163" s="50"/>
      <c r="FZ163" s="50"/>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Y163" s="50"/>
      <c r="GZ163" s="50"/>
      <c r="HA163" s="50"/>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c r="HZ163" s="50"/>
      <c r="IA163" s="50"/>
      <c r="IB163" s="50"/>
      <c r="IC163" s="50"/>
      <c r="ID163" s="50"/>
      <c r="IE163" s="50"/>
      <c r="IF163" s="50"/>
      <c r="IG163" s="50"/>
      <c r="IH163" s="50"/>
      <c r="II163" s="50"/>
      <c r="IJ163" s="50"/>
      <c r="IK163" s="50"/>
      <c r="IL163" s="50"/>
      <c r="IM163" s="50"/>
      <c r="IN163" s="50"/>
      <c r="IO163" s="50"/>
      <c r="IP163" s="50"/>
      <c r="IQ163" s="50"/>
      <c r="IR163" s="50"/>
      <c r="IS163" s="50"/>
      <c r="IT163" s="50"/>
      <c r="IU163" s="50"/>
      <c r="IV163" s="50"/>
      <c r="IW163" s="50"/>
    </row>
    <row r="164" spans="1:257" s="104" customFormat="1" ht="48">
      <c r="A164" s="43" t="s">
        <v>350</v>
      </c>
      <c r="B164" s="53" t="s">
        <v>351</v>
      </c>
      <c r="C164" s="45">
        <v>230252.66</v>
      </c>
      <c r="D164" s="46" t="s">
        <v>99</v>
      </c>
      <c r="E164" s="46" t="s">
        <v>99</v>
      </c>
      <c r="F164" s="48" t="s">
        <v>61</v>
      </c>
      <c r="G164" s="48" t="s">
        <v>61</v>
      </c>
      <c r="H164" s="48" t="s">
        <v>61</v>
      </c>
      <c r="I164" s="48" t="s">
        <v>61</v>
      </c>
      <c r="J164" s="48" t="s">
        <v>61</v>
      </c>
      <c r="K164" s="48" t="s">
        <v>61</v>
      </c>
      <c r="L164" s="48" t="s">
        <v>61</v>
      </c>
      <c r="M164" s="48" t="s">
        <v>61</v>
      </c>
      <c r="N164" s="48" t="s">
        <v>61</v>
      </c>
      <c r="O164" s="52" t="s">
        <v>269</v>
      </c>
      <c r="P164" s="48" t="s">
        <v>63</v>
      </c>
      <c r="Q164" s="48" t="s">
        <v>101</v>
      </c>
      <c r="R164" s="48" t="s">
        <v>63</v>
      </c>
      <c r="S164" s="48" t="s">
        <v>61</v>
      </c>
      <c r="T164" s="48" t="s">
        <v>61</v>
      </c>
      <c r="U164" s="48" t="s">
        <v>61</v>
      </c>
      <c r="V164" s="48" t="s">
        <v>61</v>
      </c>
      <c r="W164" s="48" t="s">
        <v>61</v>
      </c>
      <c r="X164" s="48" t="s">
        <v>61</v>
      </c>
      <c r="Y164" s="48" t="s">
        <v>61</v>
      </c>
      <c r="Z164" s="48" t="s">
        <v>61</v>
      </c>
      <c r="AA164" s="48" t="s">
        <v>61</v>
      </c>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U164" s="50"/>
      <c r="CV164" s="50"/>
      <c r="CW164" s="50"/>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X164" s="50"/>
      <c r="FY164" s="50"/>
      <c r="FZ164" s="50"/>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Y164" s="50"/>
      <c r="GZ164" s="50"/>
      <c r="HA164" s="50"/>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c r="HZ164" s="50"/>
      <c r="IA164" s="50"/>
      <c r="IB164" s="50"/>
      <c r="IC164" s="50"/>
      <c r="ID164" s="50"/>
      <c r="IE164" s="50"/>
      <c r="IF164" s="50"/>
      <c r="IG164" s="50"/>
      <c r="IH164" s="50"/>
      <c r="II164" s="50"/>
      <c r="IJ164" s="50"/>
      <c r="IK164" s="50"/>
      <c r="IL164" s="50"/>
      <c r="IM164" s="50"/>
      <c r="IN164" s="50"/>
      <c r="IO164" s="50"/>
      <c r="IP164" s="50"/>
      <c r="IQ164" s="50"/>
      <c r="IR164" s="50"/>
      <c r="IS164" s="50"/>
      <c r="IT164" s="50"/>
      <c r="IU164" s="50"/>
      <c r="IV164" s="50"/>
      <c r="IW164" s="50"/>
    </row>
    <row r="165" spans="1:257" s="104" customFormat="1" ht="96">
      <c r="A165" s="43" t="s">
        <v>352</v>
      </c>
      <c r="B165" s="53" t="s">
        <v>353</v>
      </c>
      <c r="C165" s="45">
        <v>756059.03</v>
      </c>
      <c r="D165" s="46" t="s">
        <v>99</v>
      </c>
      <c r="E165" s="46" t="s">
        <v>99</v>
      </c>
      <c r="F165" s="48" t="s">
        <v>61</v>
      </c>
      <c r="G165" s="48" t="s">
        <v>61</v>
      </c>
      <c r="H165" s="48" t="s">
        <v>61</v>
      </c>
      <c r="I165" s="48" t="s">
        <v>61</v>
      </c>
      <c r="J165" s="48" t="s">
        <v>61</v>
      </c>
      <c r="K165" s="48" t="s">
        <v>61</v>
      </c>
      <c r="L165" s="48" t="s">
        <v>61</v>
      </c>
      <c r="M165" s="48" t="s">
        <v>61</v>
      </c>
      <c r="N165" s="48" t="s">
        <v>61</v>
      </c>
      <c r="O165" s="52" t="s">
        <v>269</v>
      </c>
      <c r="P165" s="48" t="s">
        <v>63</v>
      </c>
      <c r="Q165" s="48" t="s">
        <v>101</v>
      </c>
      <c r="R165" s="48" t="s">
        <v>63</v>
      </c>
      <c r="S165" s="48" t="s">
        <v>61</v>
      </c>
      <c r="T165" s="48" t="s">
        <v>61</v>
      </c>
      <c r="U165" s="48" t="s">
        <v>61</v>
      </c>
      <c r="V165" s="48" t="s">
        <v>61</v>
      </c>
      <c r="W165" s="48" t="s">
        <v>61</v>
      </c>
      <c r="X165" s="48" t="s">
        <v>61</v>
      </c>
      <c r="Y165" s="48" t="s">
        <v>61</v>
      </c>
      <c r="Z165" s="48" t="s">
        <v>61</v>
      </c>
      <c r="AA165" s="48" t="s">
        <v>61</v>
      </c>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c r="CU165" s="50"/>
      <c r="CV165" s="50"/>
      <c r="CW165" s="50"/>
      <c r="CX165" s="50"/>
      <c r="CY165" s="50"/>
      <c r="CZ165" s="50"/>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c r="FV165" s="50"/>
      <c r="FW165" s="50"/>
      <c r="FX165" s="50"/>
      <c r="FY165" s="50"/>
      <c r="FZ165" s="50"/>
      <c r="GA165" s="50"/>
      <c r="GB165" s="50"/>
      <c r="GC165" s="50"/>
      <c r="GD165" s="50"/>
      <c r="GE165" s="50"/>
      <c r="GF165" s="50"/>
      <c r="GG165" s="50"/>
      <c r="GH165" s="50"/>
      <c r="GI165" s="50"/>
      <c r="GJ165" s="50"/>
      <c r="GK165" s="50"/>
      <c r="GL165" s="50"/>
      <c r="GM165" s="50"/>
      <c r="GN165" s="50"/>
      <c r="GO165" s="50"/>
      <c r="GP165" s="50"/>
      <c r="GQ165" s="50"/>
      <c r="GR165" s="50"/>
      <c r="GS165" s="50"/>
      <c r="GT165" s="50"/>
      <c r="GU165" s="50"/>
      <c r="GV165" s="50"/>
      <c r="GW165" s="50"/>
      <c r="GX165" s="50"/>
      <c r="GY165" s="50"/>
      <c r="GZ165" s="50"/>
      <c r="HA165" s="50"/>
      <c r="HB165" s="50"/>
      <c r="HC165" s="50"/>
      <c r="HD165" s="50"/>
      <c r="HE165" s="50"/>
      <c r="HF165" s="50"/>
      <c r="HG165" s="50"/>
      <c r="HH165" s="50"/>
      <c r="HI165" s="50"/>
      <c r="HJ165" s="50"/>
      <c r="HK165" s="50"/>
      <c r="HL165" s="50"/>
      <c r="HM165" s="50"/>
      <c r="HN165" s="50"/>
      <c r="HO165" s="50"/>
      <c r="HP165" s="50"/>
      <c r="HQ165" s="50"/>
      <c r="HR165" s="50"/>
      <c r="HS165" s="50"/>
      <c r="HT165" s="50"/>
      <c r="HU165" s="50"/>
      <c r="HV165" s="50"/>
      <c r="HW165" s="50"/>
      <c r="HX165" s="50"/>
      <c r="HY165" s="50"/>
      <c r="HZ165" s="50"/>
      <c r="IA165" s="50"/>
      <c r="IB165" s="50"/>
      <c r="IC165" s="50"/>
      <c r="ID165" s="50"/>
      <c r="IE165" s="50"/>
      <c r="IF165" s="50"/>
      <c r="IG165" s="50"/>
      <c r="IH165" s="50"/>
      <c r="II165" s="50"/>
      <c r="IJ165" s="50"/>
      <c r="IK165" s="50"/>
      <c r="IL165" s="50"/>
      <c r="IM165" s="50"/>
      <c r="IN165" s="50"/>
      <c r="IO165" s="50"/>
      <c r="IP165" s="50"/>
      <c r="IQ165" s="50"/>
      <c r="IR165" s="50"/>
      <c r="IS165" s="50"/>
      <c r="IT165" s="50"/>
      <c r="IU165" s="50"/>
      <c r="IV165" s="50"/>
      <c r="IW165" s="50"/>
    </row>
    <row r="166" spans="1:257" s="104" customFormat="1" ht="48">
      <c r="A166" s="43" t="s">
        <v>354</v>
      </c>
      <c r="B166" s="53" t="s">
        <v>355</v>
      </c>
      <c r="C166" s="45">
        <v>116247.16</v>
      </c>
      <c r="D166" s="46" t="s">
        <v>99</v>
      </c>
      <c r="E166" s="46" t="s">
        <v>109</v>
      </c>
      <c r="F166" s="48" t="s">
        <v>61</v>
      </c>
      <c r="G166" s="48" t="s">
        <v>61</v>
      </c>
      <c r="H166" s="48" t="s">
        <v>61</v>
      </c>
      <c r="I166" s="48" t="s">
        <v>61</v>
      </c>
      <c r="J166" s="48" t="s">
        <v>61</v>
      </c>
      <c r="K166" s="48" t="s">
        <v>61</v>
      </c>
      <c r="L166" s="48" t="s">
        <v>61</v>
      </c>
      <c r="M166" s="48" t="s">
        <v>61</v>
      </c>
      <c r="N166" s="48" t="s">
        <v>61</v>
      </c>
      <c r="O166" s="52" t="s">
        <v>269</v>
      </c>
      <c r="P166" s="48" t="s">
        <v>63</v>
      </c>
      <c r="Q166" s="48" t="s">
        <v>101</v>
      </c>
      <c r="R166" s="48" t="s">
        <v>63</v>
      </c>
      <c r="S166" s="48" t="s">
        <v>61</v>
      </c>
      <c r="T166" s="48" t="s">
        <v>61</v>
      </c>
      <c r="U166" s="48" t="s">
        <v>61</v>
      </c>
      <c r="V166" s="48" t="s">
        <v>61</v>
      </c>
      <c r="W166" s="48" t="s">
        <v>61</v>
      </c>
      <c r="X166" s="48" t="s">
        <v>61</v>
      </c>
      <c r="Y166" s="48" t="s">
        <v>61</v>
      </c>
      <c r="Z166" s="48" t="s">
        <v>61</v>
      </c>
      <c r="AA166" s="48" t="s">
        <v>61</v>
      </c>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c r="FV166" s="50"/>
      <c r="FW166" s="50"/>
      <c r="FX166" s="50"/>
      <c r="FY166" s="50"/>
      <c r="FZ166" s="50"/>
      <c r="GA166" s="50"/>
      <c r="GB166" s="50"/>
      <c r="GC166" s="50"/>
      <c r="GD166" s="50"/>
      <c r="GE166" s="50"/>
      <c r="GF166" s="50"/>
      <c r="GG166" s="50"/>
      <c r="GH166" s="50"/>
      <c r="GI166" s="50"/>
      <c r="GJ166" s="50"/>
      <c r="GK166" s="50"/>
      <c r="GL166" s="50"/>
      <c r="GM166" s="50"/>
      <c r="GN166" s="50"/>
      <c r="GO166" s="50"/>
      <c r="GP166" s="50"/>
      <c r="GQ166" s="50"/>
      <c r="GR166" s="50"/>
      <c r="GS166" s="50"/>
      <c r="GT166" s="50"/>
      <c r="GU166" s="50"/>
      <c r="GV166" s="50"/>
      <c r="GW166" s="50"/>
      <c r="GX166" s="50"/>
      <c r="GY166" s="50"/>
      <c r="GZ166" s="50"/>
      <c r="HA166" s="50"/>
      <c r="HB166" s="50"/>
      <c r="HC166" s="50"/>
      <c r="HD166" s="50"/>
      <c r="HE166" s="50"/>
      <c r="HF166" s="50"/>
      <c r="HG166" s="50"/>
      <c r="HH166" s="50"/>
      <c r="HI166" s="50"/>
      <c r="HJ166" s="50"/>
      <c r="HK166" s="50"/>
      <c r="HL166" s="50"/>
      <c r="HM166" s="50"/>
      <c r="HN166" s="50"/>
      <c r="HO166" s="50"/>
      <c r="HP166" s="50"/>
      <c r="HQ166" s="50"/>
      <c r="HR166" s="50"/>
      <c r="HS166" s="50"/>
      <c r="HT166" s="50"/>
      <c r="HU166" s="50"/>
      <c r="HV166" s="50"/>
      <c r="HW166" s="50"/>
      <c r="HX166" s="50"/>
      <c r="HY166" s="50"/>
      <c r="HZ166" s="50"/>
      <c r="IA166" s="50"/>
      <c r="IB166" s="50"/>
      <c r="IC166" s="50"/>
      <c r="ID166" s="50"/>
      <c r="IE166" s="50"/>
      <c r="IF166" s="50"/>
      <c r="IG166" s="50"/>
      <c r="IH166" s="50"/>
      <c r="II166" s="50"/>
      <c r="IJ166" s="50"/>
      <c r="IK166" s="50"/>
      <c r="IL166" s="50"/>
      <c r="IM166" s="50"/>
      <c r="IN166" s="50"/>
      <c r="IO166" s="50"/>
      <c r="IP166" s="50"/>
      <c r="IQ166" s="50"/>
      <c r="IR166" s="50"/>
      <c r="IS166" s="50"/>
      <c r="IT166" s="50"/>
      <c r="IU166" s="50"/>
      <c r="IV166" s="50"/>
      <c r="IW166" s="50"/>
    </row>
    <row r="167" spans="1:257" s="104" customFormat="1" ht="48">
      <c r="A167" s="43" t="s">
        <v>356</v>
      </c>
      <c r="B167" s="53" t="s">
        <v>357</v>
      </c>
      <c r="C167" s="45">
        <v>360385.56</v>
      </c>
      <c r="D167" s="46" t="s">
        <v>99</v>
      </c>
      <c r="E167" s="46" t="s">
        <v>99</v>
      </c>
      <c r="F167" s="48" t="s">
        <v>61</v>
      </c>
      <c r="G167" s="48" t="s">
        <v>61</v>
      </c>
      <c r="H167" s="48" t="s">
        <v>61</v>
      </c>
      <c r="I167" s="48" t="s">
        <v>61</v>
      </c>
      <c r="J167" s="48" t="s">
        <v>61</v>
      </c>
      <c r="K167" s="48" t="s">
        <v>61</v>
      </c>
      <c r="L167" s="48" t="s">
        <v>61</v>
      </c>
      <c r="M167" s="48" t="s">
        <v>61</v>
      </c>
      <c r="N167" s="48" t="s">
        <v>61</v>
      </c>
      <c r="O167" s="52" t="s">
        <v>269</v>
      </c>
      <c r="P167" s="48" t="s">
        <v>63</v>
      </c>
      <c r="Q167" s="48" t="s">
        <v>101</v>
      </c>
      <c r="R167" s="48" t="s">
        <v>63</v>
      </c>
      <c r="S167" s="48" t="s">
        <v>61</v>
      </c>
      <c r="T167" s="48" t="s">
        <v>61</v>
      </c>
      <c r="U167" s="48" t="s">
        <v>61</v>
      </c>
      <c r="V167" s="48" t="s">
        <v>61</v>
      </c>
      <c r="W167" s="48" t="s">
        <v>61</v>
      </c>
      <c r="X167" s="48" t="s">
        <v>61</v>
      </c>
      <c r="Y167" s="48" t="s">
        <v>61</v>
      </c>
      <c r="Z167" s="48" t="s">
        <v>61</v>
      </c>
      <c r="AA167" s="48" t="s">
        <v>61</v>
      </c>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c r="FV167" s="50"/>
      <c r="FW167" s="50"/>
      <c r="FX167" s="50"/>
      <c r="FY167" s="50"/>
      <c r="FZ167" s="50"/>
      <c r="GA167" s="50"/>
      <c r="GB167" s="50"/>
      <c r="GC167" s="50"/>
      <c r="GD167" s="50"/>
      <c r="GE167" s="50"/>
      <c r="GF167" s="50"/>
      <c r="GG167" s="50"/>
      <c r="GH167" s="50"/>
      <c r="GI167" s="50"/>
      <c r="GJ167" s="50"/>
      <c r="GK167" s="50"/>
      <c r="GL167" s="50"/>
      <c r="GM167" s="50"/>
      <c r="GN167" s="50"/>
      <c r="GO167" s="50"/>
      <c r="GP167" s="50"/>
      <c r="GQ167" s="50"/>
      <c r="GR167" s="50"/>
      <c r="GS167" s="50"/>
      <c r="GT167" s="50"/>
      <c r="GU167" s="50"/>
      <c r="GV167" s="50"/>
      <c r="GW167" s="50"/>
      <c r="GX167" s="50"/>
      <c r="GY167" s="50"/>
      <c r="GZ167" s="50"/>
      <c r="HA167" s="50"/>
      <c r="HB167" s="50"/>
      <c r="HC167" s="50"/>
      <c r="HD167" s="50"/>
      <c r="HE167" s="50"/>
      <c r="HF167" s="50"/>
      <c r="HG167" s="50"/>
      <c r="HH167" s="50"/>
      <c r="HI167" s="50"/>
      <c r="HJ167" s="50"/>
      <c r="HK167" s="50"/>
      <c r="HL167" s="50"/>
      <c r="HM167" s="50"/>
      <c r="HN167" s="50"/>
      <c r="HO167" s="50"/>
      <c r="HP167" s="50"/>
      <c r="HQ167" s="50"/>
      <c r="HR167" s="50"/>
      <c r="HS167" s="50"/>
      <c r="HT167" s="50"/>
      <c r="HU167" s="50"/>
      <c r="HV167" s="50"/>
      <c r="HW167" s="50"/>
      <c r="HX167" s="50"/>
      <c r="HY167" s="50"/>
      <c r="HZ167" s="50"/>
      <c r="IA167" s="50"/>
      <c r="IB167" s="50"/>
      <c r="IC167" s="50"/>
      <c r="ID167" s="50"/>
      <c r="IE167" s="50"/>
      <c r="IF167" s="50"/>
      <c r="IG167" s="50"/>
      <c r="IH167" s="50"/>
      <c r="II167" s="50"/>
      <c r="IJ167" s="50"/>
      <c r="IK167" s="50"/>
      <c r="IL167" s="50"/>
      <c r="IM167" s="50"/>
      <c r="IN167" s="50"/>
      <c r="IO167" s="50"/>
      <c r="IP167" s="50"/>
      <c r="IQ167" s="50"/>
      <c r="IR167" s="50"/>
      <c r="IS167" s="50"/>
      <c r="IT167" s="50"/>
      <c r="IU167" s="50"/>
      <c r="IV167" s="50"/>
      <c r="IW167" s="50"/>
    </row>
    <row r="168" spans="1:257" s="104" customFormat="1" ht="48">
      <c r="A168" s="43" t="s">
        <v>358</v>
      </c>
      <c r="B168" s="53" t="s">
        <v>359</v>
      </c>
      <c r="C168" s="45">
        <v>182344.31</v>
      </c>
      <c r="D168" s="46" t="s">
        <v>99</v>
      </c>
      <c r="E168" s="46" t="s">
        <v>100</v>
      </c>
      <c r="F168" s="48" t="s">
        <v>61</v>
      </c>
      <c r="G168" s="48" t="s">
        <v>61</v>
      </c>
      <c r="H168" s="48" t="s">
        <v>61</v>
      </c>
      <c r="I168" s="48" t="s">
        <v>61</v>
      </c>
      <c r="J168" s="48" t="s">
        <v>61</v>
      </c>
      <c r="K168" s="48" t="s">
        <v>61</v>
      </c>
      <c r="L168" s="48" t="s">
        <v>61</v>
      </c>
      <c r="M168" s="48" t="s">
        <v>61</v>
      </c>
      <c r="N168" s="48" t="s">
        <v>61</v>
      </c>
      <c r="O168" s="52" t="s">
        <v>269</v>
      </c>
      <c r="P168" s="48" t="s">
        <v>63</v>
      </c>
      <c r="Q168" s="48" t="s">
        <v>101</v>
      </c>
      <c r="R168" s="48" t="s">
        <v>63</v>
      </c>
      <c r="S168" s="48" t="s">
        <v>61</v>
      </c>
      <c r="T168" s="48" t="s">
        <v>61</v>
      </c>
      <c r="U168" s="48" t="s">
        <v>61</v>
      </c>
      <c r="V168" s="48" t="s">
        <v>61</v>
      </c>
      <c r="W168" s="48" t="s">
        <v>61</v>
      </c>
      <c r="X168" s="48" t="s">
        <v>61</v>
      </c>
      <c r="Y168" s="48" t="s">
        <v>61</v>
      </c>
      <c r="Z168" s="48" t="s">
        <v>61</v>
      </c>
      <c r="AA168" s="48" t="s">
        <v>61</v>
      </c>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c r="IM168" s="50"/>
      <c r="IN168" s="50"/>
      <c r="IO168" s="50"/>
      <c r="IP168" s="50"/>
      <c r="IQ168" s="50"/>
      <c r="IR168" s="50"/>
      <c r="IS168" s="50"/>
      <c r="IT168" s="50"/>
      <c r="IU168" s="50"/>
      <c r="IV168" s="50"/>
      <c r="IW168" s="50"/>
    </row>
    <row r="169" spans="1:257" s="104" customFormat="1" ht="120">
      <c r="A169" s="43" t="s">
        <v>360</v>
      </c>
      <c r="B169" s="53" t="s">
        <v>361</v>
      </c>
      <c r="C169" s="45">
        <v>6453801.6399999997</v>
      </c>
      <c r="D169" s="46" t="s">
        <v>99</v>
      </c>
      <c r="E169" s="46" t="s">
        <v>214</v>
      </c>
      <c r="F169" s="48" t="s">
        <v>61</v>
      </c>
      <c r="G169" s="48" t="s">
        <v>61</v>
      </c>
      <c r="H169" s="48" t="s">
        <v>61</v>
      </c>
      <c r="I169" s="48" t="s">
        <v>61</v>
      </c>
      <c r="J169" s="48" t="s">
        <v>61</v>
      </c>
      <c r="K169" s="48" t="s">
        <v>61</v>
      </c>
      <c r="L169" s="48" t="s">
        <v>61</v>
      </c>
      <c r="M169" s="48" t="s">
        <v>61</v>
      </c>
      <c r="N169" s="48" t="s">
        <v>61</v>
      </c>
      <c r="O169" s="52" t="s">
        <v>269</v>
      </c>
      <c r="P169" s="48" t="s">
        <v>63</v>
      </c>
      <c r="Q169" s="48" t="s">
        <v>101</v>
      </c>
      <c r="R169" s="48" t="s">
        <v>63</v>
      </c>
      <c r="S169" s="48" t="s">
        <v>61</v>
      </c>
      <c r="T169" s="48" t="s">
        <v>61</v>
      </c>
      <c r="U169" s="48" t="s">
        <v>61</v>
      </c>
      <c r="V169" s="48" t="s">
        <v>61</v>
      </c>
      <c r="W169" s="48" t="s">
        <v>61</v>
      </c>
      <c r="X169" s="48" t="s">
        <v>61</v>
      </c>
      <c r="Y169" s="48" t="s">
        <v>61</v>
      </c>
      <c r="Z169" s="48" t="s">
        <v>61</v>
      </c>
      <c r="AA169" s="48" t="s">
        <v>61</v>
      </c>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c r="FV169" s="50"/>
      <c r="FW169" s="50"/>
      <c r="FX169" s="50"/>
      <c r="FY169" s="50"/>
      <c r="FZ169" s="50"/>
      <c r="GA169" s="50"/>
      <c r="GB169" s="50"/>
      <c r="GC169" s="50"/>
      <c r="GD169" s="50"/>
      <c r="GE169" s="50"/>
      <c r="GF169" s="50"/>
      <c r="GG169" s="50"/>
      <c r="GH169" s="50"/>
      <c r="GI169" s="50"/>
      <c r="GJ169" s="50"/>
      <c r="GK169" s="50"/>
      <c r="GL169" s="50"/>
      <c r="GM169" s="50"/>
      <c r="GN169" s="50"/>
      <c r="GO169" s="50"/>
      <c r="GP169" s="50"/>
      <c r="GQ169" s="50"/>
      <c r="GR169" s="50"/>
      <c r="GS169" s="50"/>
      <c r="GT169" s="50"/>
      <c r="GU169" s="50"/>
      <c r="GV169" s="50"/>
      <c r="GW169" s="50"/>
      <c r="GX169" s="50"/>
      <c r="GY169" s="50"/>
      <c r="GZ169" s="50"/>
      <c r="HA169" s="50"/>
      <c r="HB169" s="50"/>
      <c r="HC169" s="50"/>
      <c r="HD169" s="50"/>
      <c r="HE169" s="50"/>
      <c r="HF169" s="50"/>
      <c r="HG169" s="50"/>
      <c r="HH169" s="50"/>
      <c r="HI169" s="50"/>
      <c r="HJ169" s="50"/>
      <c r="HK169" s="50"/>
      <c r="HL169" s="50"/>
      <c r="HM169" s="50"/>
      <c r="HN169" s="50"/>
      <c r="HO169" s="50"/>
      <c r="HP169" s="50"/>
      <c r="HQ169" s="50"/>
      <c r="HR169" s="50"/>
      <c r="HS169" s="50"/>
      <c r="HT169" s="50"/>
      <c r="HU169" s="50"/>
      <c r="HV169" s="50"/>
      <c r="HW169" s="50"/>
      <c r="HX169" s="50"/>
      <c r="HY169" s="50"/>
      <c r="HZ169" s="50"/>
      <c r="IA169" s="50"/>
      <c r="IB169" s="50"/>
      <c r="IC169" s="50"/>
      <c r="ID169" s="50"/>
      <c r="IE169" s="50"/>
      <c r="IF169" s="50"/>
      <c r="IG169" s="50"/>
      <c r="IH169" s="50"/>
      <c r="II169" s="50"/>
      <c r="IJ169" s="50"/>
      <c r="IK169" s="50"/>
      <c r="IL169" s="50"/>
      <c r="IM169" s="50"/>
      <c r="IN169" s="50"/>
      <c r="IO169" s="50"/>
      <c r="IP169" s="50"/>
      <c r="IQ169" s="50"/>
      <c r="IR169" s="50"/>
      <c r="IS169" s="50"/>
      <c r="IT169" s="50"/>
      <c r="IU169" s="50"/>
      <c r="IV169" s="50"/>
      <c r="IW169" s="50"/>
    </row>
    <row r="170" spans="1:257" ht="60">
      <c r="A170" s="43" t="s">
        <v>362</v>
      </c>
      <c r="B170" s="53" t="s">
        <v>363</v>
      </c>
      <c r="C170" s="45">
        <v>107869.45</v>
      </c>
      <c r="D170" s="46" t="s">
        <v>99</v>
      </c>
      <c r="E170" s="46" t="s">
        <v>99</v>
      </c>
      <c r="F170" s="48" t="s">
        <v>61</v>
      </c>
      <c r="G170" s="48" t="s">
        <v>61</v>
      </c>
      <c r="H170" s="48" t="s">
        <v>61</v>
      </c>
      <c r="I170" s="48" t="s">
        <v>61</v>
      </c>
      <c r="J170" s="48" t="s">
        <v>61</v>
      </c>
      <c r="K170" s="48" t="s">
        <v>61</v>
      </c>
      <c r="L170" s="48" t="s">
        <v>61</v>
      </c>
      <c r="M170" s="48" t="s">
        <v>61</v>
      </c>
      <c r="N170" s="48" t="s">
        <v>61</v>
      </c>
      <c r="O170" s="52" t="s">
        <v>269</v>
      </c>
      <c r="P170" s="48" t="s">
        <v>63</v>
      </c>
      <c r="Q170" s="48" t="s">
        <v>101</v>
      </c>
      <c r="R170" s="48" t="s">
        <v>63</v>
      </c>
      <c r="S170" s="48" t="s">
        <v>61</v>
      </c>
      <c r="T170" s="48" t="s">
        <v>61</v>
      </c>
      <c r="U170" s="48" t="s">
        <v>61</v>
      </c>
      <c r="V170" s="48" t="s">
        <v>61</v>
      </c>
      <c r="W170" s="48" t="s">
        <v>61</v>
      </c>
      <c r="X170" s="48" t="s">
        <v>61</v>
      </c>
      <c r="Y170" s="48" t="s">
        <v>61</v>
      </c>
      <c r="Z170" s="48" t="s">
        <v>61</v>
      </c>
      <c r="AA170" s="48" t="s">
        <v>61</v>
      </c>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c r="FV170" s="50"/>
      <c r="FW170" s="50"/>
      <c r="FX170" s="50"/>
      <c r="FY170" s="50"/>
      <c r="FZ170" s="50"/>
      <c r="GA170" s="50"/>
      <c r="GB170" s="50"/>
      <c r="GC170" s="50"/>
      <c r="GD170" s="50"/>
      <c r="GE170" s="50"/>
      <c r="GF170" s="50"/>
      <c r="GG170" s="50"/>
      <c r="GH170" s="50"/>
      <c r="GI170" s="50"/>
      <c r="GJ170" s="50"/>
      <c r="GK170" s="50"/>
      <c r="GL170" s="50"/>
      <c r="GM170" s="50"/>
      <c r="GN170" s="50"/>
      <c r="GO170" s="50"/>
      <c r="GP170" s="50"/>
      <c r="GQ170" s="50"/>
      <c r="GR170" s="50"/>
      <c r="GS170" s="50"/>
      <c r="GT170" s="50"/>
      <c r="GU170" s="50"/>
      <c r="GV170" s="50"/>
      <c r="GW170" s="50"/>
      <c r="GX170" s="50"/>
      <c r="GY170" s="50"/>
      <c r="GZ170" s="50"/>
      <c r="HA170" s="50"/>
      <c r="HB170" s="50"/>
      <c r="HC170" s="50"/>
      <c r="HD170" s="50"/>
      <c r="HE170" s="50"/>
      <c r="HF170" s="50"/>
      <c r="HG170" s="50"/>
      <c r="HH170" s="50"/>
      <c r="HI170" s="50"/>
      <c r="HJ170" s="50"/>
      <c r="HK170" s="50"/>
      <c r="HL170" s="50"/>
      <c r="HM170" s="50"/>
      <c r="HN170" s="50"/>
      <c r="HO170" s="50"/>
      <c r="HP170" s="50"/>
      <c r="HQ170" s="50"/>
      <c r="HR170" s="50"/>
      <c r="HS170" s="50"/>
      <c r="HT170" s="50"/>
      <c r="HU170" s="50"/>
      <c r="HV170" s="50"/>
      <c r="HW170" s="50"/>
      <c r="HX170" s="50"/>
      <c r="HY170" s="50"/>
      <c r="HZ170" s="50"/>
      <c r="IA170" s="50"/>
      <c r="IB170" s="50"/>
      <c r="IC170" s="50"/>
      <c r="ID170" s="50"/>
      <c r="IE170" s="50"/>
      <c r="IF170" s="50"/>
      <c r="IG170" s="50"/>
      <c r="IH170" s="50"/>
      <c r="II170" s="50"/>
      <c r="IJ170" s="50"/>
      <c r="IK170" s="50"/>
      <c r="IL170" s="50"/>
      <c r="IM170" s="50"/>
      <c r="IN170" s="50"/>
      <c r="IO170" s="50"/>
      <c r="IP170" s="50"/>
      <c r="IQ170" s="50"/>
      <c r="IR170" s="50"/>
      <c r="IS170" s="50"/>
      <c r="IT170" s="50"/>
      <c r="IU170" s="50"/>
      <c r="IV170" s="50"/>
      <c r="IW170" s="50"/>
    </row>
    <row r="171" spans="1:257" s="104" customFormat="1" ht="96">
      <c r="A171" s="43" t="s">
        <v>364</v>
      </c>
      <c r="B171" s="53" t="s">
        <v>365</v>
      </c>
      <c r="C171" s="45">
        <v>250385.18</v>
      </c>
      <c r="D171" s="46" t="s">
        <v>99</v>
      </c>
      <c r="E171" s="46" t="s">
        <v>99</v>
      </c>
      <c r="F171" s="48" t="s">
        <v>61</v>
      </c>
      <c r="G171" s="48" t="s">
        <v>61</v>
      </c>
      <c r="H171" s="48" t="s">
        <v>61</v>
      </c>
      <c r="I171" s="48" t="s">
        <v>61</v>
      </c>
      <c r="J171" s="48" t="s">
        <v>61</v>
      </c>
      <c r="K171" s="48" t="s">
        <v>61</v>
      </c>
      <c r="L171" s="48" t="s">
        <v>61</v>
      </c>
      <c r="M171" s="48" t="s">
        <v>61</v>
      </c>
      <c r="N171" s="48" t="s">
        <v>61</v>
      </c>
      <c r="O171" s="52" t="s">
        <v>269</v>
      </c>
      <c r="P171" s="48" t="s">
        <v>63</v>
      </c>
      <c r="Q171" s="48" t="s">
        <v>101</v>
      </c>
      <c r="R171" s="48" t="s">
        <v>63</v>
      </c>
      <c r="S171" s="48" t="s">
        <v>61</v>
      </c>
      <c r="T171" s="48" t="s">
        <v>61</v>
      </c>
      <c r="U171" s="48" t="s">
        <v>61</v>
      </c>
      <c r="V171" s="48" t="s">
        <v>61</v>
      </c>
      <c r="W171" s="48" t="s">
        <v>61</v>
      </c>
      <c r="X171" s="48" t="s">
        <v>61</v>
      </c>
      <c r="Y171" s="48" t="s">
        <v>61</v>
      </c>
      <c r="Z171" s="48" t="s">
        <v>61</v>
      </c>
      <c r="AA171" s="48" t="s">
        <v>61</v>
      </c>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c r="GV171" s="50"/>
      <c r="GW171" s="50"/>
      <c r="GX171" s="50"/>
      <c r="GY171" s="50"/>
      <c r="GZ171" s="50"/>
      <c r="HA171" s="50"/>
      <c r="HB171" s="50"/>
      <c r="HC171" s="50"/>
      <c r="HD171" s="50"/>
      <c r="HE171" s="50"/>
      <c r="HF171" s="50"/>
      <c r="HG171" s="50"/>
      <c r="HH171" s="50"/>
      <c r="HI171" s="50"/>
      <c r="HJ171" s="50"/>
      <c r="HK171" s="50"/>
      <c r="HL171" s="50"/>
      <c r="HM171" s="50"/>
      <c r="HN171" s="50"/>
      <c r="HO171" s="50"/>
      <c r="HP171" s="50"/>
      <c r="HQ171" s="50"/>
      <c r="HR171" s="50"/>
      <c r="HS171" s="50"/>
      <c r="HT171" s="50"/>
      <c r="HU171" s="50"/>
      <c r="HV171" s="50"/>
      <c r="HW171" s="50"/>
      <c r="HX171" s="50"/>
      <c r="HY171" s="50"/>
      <c r="HZ171" s="50"/>
      <c r="IA171" s="50"/>
      <c r="IB171" s="50"/>
      <c r="IC171" s="50"/>
      <c r="ID171" s="50"/>
      <c r="IE171" s="50"/>
      <c r="IF171" s="50"/>
      <c r="IG171" s="50"/>
      <c r="IH171" s="50"/>
      <c r="II171" s="50"/>
      <c r="IJ171" s="50"/>
      <c r="IK171" s="50"/>
      <c r="IL171" s="50"/>
      <c r="IM171" s="50"/>
      <c r="IN171" s="50"/>
      <c r="IO171" s="50"/>
      <c r="IP171" s="50"/>
      <c r="IQ171" s="50"/>
      <c r="IR171" s="50"/>
      <c r="IS171" s="50"/>
      <c r="IT171" s="50"/>
      <c r="IU171" s="50"/>
      <c r="IV171" s="50"/>
      <c r="IW171" s="50"/>
    </row>
    <row r="172" spans="1:257" s="104" customFormat="1" ht="48">
      <c r="A172" s="43" t="s">
        <v>366</v>
      </c>
      <c r="B172" s="53" t="s">
        <v>367</v>
      </c>
      <c r="C172" s="45">
        <v>10130908.77</v>
      </c>
      <c r="D172" s="46" t="s">
        <v>99</v>
      </c>
      <c r="E172" s="46" t="s">
        <v>214</v>
      </c>
      <c r="F172" s="48" t="s">
        <v>61</v>
      </c>
      <c r="G172" s="48" t="s">
        <v>61</v>
      </c>
      <c r="H172" s="48" t="s">
        <v>61</v>
      </c>
      <c r="I172" s="48" t="s">
        <v>61</v>
      </c>
      <c r="J172" s="48" t="s">
        <v>61</v>
      </c>
      <c r="K172" s="48" t="s">
        <v>61</v>
      </c>
      <c r="L172" s="48" t="s">
        <v>61</v>
      </c>
      <c r="M172" s="48" t="s">
        <v>61</v>
      </c>
      <c r="N172" s="48" t="s">
        <v>61</v>
      </c>
      <c r="O172" s="52" t="s">
        <v>269</v>
      </c>
      <c r="P172" s="48" t="s">
        <v>63</v>
      </c>
      <c r="Q172" s="48" t="s">
        <v>101</v>
      </c>
      <c r="R172" s="48" t="s">
        <v>63</v>
      </c>
      <c r="S172" s="48" t="s">
        <v>61</v>
      </c>
      <c r="T172" s="48" t="s">
        <v>61</v>
      </c>
      <c r="U172" s="48" t="s">
        <v>61</v>
      </c>
      <c r="V172" s="48" t="s">
        <v>61</v>
      </c>
      <c r="W172" s="48" t="s">
        <v>61</v>
      </c>
      <c r="X172" s="48" t="s">
        <v>61</v>
      </c>
      <c r="Y172" s="48" t="s">
        <v>61</v>
      </c>
      <c r="Z172" s="48" t="s">
        <v>61</v>
      </c>
      <c r="AA172" s="48" t="s">
        <v>61</v>
      </c>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c r="IM172" s="50"/>
      <c r="IN172" s="50"/>
      <c r="IO172" s="50"/>
      <c r="IP172" s="50"/>
      <c r="IQ172" s="50"/>
      <c r="IR172" s="50"/>
      <c r="IS172" s="50"/>
      <c r="IT172" s="50"/>
      <c r="IU172" s="50"/>
      <c r="IV172" s="50"/>
      <c r="IW172" s="50"/>
    </row>
    <row r="173" spans="1:257" s="104" customFormat="1" ht="36">
      <c r="A173" s="43" t="s">
        <v>368</v>
      </c>
      <c r="B173" s="53" t="s">
        <v>369</v>
      </c>
      <c r="C173" s="45">
        <v>3300085.74</v>
      </c>
      <c r="D173" s="46" t="s">
        <v>99</v>
      </c>
      <c r="E173" s="46" t="s">
        <v>214</v>
      </c>
      <c r="F173" s="48" t="s">
        <v>61</v>
      </c>
      <c r="G173" s="48" t="s">
        <v>61</v>
      </c>
      <c r="H173" s="48" t="s">
        <v>61</v>
      </c>
      <c r="I173" s="48" t="s">
        <v>61</v>
      </c>
      <c r="J173" s="48" t="s">
        <v>61</v>
      </c>
      <c r="K173" s="48" t="s">
        <v>61</v>
      </c>
      <c r="L173" s="48" t="s">
        <v>61</v>
      </c>
      <c r="M173" s="48" t="s">
        <v>61</v>
      </c>
      <c r="N173" s="48" t="s">
        <v>61</v>
      </c>
      <c r="O173" s="52" t="s">
        <v>269</v>
      </c>
      <c r="P173" s="48" t="s">
        <v>63</v>
      </c>
      <c r="Q173" s="48" t="s">
        <v>101</v>
      </c>
      <c r="R173" s="48" t="s">
        <v>63</v>
      </c>
      <c r="S173" s="48" t="s">
        <v>61</v>
      </c>
      <c r="T173" s="48" t="s">
        <v>61</v>
      </c>
      <c r="U173" s="48" t="s">
        <v>61</v>
      </c>
      <c r="V173" s="48" t="s">
        <v>61</v>
      </c>
      <c r="W173" s="48" t="s">
        <v>61</v>
      </c>
      <c r="X173" s="48" t="s">
        <v>61</v>
      </c>
      <c r="Y173" s="48" t="s">
        <v>61</v>
      </c>
      <c r="Z173" s="48" t="s">
        <v>61</v>
      </c>
      <c r="AA173" s="48" t="s">
        <v>61</v>
      </c>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c r="IV173" s="50"/>
      <c r="IW173" s="50"/>
    </row>
    <row r="174" spans="1:257" s="104" customFormat="1" ht="48">
      <c r="A174" s="43" t="s">
        <v>370</v>
      </c>
      <c r="B174" s="53" t="s">
        <v>371</v>
      </c>
      <c r="C174" s="45">
        <v>918428.63</v>
      </c>
      <c r="D174" s="46" t="s">
        <v>99</v>
      </c>
      <c r="E174" s="46" t="s">
        <v>109</v>
      </c>
      <c r="F174" s="48" t="s">
        <v>61</v>
      </c>
      <c r="G174" s="48" t="s">
        <v>61</v>
      </c>
      <c r="H174" s="48" t="s">
        <v>61</v>
      </c>
      <c r="I174" s="48" t="s">
        <v>61</v>
      </c>
      <c r="J174" s="48" t="s">
        <v>61</v>
      </c>
      <c r="K174" s="48" t="s">
        <v>61</v>
      </c>
      <c r="L174" s="48" t="s">
        <v>61</v>
      </c>
      <c r="M174" s="48" t="s">
        <v>61</v>
      </c>
      <c r="N174" s="48" t="s">
        <v>61</v>
      </c>
      <c r="O174" s="52" t="s">
        <v>269</v>
      </c>
      <c r="P174" s="48" t="s">
        <v>63</v>
      </c>
      <c r="Q174" s="48" t="s">
        <v>101</v>
      </c>
      <c r="R174" s="48" t="s">
        <v>63</v>
      </c>
      <c r="S174" s="48" t="s">
        <v>61</v>
      </c>
      <c r="T174" s="48" t="s">
        <v>61</v>
      </c>
      <c r="U174" s="48" t="s">
        <v>61</v>
      </c>
      <c r="V174" s="48" t="s">
        <v>61</v>
      </c>
      <c r="W174" s="48" t="s">
        <v>61</v>
      </c>
      <c r="X174" s="48" t="s">
        <v>61</v>
      </c>
      <c r="Y174" s="48" t="s">
        <v>61</v>
      </c>
      <c r="Z174" s="48" t="s">
        <v>61</v>
      </c>
      <c r="AA174" s="48" t="s">
        <v>61</v>
      </c>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c r="IM174" s="50"/>
      <c r="IN174" s="50"/>
      <c r="IO174" s="50"/>
      <c r="IP174" s="50"/>
      <c r="IQ174" s="50"/>
      <c r="IR174" s="50"/>
      <c r="IS174" s="50"/>
      <c r="IT174" s="50"/>
      <c r="IU174" s="50"/>
      <c r="IV174" s="50"/>
      <c r="IW174" s="50"/>
    </row>
    <row r="175" spans="1:257" s="104" customFormat="1" ht="48">
      <c r="A175" s="43" t="s">
        <v>372</v>
      </c>
      <c r="B175" s="53" t="s">
        <v>373</v>
      </c>
      <c r="C175" s="45">
        <v>1028471.41</v>
      </c>
      <c r="D175" s="46" t="s">
        <v>99</v>
      </c>
      <c r="E175" s="46" t="s">
        <v>109</v>
      </c>
      <c r="F175" s="48" t="s">
        <v>61</v>
      </c>
      <c r="G175" s="48" t="s">
        <v>61</v>
      </c>
      <c r="H175" s="48" t="s">
        <v>61</v>
      </c>
      <c r="I175" s="48" t="s">
        <v>61</v>
      </c>
      <c r="J175" s="48" t="s">
        <v>61</v>
      </c>
      <c r="K175" s="48" t="s">
        <v>61</v>
      </c>
      <c r="L175" s="48" t="s">
        <v>61</v>
      </c>
      <c r="M175" s="48" t="s">
        <v>61</v>
      </c>
      <c r="N175" s="48" t="s">
        <v>61</v>
      </c>
      <c r="O175" s="52" t="s">
        <v>269</v>
      </c>
      <c r="P175" s="48" t="s">
        <v>63</v>
      </c>
      <c r="Q175" s="48" t="s">
        <v>101</v>
      </c>
      <c r="R175" s="48" t="s">
        <v>63</v>
      </c>
      <c r="S175" s="48" t="s">
        <v>61</v>
      </c>
      <c r="T175" s="48" t="s">
        <v>61</v>
      </c>
      <c r="U175" s="48" t="s">
        <v>61</v>
      </c>
      <c r="V175" s="48" t="s">
        <v>61</v>
      </c>
      <c r="W175" s="48" t="s">
        <v>61</v>
      </c>
      <c r="X175" s="48" t="s">
        <v>61</v>
      </c>
      <c r="Y175" s="48" t="s">
        <v>61</v>
      </c>
      <c r="Z175" s="48" t="s">
        <v>61</v>
      </c>
      <c r="AA175" s="48" t="s">
        <v>61</v>
      </c>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c r="CU175" s="50"/>
      <c r="CV175" s="50"/>
      <c r="CW175" s="50"/>
      <c r="CX175" s="50"/>
      <c r="CY175" s="50"/>
      <c r="CZ175" s="50"/>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c r="FV175" s="50"/>
      <c r="FW175" s="50"/>
      <c r="FX175" s="50"/>
      <c r="FY175" s="50"/>
      <c r="FZ175" s="50"/>
      <c r="GA175" s="50"/>
      <c r="GB175" s="50"/>
      <c r="GC175" s="50"/>
      <c r="GD175" s="50"/>
      <c r="GE175" s="50"/>
      <c r="GF175" s="50"/>
      <c r="GG175" s="50"/>
      <c r="GH175" s="50"/>
      <c r="GI175" s="50"/>
      <c r="GJ175" s="50"/>
      <c r="GK175" s="50"/>
      <c r="GL175" s="50"/>
      <c r="GM175" s="50"/>
      <c r="GN175" s="50"/>
      <c r="GO175" s="50"/>
      <c r="GP175" s="50"/>
      <c r="GQ175" s="50"/>
      <c r="GR175" s="50"/>
      <c r="GS175" s="50"/>
      <c r="GT175" s="50"/>
      <c r="GU175" s="50"/>
      <c r="GV175" s="50"/>
      <c r="GW175" s="50"/>
      <c r="GX175" s="50"/>
      <c r="GY175" s="50"/>
      <c r="GZ175" s="50"/>
      <c r="HA175" s="50"/>
      <c r="HB175" s="50"/>
      <c r="HC175" s="50"/>
      <c r="HD175" s="50"/>
      <c r="HE175" s="50"/>
      <c r="HF175" s="50"/>
      <c r="HG175" s="50"/>
      <c r="HH175" s="50"/>
      <c r="HI175" s="50"/>
      <c r="HJ175" s="50"/>
      <c r="HK175" s="50"/>
      <c r="HL175" s="50"/>
      <c r="HM175" s="50"/>
      <c r="HN175" s="50"/>
      <c r="HO175" s="50"/>
      <c r="HP175" s="50"/>
      <c r="HQ175" s="50"/>
      <c r="HR175" s="50"/>
      <c r="HS175" s="50"/>
      <c r="HT175" s="50"/>
      <c r="HU175" s="50"/>
      <c r="HV175" s="50"/>
      <c r="HW175" s="50"/>
      <c r="HX175" s="50"/>
      <c r="HY175" s="50"/>
      <c r="HZ175" s="50"/>
      <c r="IA175" s="50"/>
      <c r="IB175" s="50"/>
      <c r="IC175" s="50"/>
      <c r="ID175" s="50"/>
      <c r="IE175" s="50"/>
      <c r="IF175" s="50"/>
      <c r="IG175" s="50"/>
      <c r="IH175" s="50"/>
      <c r="II175" s="50"/>
      <c r="IJ175" s="50"/>
      <c r="IK175" s="50"/>
      <c r="IL175" s="50"/>
      <c r="IM175" s="50"/>
      <c r="IN175" s="50"/>
      <c r="IO175" s="50"/>
      <c r="IP175" s="50"/>
      <c r="IQ175" s="50"/>
      <c r="IR175" s="50"/>
      <c r="IS175" s="50"/>
      <c r="IT175" s="50"/>
      <c r="IU175" s="50"/>
      <c r="IV175" s="50"/>
      <c r="IW175" s="50"/>
    </row>
    <row r="176" spans="1:257" s="104" customFormat="1" ht="48">
      <c r="A176" s="43" t="s">
        <v>374</v>
      </c>
      <c r="B176" s="53" t="s">
        <v>375</v>
      </c>
      <c r="C176" s="45">
        <v>152508.42000000001</v>
      </c>
      <c r="D176" s="46" t="s">
        <v>99</v>
      </c>
      <c r="E176" s="46" t="s">
        <v>99</v>
      </c>
      <c r="F176" s="48" t="s">
        <v>61</v>
      </c>
      <c r="G176" s="48" t="s">
        <v>61</v>
      </c>
      <c r="H176" s="48" t="s">
        <v>61</v>
      </c>
      <c r="I176" s="48" t="s">
        <v>61</v>
      </c>
      <c r="J176" s="48" t="s">
        <v>61</v>
      </c>
      <c r="K176" s="48" t="s">
        <v>61</v>
      </c>
      <c r="L176" s="48" t="s">
        <v>61</v>
      </c>
      <c r="M176" s="48" t="s">
        <v>61</v>
      </c>
      <c r="N176" s="48" t="s">
        <v>61</v>
      </c>
      <c r="O176" s="52" t="s">
        <v>269</v>
      </c>
      <c r="P176" s="48" t="s">
        <v>63</v>
      </c>
      <c r="Q176" s="48" t="s">
        <v>101</v>
      </c>
      <c r="R176" s="48" t="s">
        <v>63</v>
      </c>
      <c r="S176" s="48" t="s">
        <v>61</v>
      </c>
      <c r="T176" s="48" t="s">
        <v>61</v>
      </c>
      <c r="U176" s="48" t="s">
        <v>61</v>
      </c>
      <c r="V176" s="48" t="s">
        <v>61</v>
      </c>
      <c r="W176" s="48" t="s">
        <v>61</v>
      </c>
      <c r="X176" s="48" t="s">
        <v>61</v>
      </c>
      <c r="Y176" s="48" t="s">
        <v>61</v>
      </c>
      <c r="Z176" s="48" t="s">
        <v>61</v>
      </c>
      <c r="AA176" s="48" t="s">
        <v>61</v>
      </c>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c r="FV176" s="50"/>
      <c r="FW176" s="50"/>
      <c r="FX176" s="50"/>
      <c r="FY176" s="50"/>
      <c r="FZ176" s="50"/>
      <c r="GA176" s="50"/>
      <c r="GB176" s="50"/>
      <c r="GC176" s="50"/>
      <c r="GD176" s="50"/>
      <c r="GE176" s="50"/>
      <c r="GF176" s="50"/>
      <c r="GG176" s="50"/>
      <c r="GH176" s="50"/>
      <c r="GI176" s="50"/>
      <c r="GJ176" s="50"/>
      <c r="GK176" s="50"/>
      <c r="GL176" s="50"/>
      <c r="GM176" s="50"/>
      <c r="GN176" s="50"/>
      <c r="GO176" s="50"/>
      <c r="GP176" s="50"/>
      <c r="GQ176" s="50"/>
      <c r="GR176" s="50"/>
      <c r="GS176" s="50"/>
      <c r="GT176" s="50"/>
      <c r="GU176" s="50"/>
      <c r="GV176" s="50"/>
      <c r="GW176" s="50"/>
      <c r="GX176" s="50"/>
      <c r="GY176" s="50"/>
      <c r="GZ176" s="50"/>
      <c r="HA176" s="50"/>
      <c r="HB176" s="50"/>
      <c r="HC176" s="50"/>
      <c r="HD176" s="50"/>
      <c r="HE176" s="50"/>
      <c r="HF176" s="50"/>
      <c r="HG176" s="50"/>
      <c r="HH176" s="50"/>
      <c r="HI176" s="50"/>
      <c r="HJ176" s="50"/>
      <c r="HK176" s="50"/>
      <c r="HL176" s="50"/>
      <c r="HM176" s="50"/>
      <c r="HN176" s="50"/>
      <c r="HO176" s="50"/>
      <c r="HP176" s="50"/>
      <c r="HQ176" s="50"/>
      <c r="HR176" s="50"/>
      <c r="HS176" s="50"/>
      <c r="HT176" s="50"/>
      <c r="HU176" s="50"/>
      <c r="HV176" s="50"/>
      <c r="HW176" s="50"/>
      <c r="HX176" s="50"/>
      <c r="HY176" s="50"/>
      <c r="HZ176" s="50"/>
      <c r="IA176" s="50"/>
      <c r="IB176" s="50"/>
      <c r="IC176" s="50"/>
      <c r="ID176" s="50"/>
      <c r="IE176" s="50"/>
      <c r="IF176" s="50"/>
      <c r="IG176" s="50"/>
      <c r="IH176" s="50"/>
      <c r="II176" s="50"/>
      <c r="IJ176" s="50"/>
      <c r="IK176" s="50"/>
      <c r="IL176" s="50"/>
      <c r="IM176" s="50"/>
      <c r="IN176" s="50"/>
      <c r="IO176" s="50"/>
      <c r="IP176" s="50"/>
      <c r="IQ176" s="50"/>
      <c r="IR176" s="50"/>
      <c r="IS176" s="50"/>
      <c r="IT176" s="50"/>
      <c r="IU176" s="50"/>
      <c r="IV176" s="50"/>
      <c r="IW176" s="50"/>
    </row>
    <row r="177" spans="1:257" s="104" customFormat="1" ht="48">
      <c r="A177" s="43" t="s">
        <v>376</v>
      </c>
      <c r="B177" s="53" t="s">
        <v>377</v>
      </c>
      <c r="C177" s="45">
        <v>119210.18</v>
      </c>
      <c r="D177" s="46" t="s">
        <v>99</v>
      </c>
      <c r="E177" s="46" t="s">
        <v>104</v>
      </c>
      <c r="F177" s="48" t="s">
        <v>61</v>
      </c>
      <c r="G177" s="48" t="s">
        <v>61</v>
      </c>
      <c r="H177" s="48" t="s">
        <v>61</v>
      </c>
      <c r="I177" s="48" t="s">
        <v>61</v>
      </c>
      <c r="J177" s="48" t="s">
        <v>61</v>
      </c>
      <c r="K177" s="48" t="s">
        <v>61</v>
      </c>
      <c r="L177" s="48" t="s">
        <v>61</v>
      </c>
      <c r="M177" s="48" t="s">
        <v>61</v>
      </c>
      <c r="N177" s="48" t="s">
        <v>61</v>
      </c>
      <c r="O177" s="52" t="s">
        <v>269</v>
      </c>
      <c r="P177" s="48" t="s">
        <v>63</v>
      </c>
      <c r="Q177" s="48" t="s">
        <v>101</v>
      </c>
      <c r="R177" s="48" t="s">
        <v>63</v>
      </c>
      <c r="S177" s="48" t="s">
        <v>61</v>
      </c>
      <c r="T177" s="48" t="s">
        <v>61</v>
      </c>
      <c r="U177" s="48" t="s">
        <v>61</v>
      </c>
      <c r="V177" s="48" t="s">
        <v>61</v>
      </c>
      <c r="W177" s="48" t="s">
        <v>61</v>
      </c>
      <c r="X177" s="48" t="s">
        <v>61</v>
      </c>
      <c r="Y177" s="48" t="s">
        <v>61</v>
      </c>
      <c r="Z177" s="48" t="s">
        <v>61</v>
      </c>
      <c r="AA177" s="48" t="s">
        <v>61</v>
      </c>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c r="CU177" s="50"/>
      <c r="CV177" s="50"/>
      <c r="CW177" s="50"/>
      <c r="CX177" s="50"/>
      <c r="CY177" s="50"/>
      <c r="CZ177" s="50"/>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c r="FV177" s="50"/>
      <c r="FW177" s="50"/>
      <c r="FX177" s="50"/>
      <c r="FY177" s="50"/>
      <c r="FZ177" s="50"/>
      <c r="GA177" s="50"/>
      <c r="GB177" s="50"/>
      <c r="GC177" s="50"/>
      <c r="GD177" s="50"/>
      <c r="GE177" s="50"/>
      <c r="GF177" s="50"/>
      <c r="GG177" s="50"/>
      <c r="GH177" s="50"/>
      <c r="GI177" s="50"/>
      <c r="GJ177" s="50"/>
      <c r="GK177" s="50"/>
      <c r="GL177" s="50"/>
      <c r="GM177" s="50"/>
      <c r="GN177" s="50"/>
      <c r="GO177" s="50"/>
      <c r="GP177" s="50"/>
      <c r="GQ177" s="50"/>
      <c r="GR177" s="50"/>
      <c r="GS177" s="50"/>
      <c r="GT177" s="50"/>
      <c r="GU177" s="50"/>
      <c r="GV177" s="50"/>
      <c r="GW177" s="50"/>
      <c r="GX177" s="50"/>
      <c r="GY177" s="50"/>
      <c r="GZ177" s="50"/>
      <c r="HA177" s="50"/>
      <c r="HB177" s="50"/>
      <c r="HC177" s="50"/>
      <c r="HD177" s="50"/>
      <c r="HE177" s="50"/>
      <c r="HF177" s="50"/>
      <c r="HG177" s="50"/>
      <c r="HH177" s="50"/>
      <c r="HI177" s="50"/>
      <c r="HJ177" s="50"/>
      <c r="HK177" s="50"/>
      <c r="HL177" s="50"/>
      <c r="HM177" s="50"/>
      <c r="HN177" s="50"/>
      <c r="HO177" s="50"/>
      <c r="HP177" s="50"/>
      <c r="HQ177" s="50"/>
      <c r="HR177" s="50"/>
      <c r="HS177" s="50"/>
      <c r="HT177" s="50"/>
      <c r="HU177" s="50"/>
      <c r="HV177" s="50"/>
      <c r="HW177" s="50"/>
      <c r="HX177" s="50"/>
      <c r="HY177" s="50"/>
      <c r="HZ177" s="50"/>
      <c r="IA177" s="50"/>
      <c r="IB177" s="50"/>
      <c r="IC177" s="50"/>
      <c r="ID177" s="50"/>
      <c r="IE177" s="50"/>
      <c r="IF177" s="50"/>
      <c r="IG177" s="50"/>
      <c r="IH177" s="50"/>
      <c r="II177" s="50"/>
      <c r="IJ177" s="50"/>
      <c r="IK177" s="50"/>
      <c r="IL177" s="50"/>
      <c r="IM177" s="50"/>
      <c r="IN177" s="50"/>
      <c r="IO177" s="50"/>
      <c r="IP177" s="50"/>
      <c r="IQ177" s="50"/>
      <c r="IR177" s="50"/>
      <c r="IS177" s="50"/>
      <c r="IT177" s="50"/>
      <c r="IU177" s="50"/>
      <c r="IV177" s="50"/>
      <c r="IW177" s="50"/>
    </row>
    <row r="178" spans="1:257" s="104" customFormat="1" ht="60">
      <c r="A178" s="43" t="s">
        <v>378</v>
      </c>
      <c r="B178" s="53" t="s">
        <v>379</v>
      </c>
      <c r="C178" s="45">
        <v>1667089.56</v>
      </c>
      <c r="D178" s="46" t="s">
        <v>99</v>
      </c>
      <c r="E178" s="46" t="s">
        <v>109</v>
      </c>
      <c r="F178" s="48" t="s">
        <v>61</v>
      </c>
      <c r="G178" s="48" t="s">
        <v>61</v>
      </c>
      <c r="H178" s="48" t="s">
        <v>61</v>
      </c>
      <c r="I178" s="48" t="s">
        <v>61</v>
      </c>
      <c r="J178" s="48" t="s">
        <v>61</v>
      </c>
      <c r="K178" s="48" t="s">
        <v>61</v>
      </c>
      <c r="L178" s="48" t="s">
        <v>61</v>
      </c>
      <c r="M178" s="48" t="s">
        <v>61</v>
      </c>
      <c r="N178" s="48" t="s">
        <v>61</v>
      </c>
      <c r="O178" s="52" t="s">
        <v>269</v>
      </c>
      <c r="P178" s="48" t="s">
        <v>63</v>
      </c>
      <c r="Q178" s="48" t="s">
        <v>101</v>
      </c>
      <c r="R178" s="48" t="s">
        <v>63</v>
      </c>
      <c r="S178" s="48" t="s">
        <v>61</v>
      </c>
      <c r="T178" s="48" t="s">
        <v>61</v>
      </c>
      <c r="U178" s="48" t="s">
        <v>61</v>
      </c>
      <c r="V178" s="48" t="s">
        <v>61</v>
      </c>
      <c r="W178" s="48" t="s">
        <v>61</v>
      </c>
      <c r="X178" s="48" t="s">
        <v>61</v>
      </c>
      <c r="Y178" s="48" t="s">
        <v>61</v>
      </c>
      <c r="Z178" s="48" t="s">
        <v>61</v>
      </c>
      <c r="AA178" s="48" t="s">
        <v>61</v>
      </c>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c r="CU178" s="50"/>
      <c r="CV178" s="50"/>
      <c r="CW178" s="50"/>
      <c r="CX178" s="50"/>
      <c r="CY178" s="50"/>
      <c r="CZ178" s="50"/>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c r="FV178" s="50"/>
      <c r="FW178" s="50"/>
      <c r="FX178" s="50"/>
      <c r="FY178" s="50"/>
      <c r="FZ178" s="50"/>
      <c r="GA178" s="50"/>
      <c r="GB178" s="50"/>
      <c r="GC178" s="50"/>
      <c r="GD178" s="50"/>
      <c r="GE178" s="50"/>
      <c r="GF178" s="50"/>
      <c r="GG178" s="50"/>
      <c r="GH178" s="50"/>
      <c r="GI178" s="50"/>
      <c r="GJ178" s="50"/>
      <c r="GK178" s="50"/>
      <c r="GL178" s="50"/>
      <c r="GM178" s="50"/>
      <c r="GN178" s="50"/>
      <c r="GO178" s="50"/>
      <c r="GP178" s="50"/>
      <c r="GQ178" s="50"/>
      <c r="GR178" s="50"/>
      <c r="GS178" s="50"/>
      <c r="GT178" s="50"/>
      <c r="GU178" s="50"/>
      <c r="GV178" s="50"/>
      <c r="GW178" s="50"/>
      <c r="GX178" s="50"/>
      <c r="GY178" s="50"/>
      <c r="GZ178" s="50"/>
      <c r="HA178" s="50"/>
      <c r="HB178" s="50"/>
      <c r="HC178" s="50"/>
      <c r="HD178" s="50"/>
      <c r="HE178" s="50"/>
      <c r="HF178" s="50"/>
      <c r="HG178" s="50"/>
      <c r="HH178" s="50"/>
      <c r="HI178" s="50"/>
      <c r="HJ178" s="50"/>
      <c r="HK178" s="50"/>
      <c r="HL178" s="50"/>
      <c r="HM178" s="50"/>
      <c r="HN178" s="50"/>
      <c r="HO178" s="50"/>
      <c r="HP178" s="50"/>
      <c r="HQ178" s="50"/>
      <c r="HR178" s="50"/>
      <c r="HS178" s="50"/>
      <c r="HT178" s="50"/>
      <c r="HU178" s="50"/>
      <c r="HV178" s="50"/>
      <c r="HW178" s="50"/>
      <c r="HX178" s="50"/>
      <c r="HY178" s="50"/>
      <c r="HZ178" s="50"/>
      <c r="IA178" s="50"/>
      <c r="IB178" s="50"/>
      <c r="IC178" s="50"/>
      <c r="ID178" s="50"/>
      <c r="IE178" s="50"/>
      <c r="IF178" s="50"/>
      <c r="IG178" s="50"/>
      <c r="IH178" s="50"/>
      <c r="II178" s="50"/>
      <c r="IJ178" s="50"/>
      <c r="IK178" s="50"/>
      <c r="IL178" s="50"/>
      <c r="IM178" s="50"/>
      <c r="IN178" s="50"/>
      <c r="IO178" s="50"/>
      <c r="IP178" s="50"/>
      <c r="IQ178" s="50"/>
      <c r="IR178" s="50"/>
      <c r="IS178" s="50"/>
      <c r="IT178" s="50"/>
      <c r="IU178" s="50"/>
      <c r="IV178" s="50"/>
      <c r="IW178" s="50"/>
    </row>
    <row r="179" spans="1:257" s="104" customFormat="1" ht="60">
      <c r="A179" s="43" t="s">
        <v>380</v>
      </c>
      <c r="B179" s="53" t="s">
        <v>381</v>
      </c>
      <c r="C179" s="45">
        <v>291591.88</v>
      </c>
      <c r="D179" s="46" t="s">
        <v>99</v>
      </c>
      <c r="E179" s="46" t="s">
        <v>100</v>
      </c>
      <c r="F179" s="48" t="s">
        <v>61</v>
      </c>
      <c r="G179" s="48" t="s">
        <v>61</v>
      </c>
      <c r="H179" s="48" t="s">
        <v>61</v>
      </c>
      <c r="I179" s="48" t="s">
        <v>61</v>
      </c>
      <c r="J179" s="48" t="s">
        <v>61</v>
      </c>
      <c r="K179" s="48" t="s">
        <v>61</v>
      </c>
      <c r="L179" s="48" t="s">
        <v>61</v>
      </c>
      <c r="M179" s="48" t="s">
        <v>61</v>
      </c>
      <c r="N179" s="48" t="s">
        <v>61</v>
      </c>
      <c r="O179" s="52" t="s">
        <v>269</v>
      </c>
      <c r="P179" s="48" t="s">
        <v>63</v>
      </c>
      <c r="Q179" s="48" t="s">
        <v>101</v>
      </c>
      <c r="R179" s="48" t="s">
        <v>63</v>
      </c>
      <c r="S179" s="48" t="s">
        <v>61</v>
      </c>
      <c r="T179" s="48" t="s">
        <v>61</v>
      </c>
      <c r="U179" s="48" t="s">
        <v>61</v>
      </c>
      <c r="V179" s="48" t="s">
        <v>61</v>
      </c>
      <c r="W179" s="48" t="s">
        <v>61</v>
      </c>
      <c r="X179" s="48" t="s">
        <v>61</v>
      </c>
      <c r="Y179" s="48" t="s">
        <v>61</v>
      </c>
      <c r="Z179" s="48" t="s">
        <v>61</v>
      </c>
      <c r="AA179" s="48" t="s">
        <v>61</v>
      </c>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c r="CU179" s="50"/>
      <c r="CV179" s="50"/>
      <c r="CW179" s="50"/>
      <c r="CX179" s="50"/>
      <c r="CY179" s="50"/>
      <c r="CZ179" s="50"/>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c r="FV179" s="50"/>
      <c r="FW179" s="50"/>
      <c r="FX179" s="50"/>
      <c r="FY179" s="50"/>
      <c r="FZ179" s="50"/>
      <c r="GA179" s="50"/>
      <c r="GB179" s="50"/>
      <c r="GC179" s="50"/>
      <c r="GD179" s="50"/>
      <c r="GE179" s="50"/>
      <c r="GF179" s="50"/>
      <c r="GG179" s="50"/>
      <c r="GH179" s="50"/>
      <c r="GI179" s="50"/>
      <c r="GJ179" s="50"/>
      <c r="GK179" s="50"/>
      <c r="GL179" s="50"/>
      <c r="GM179" s="50"/>
      <c r="GN179" s="50"/>
      <c r="GO179" s="50"/>
      <c r="GP179" s="50"/>
      <c r="GQ179" s="50"/>
      <c r="GR179" s="50"/>
      <c r="GS179" s="50"/>
      <c r="GT179" s="50"/>
      <c r="GU179" s="50"/>
      <c r="GV179" s="50"/>
      <c r="GW179" s="50"/>
      <c r="GX179" s="50"/>
      <c r="GY179" s="50"/>
      <c r="GZ179" s="50"/>
      <c r="HA179" s="50"/>
      <c r="HB179" s="50"/>
      <c r="HC179" s="50"/>
      <c r="HD179" s="50"/>
      <c r="HE179" s="50"/>
      <c r="HF179" s="50"/>
      <c r="HG179" s="50"/>
      <c r="HH179" s="50"/>
      <c r="HI179" s="50"/>
      <c r="HJ179" s="50"/>
      <c r="HK179" s="50"/>
      <c r="HL179" s="50"/>
      <c r="HM179" s="50"/>
      <c r="HN179" s="50"/>
      <c r="HO179" s="50"/>
      <c r="HP179" s="50"/>
      <c r="HQ179" s="50"/>
      <c r="HR179" s="50"/>
      <c r="HS179" s="50"/>
      <c r="HT179" s="50"/>
      <c r="HU179" s="50"/>
      <c r="HV179" s="50"/>
      <c r="HW179" s="50"/>
      <c r="HX179" s="50"/>
      <c r="HY179" s="50"/>
      <c r="HZ179" s="50"/>
      <c r="IA179" s="50"/>
      <c r="IB179" s="50"/>
      <c r="IC179" s="50"/>
      <c r="ID179" s="50"/>
      <c r="IE179" s="50"/>
      <c r="IF179" s="50"/>
      <c r="IG179" s="50"/>
      <c r="IH179" s="50"/>
      <c r="II179" s="50"/>
      <c r="IJ179" s="50"/>
      <c r="IK179" s="50"/>
      <c r="IL179" s="50"/>
      <c r="IM179" s="50"/>
      <c r="IN179" s="50"/>
      <c r="IO179" s="50"/>
      <c r="IP179" s="50"/>
      <c r="IQ179" s="50"/>
      <c r="IR179" s="50"/>
      <c r="IS179" s="50"/>
      <c r="IT179" s="50"/>
      <c r="IU179" s="50"/>
      <c r="IV179" s="50"/>
      <c r="IW179" s="50"/>
    </row>
    <row r="180" spans="1:257" s="104" customFormat="1" ht="60">
      <c r="A180" s="43" t="s">
        <v>382</v>
      </c>
      <c r="B180" s="53" t="s">
        <v>383</v>
      </c>
      <c r="C180" s="45">
        <v>245474.7</v>
      </c>
      <c r="D180" s="46" t="s">
        <v>99</v>
      </c>
      <c r="E180" s="46" t="s">
        <v>100</v>
      </c>
      <c r="F180" s="48" t="s">
        <v>61</v>
      </c>
      <c r="G180" s="48" t="s">
        <v>61</v>
      </c>
      <c r="H180" s="48" t="s">
        <v>61</v>
      </c>
      <c r="I180" s="48" t="s">
        <v>61</v>
      </c>
      <c r="J180" s="48" t="s">
        <v>61</v>
      </c>
      <c r="K180" s="48" t="s">
        <v>61</v>
      </c>
      <c r="L180" s="48" t="s">
        <v>61</v>
      </c>
      <c r="M180" s="48" t="s">
        <v>61</v>
      </c>
      <c r="N180" s="48" t="s">
        <v>61</v>
      </c>
      <c r="O180" s="52" t="s">
        <v>269</v>
      </c>
      <c r="P180" s="48" t="s">
        <v>63</v>
      </c>
      <c r="Q180" s="48" t="s">
        <v>101</v>
      </c>
      <c r="R180" s="48" t="s">
        <v>63</v>
      </c>
      <c r="S180" s="48" t="s">
        <v>61</v>
      </c>
      <c r="T180" s="48" t="s">
        <v>61</v>
      </c>
      <c r="U180" s="48" t="s">
        <v>61</v>
      </c>
      <c r="V180" s="48" t="s">
        <v>61</v>
      </c>
      <c r="W180" s="48" t="s">
        <v>61</v>
      </c>
      <c r="X180" s="48" t="s">
        <v>61</v>
      </c>
      <c r="Y180" s="48" t="s">
        <v>61</v>
      </c>
      <c r="Z180" s="48" t="s">
        <v>61</v>
      </c>
      <c r="AA180" s="48" t="s">
        <v>61</v>
      </c>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c r="FV180" s="50"/>
      <c r="FW180" s="50"/>
      <c r="FX180" s="50"/>
      <c r="FY180" s="50"/>
      <c r="FZ180" s="50"/>
      <c r="GA180" s="50"/>
      <c r="GB180" s="50"/>
      <c r="GC180" s="50"/>
      <c r="GD180" s="50"/>
      <c r="GE180" s="50"/>
      <c r="GF180" s="50"/>
      <c r="GG180" s="50"/>
      <c r="GH180" s="50"/>
      <c r="GI180" s="50"/>
      <c r="GJ180" s="50"/>
      <c r="GK180" s="50"/>
      <c r="GL180" s="50"/>
      <c r="GM180" s="50"/>
      <c r="GN180" s="50"/>
      <c r="GO180" s="50"/>
      <c r="GP180" s="50"/>
      <c r="GQ180" s="50"/>
      <c r="GR180" s="50"/>
      <c r="GS180" s="50"/>
      <c r="GT180" s="50"/>
      <c r="GU180" s="50"/>
      <c r="GV180" s="50"/>
      <c r="GW180" s="50"/>
      <c r="GX180" s="50"/>
      <c r="GY180" s="50"/>
      <c r="GZ180" s="50"/>
      <c r="HA180" s="50"/>
      <c r="HB180" s="50"/>
      <c r="HC180" s="50"/>
      <c r="HD180" s="50"/>
      <c r="HE180" s="50"/>
      <c r="HF180" s="50"/>
      <c r="HG180" s="50"/>
      <c r="HH180" s="50"/>
      <c r="HI180" s="50"/>
      <c r="HJ180" s="50"/>
      <c r="HK180" s="50"/>
      <c r="HL180" s="50"/>
      <c r="HM180" s="50"/>
      <c r="HN180" s="50"/>
      <c r="HO180" s="50"/>
      <c r="HP180" s="50"/>
      <c r="HQ180" s="50"/>
      <c r="HR180" s="50"/>
      <c r="HS180" s="50"/>
      <c r="HT180" s="50"/>
      <c r="HU180" s="50"/>
      <c r="HV180" s="50"/>
      <c r="HW180" s="50"/>
      <c r="HX180" s="50"/>
      <c r="HY180" s="50"/>
      <c r="HZ180" s="50"/>
      <c r="IA180" s="50"/>
      <c r="IB180" s="50"/>
      <c r="IC180" s="50"/>
      <c r="ID180" s="50"/>
      <c r="IE180" s="50"/>
      <c r="IF180" s="50"/>
      <c r="IG180" s="50"/>
      <c r="IH180" s="50"/>
      <c r="II180" s="50"/>
      <c r="IJ180" s="50"/>
      <c r="IK180" s="50"/>
      <c r="IL180" s="50"/>
      <c r="IM180" s="50"/>
      <c r="IN180" s="50"/>
      <c r="IO180" s="50"/>
      <c r="IP180" s="50"/>
      <c r="IQ180" s="50"/>
      <c r="IR180" s="50"/>
      <c r="IS180" s="50"/>
      <c r="IT180" s="50"/>
      <c r="IU180" s="50"/>
      <c r="IV180" s="50"/>
      <c r="IW180" s="50"/>
    </row>
    <row r="181" spans="1:257" s="104" customFormat="1" ht="72">
      <c r="A181" s="43" t="s">
        <v>384</v>
      </c>
      <c r="B181" s="53" t="s">
        <v>385</v>
      </c>
      <c r="C181" s="45">
        <v>11563729.4</v>
      </c>
      <c r="D181" s="46" t="s">
        <v>99</v>
      </c>
      <c r="E181" s="46" t="s">
        <v>206</v>
      </c>
      <c r="F181" s="48" t="s">
        <v>61</v>
      </c>
      <c r="G181" s="48" t="s">
        <v>61</v>
      </c>
      <c r="H181" s="48" t="s">
        <v>61</v>
      </c>
      <c r="I181" s="48" t="s">
        <v>61</v>
      </c>
      <c r="J181" s="48" t="s">
        <v>61</v>
      </c>
      <c r="K181" s="48" t="s">
        <v>61</v>
      </c>
      <c r="L181" s="48" t="s">
        <v>61</v>
      </c>
      <c r="M181" s="48" t="s">
        <v>61</v>
      </c>
      <c r="N181" s="48" t="s">
        <v>61</v>
      </c>
      <c r="O181" s="52" t="s">
        <v>269</v>
      </c>
      <c r="P181" s="48" t="s">
        <v>63</v>
      </c>
      <c r="Q181" s="48" t="s">
        <v>101</v>
      </c>
      <c r="R181" s="48" t="s">
        <v>63</v>
      </c>
      <c r="S181" s="48" t="s">
        <v>61</v>
      </c>
      <c r="T181" s="48" t="s">
        <v>61</v>
      </c>
      <c r="U181" s="48" t="s">
        <v>61</v>
      </c>
      <c r="V181" s="48" t="s">
        <v>61</v>
      </c>
      <c r="W181" s="48" t="s">
        <v>61</v>
      </c>
      <c r="X181" s="48" t="s">
        <v>61</v>
      </c>
      <c r="Y181" s="48" t="s">
        <v>61</v>
      </c>
      <c r="Z181" s="48" t="s">
        <v>61</v>
      </c>
      <c r="AA181" s="48" t="s">
        <v>61</v>
      </c>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c r="CU181" s="50"/>
      <c r="CV181" s="50"/>
      <c r="CW181" s="50"/>
      <c r="CX181" s="50"/>
      <c r="CY181" s="50"/>
      <c r="CZ181" s="50"/>
      <c r="DA181" s="50"/>
      <c r="DB181" s="50"/>
      <c r="DC181" s="50"/>
      <c r="DD181" s="50"/>
      <c r="DE181" s="50"/>
      <c r="DF181" s="50"/>
      <c r="DG181" s="50"/>
      <c r="DH181" s="50"/>
      <c r="DI181" s="50"/>
      <c r="DJ181" s="50"/>
      <c r="DK181" s="50"/>
      <c r="DL181" s="50"/>
      <c r="DM181" s="50"/>
      <c r="DN181" s="50"/>
      <c r="DO181" s="50"/>
      <c r="DP181" s="50"/>
      <c r="DQ181" s="50"/>
      <c r="DR181" s="50"/>
      <c r="DS181" s="50"/>
      <c r="DT181" s="50"/>
      <c r="DU181" s="50"/>
      <c r="DV181" s="50"/>
      <c r="DW181" s="50"/>
      <c r="DX181" s="50"/>
      <c r="DY181" s="50"/>
      <c r="DZ181" s="50"/>
      <c r="EA181" s="50"/>
      <c r="EB181" s="50"/>
      <c r="EC181" s="50"/>
      <c r="ED181" s="50"/>
      <c r="EE181" s="50"/>
      <c r="EF181" s="50"/>
      <c r="EG181" s="50"/>
      <c r="EH181" s="50"/>
      <c r="EI181" s="50"/>
      <c r="EJ181" s="50"/>
      <c r="EK181" s="50"/>
      <c r="EL181" s="50"/>
      <c r="EM181" s="50"/>
      <c r="EN181" s="50"/>
      <c r="EO181" s="50"/>
      <c r="EP181" s="50"/>
      <c r="EQ181" s="50"/>
      <c r="ER181" s="50"/>
      <c r="ES181" s="50"/>
      <c r="ET181" s="50"/>
      <c r="EU181" s="50"/>
      <c r="EV181" s="50"/>
      <c r="EW181" s="50"/>
      <c r="EX181" s="50"/>
      <c r="EY181" s="50"/>
      <c r="EZ181" s="50"/>
      <c r="FA181" s="50"/>
      <c r="FB181" s="50"/>
      <c r="FC181" s="50"/>
      <c r="FD181" s="50"/>
      <c r="FE181" s="50"/>
      <c r="FF181" s="50"/>
      <c r="FG181" s="50"/>
      <c r="FH181" s="50"/>
      <c r="FI181" s="50"/>
      <c r="FJ181" s="50"/>
      <c r="FK181" s="50"/>
      <c r="FL181" s="50"/>
      <c r="FM181" s="50"/>
      <c r="FN181" s="50"/>
      <c r="FO181" s="50"/>
      <c r="FP181" s="50"/>
      <c r="FQ181" s="50"/>
      <c r="FR181" s="50"/>
      <c r="FS181" s="50"/>
      <c r="FT181" s="50"/>
      <c r="FU181" s="50"/>
      <c r="FV181" s="50"/>
      <c r="FW181" s="50"/>
      <c r="FX181" s="50"/>
      <c r="FY181" s="50"/>
      <c r="FZ181" s="50"/>
      <c r="GA181" s="50"/>
      <c r="GB181" s="50"/>
      <c r="GC181" s="50"/>
      <c r="GD181" s="50"/>
      <c r="GE181" s="50"/>
      <c r="GF181" s="50"/>
      <c r="GG181" s="50"/>
      <c r="GH181" s="50"/>
      <c r="GI181" s="50"/>
      <c r="GJ181" s="50"/>
      <c r="GK181" s="50"/>
      <c r="GL181" s="50"/>
      <c r="GM181" s="50"/>
      <c r="GN181" s="50"/>
      <c r="GO181" s="50"/>
      <c r="GP181" s="50"/>
      <c r="GQ181" s="50"/>
      <c r="GR181" s="50"/>
      <c r="GS181" s="50"/>
      <c r="GT181" s="50"/>
      <c r="GU181" s="50"/>
      <c r="GV181" s="50"/>
      <c r="GW181" s="50"/>
      <c r="GX181" s="50"/>
      <c r="GY181" s="50"/>
      <c r="GZ181" s="50"/>
      <c r="HA181" s="50"/>
      <c r="HB181" s="50"/>
      <c r="HC181" s="50"/>
      <c r="HD181" s="50"/>
      <c r="HE181" s="50"/>
      <c r="HF181" s="50"/>
      <c r="HG181" s="50"/>
      <c r="HH181" s="50"/>
      <c r="HI181" s="50"/>
      <c r="HJ181" s="50"/>
      <c r="HK181" s="50"/>
      <c r="HL181" s="50"/>
      <c r="HM181" s="50"/>
      <c r="HN181" s="50"/>
      <c r="HO181" s="50"/>
      <c r="HP181" s="50"/>
      <c r="HQ181" s="50"/>
      <c r="HR181" s="50"/>
      <c r="HS181" s="50"/>
      <c r="HT181" s="50"/>
      <c r="HU181" s="50"/>
      <c r="HV181" s="50"/>
      <c r="HW181" s="50"/>
      <c r="HX181" s="50"/>
      <c r="HY181" s="50"/>
      <c r="HZ181" s="50"/>
      <c r="IA181" s="50"/>
      <c r="IB181" s="50"/>
      <c r="IC181" s="50"/>
      <c r="ID181" s="50"/>
      <c r="IE181" s="50"/>
      <c r="IF181" s="50"/>
      <c r="IG181" s="50"/>
      <c r="IH181" s="50"/>
      <c r="II181" s="50"/>
      <c r="IJ181" s="50"/>
      <c r="IK181" s="50"/>
      <c r="IL181" s="50"/>
      <c r="IM181" s="50"/>
      <c r="IN181" s="50"/>
      <c r="IO181" s="50"/>
      <c r="IP181" s="50"/>
      <c r="IQ181" s="50"/>
      <c r="IR181" s="50"/>
      <c r="IS181" s="50"/>
      <c r="IT181" s="50"/>
      <c r="IU181" s="50"/>
      <c r="IV181" s="50"/>
      <c r="IW181" s="50"/>
    </row>
    <row r="182" spans="1:257" s="104" customFormat="1" ht="48">
      <c r="A182" s="43" t="s">
        <v>386</v>
      </c>
      <c r="B182" s="53" t="s">
        <v>387</v>
      </c>
      <c r="C182" s="45">
        <v>1637176.16</v>
      </c>
      <c r="D182" s="46" t="s">
        <v>99</v>
      </c>
      <c r="E182" s="46" t="s">
        <v>214</v>
      </c>
      <c r="F182" s="48" t="s">
        <v>61</v>
      </c>
      <c r="G182" s="48" t="s">
        <v>61</v>
      </c>
      <c r="H182" s="48" t="s">
        <v>61</v>
      </c>
      <c r="I182" s="48" t="s">
        <v>61</v>
      </c>
      <c r="J182" s="48" t="s">
        <v>61</v>
      </c>
      <c r="K182" s="48" t="s">
        <v>61</v>
      </c>
      <c r="L182" s="48" t="s">
        <v>61</v>
      </c>
      <c r="M182" s="48" t="s">
        <v>61</v>
      </c>
      <c r="N182" s="48" t="s">
        <v>61</v>
      </c>
      <c r="O182" s="52" t="s">
        <v>269</v>
      </c>
      <c r="P182" s="48" t="s">
        <v>63</v>
      </c>
      <c r="Q182" s="48" t="s">
        <v>101</v>
      </c>
      <c r="R182" s="48" t="s">
        <v>63</v>
      </c>
      <c r="S182" s="48" t="s">
        <v>61</v>
      </c>
      <c r="T182" s="48" t="s">
        <v>61</v>
      </c>
      <c r="U182" s="48" t="s">
        <v>61</v>
      </c>
      <c r="V182" s="48" t="s">
        <v>61</v>
      </c>
      <c r="W182" s="48" t="s">
        <v>61</v>
      </c>
      <c r="X182" s="48" t="s">
        <v>61</v>
      </c>
      <c r="Y182" s="48" t="s">
        <v>61</v>
      </c>
      <c r="Z182" s="48" t="s">
        <v>61</v>
      </c>
      <c r="AA182" s="48" t="s">
        <v>61</v>
      </c>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c r="IM182" s="50"/>
      <c r="IN182" s="50"/>
      <c r="IO182" s="50"/>
      <c r="IP182" s="50"/>
      <c r="IQ182" s="50"/>
      <c r="IR182" s="50"/>
      <c r="IS182" s="50"/>
      <c r="IT182" s="50"/>
      <c r="IU182" s="50"/>
      <c r="IV182" s="50"/>
      <c r="IW182" s="50"/>
    </row>
    <row r="183" spans="1:257" s="104" customFormat="1" ht="60">
      <c r="A183" s="43" t="s">
        <v>388</v>
      </c>
      <c r="B183" s="53" t="s">
        <v>389</v>
      </c>
      <c r="C183" s="45">
        <v>506248.92</v>
      </c>
      <c r="D183" s="46" t="s">
        <v>99</v>
      </c>
      <c r="E183" s="46" t="s">
        <v>100</v>
      </c>
      <c r="F183" s="48" t="s">
        <v>61</v>
      </c>
      <c r="G183" s="48" t="s">
        <v>61</v>
      </c>
      <c r="H183" s="48" t="s">
        <v>61</v>
      </c>
      <c r="I183" s="48" t="s">
        <v>61</v>
      </c>
      <c r="J183" s="48" t="s">
        <v>61</v>
      </c>
      <c r="K183" s="48" t="s">
        <v>61</v>
      </c>
      <c r="L183" s="48" t="s">
        <v>61</v>
      </c>
      <c r="M183" s="48" t="s">
        <v>61</v>
      </c>
      <c r="N183" s="48" t="s">
        <v>61</v>
      </c>
      <c r="O183" s="52" t="s">
        <v>269</v>
      </c>
      <c r="P183" s="48" t="s">
        <v>63</v>
      </c>
      <c r="Q183" s="48" t="s">
        <v>101</v>
      </c>
      <c r="R183" s="48" t="s">
        <v>63</v>
      </c>
      <c r="S183" s="48" t="s">
        <v>61</v>
      </c>
      <c r="T183" s="48" t="s">
        <v>61</v>
      </c>
      <c r="U183" s="48" t="s">
        <v>61</v>
      </c>
      <c r="V183" s="48" t="s">
        <v>61</v>
      </c>
      <c r="W183" s="48" t="s">
        <v>61</v>
      </c>
      <c r="X183" s="48" t="s">
        <v>61</v>
      </c>
      <c r="Y183" s="48" t="s">
        <v>61</v>
      </c>
      <c r="Z183" s="48" t="s">
        <v>61</v>
      </c>
      <c r="AA183" s="48" t="s">
        <v>61</v>
      </c>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c r="GV183" s="50"/>
      <c r="GW183" s="50"/>
      <c r="GX183" s="50"/>
      <c r="GY183" s="50"/>
      <c r="GZ183" s="50"/>
      <c r="HA183" s="50"/>
      <c r="HB183" s="50"/>
      <c r="HC183" s="50"/>
      <c r="HD183" s="50"/>
      <c r="HE183" s="50"/>
      <c r="HF183" s="50"/>
      <c r="HG183" s="50"/>
      <c r="HH183" s="50"/>
      <c r="HI183" s="50"/>
      <c r="HJ183" s="50"/>
      <c r="HK183" s="50"/>
      <c r="HL183" s="50"/>
      <c r="HM183" s="50"/>
      <c r="HN183" s="50"/>
      <c r="HO183" s="50"/>
      <c r="HP183" s="50"/>
      <c r="HQ183" s="50"/>
      <c r="HR183" s="50"/>
      <c r="HS183" s="50"/>
      <c r="HT183" s="50"/>
      <c r="HU183" s="50"/>
      <c r="HV183" s="50"/>
      <c r="HW183" s="50"/>
      <c r="HX183" s="50"/>
      <c r="HY183" s="50"/>
      <c r="HZ183" s="50"/>
      <c r="IA183" s="50"/>
      <c r="IB183" s="50"/>
      <c r="IC183" s="50"/>
      <c r="ID183" s="50"/>
      <c r="IE183" s="50"/>
      <c r="IF183" s="50"/>
      <c r="IG183" s="50"/>
      <c r="IH183" s="50"/>
      <c r="II183" s="50"/>
      <c r="IJ183" s="50"/>
      <c r="IK183" s="50"/>
      <c r="IL183" s="50"/>
      <c r="IM183" s="50"/>
      <c r="IN183" s="50"/>
      <c r="IO183" s="50"/>
      <c r="IP183" s="50"/>
      <c r="IQ183" s="50"/>
      <c r="IR183" s="50"/>
      <c r="IS183" s="50"/>
      <c r="IT183" s="50"/>
      <c r="IU183" s="50"/>
      <c r="IV183" s="50"/>
      <c r="IW183" s="50"/>
    </row>
    <row r="184" spans="1:257" ht="36">
      <c r="A184" s="43" t="s">
        <v>390</v>
      </c>
      <c r="B184" s="53" t="s">
        <v>391</v>
      </c>
      <c r="C184" s="45">
        <v>4880192.4400000004</v>
      </c>
      <c r="D184" s="46" t="s">
        <v>99</v>
      </c>
      <c r="E184" s="46" t="s">
        <v>214</v>
      </c>
      <c r="F184" s="48" t="s">
        <v>61</v>
      </c>
      <c r="G184" s="48" t="s">
        <v>61</v>
      </c>
      <c r="H184" s="48" t="s">
        <v>61</v>
      </c>
      <c r="I184" s="48" t="s">
        <v>61</v>
      </c>
      <c r="J184" s="48" t="s">
        <v>61</v>
      </c>
      <c r="K184" s="48" t="s">
        <v>61</v>
      </c>
      <c r="L184" s="48" t="s">
        <v>61</v>
      </c>
      <c r="M184" s="48" t="s">
        <v>61</v>
      </c>
      <c r="N184" s="48" t="s">
        <v>61</v>
      </c>
      <c r="O184" s="52" t="s">
        <v>269</v>
      </c>
      <c r="P184" s="48" t="s">
        <v>63</v>
      </c>
      <c r="Q184" s="48" t="s">
        <v>101</v>
      </c>
      <c r="R184" s="48" t="s">
        <v>63</v>
      </c>
      <c r="S184" s="48" t="s">
        <v>61</v>
      </c>
      <c r="T184" s="48" t="s">
        <v>61</v>
      </c>
      <c r="U184" s="48" t="s">
        <v>61</v>
      </c>
      <c r="V184" s="48" t="s">
        <v>61</v>
      </c>
      <c r="W184" s="48" t="s">
        <v>61</v>
      </c>
      <c r="X184" s="48" t="s">
        <v>61</v>
      </c>
      <c r="Y184" s="48" t="s">
        <v>61</v>
      </c>
      <c r="Z184" s="48" t="s">
        <v>61</v>
      </c>
      <c r="AA184" s="48" t="s">
        <v>61</v>
      </c>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c r="CU184" s="50"/>
      <c r="CV184" s="50"/>
      <c r="CW184" s="50"/>
      <c r="CX184" s="50"/>
      <c r="CY184" s="50"/>
      <c r="CZ184" s="50"/>
      <c r="DA184" s="50"/>
      <c r="DB184" s="50"/>
      <c r="DC184" s="50"/>
      <c r="DD184" s="50"/>
      <c r="DE184" s="50"/>
      <c r="DF184" s="50"/>
      <c r="DG184" s="50"/>
      <c r="DH184" s="50"/>
      <c r="DI184" s="50"/>
      <c r="DJ184" s="50"/>
      <c r="DK184" s="50"/>
      <c r="DL184" s="50"/>
      <c r="DM184" s="50"/>
      <c r="DN184" s="50"/>
      <c r="DO184" s="50"/>
      <c r="DP184" s="50"/>
      <c r="DQ184" s="50"/>
      <c r="DR184" s="50"/>
      <c r="DS184" s="50"/>
      <c r="DT184" s="50"/>
      <c r="DU184" s="50"/>
      <c r="DV184" s="50"/>
      <c r="DW184" s="50"/>
      <c r="DX184" s="50"/>
      <c r="DY184" s="50"/>
      <c r="DZ184" s="50"/>
      <c r="EA184" s="50"/>
      <c r="EB184" s="50"/>
      <c r="EC184" s="50"/>
      <c r="ED184" s="50"/>
      <c r="EE184" s="50"/>
      <c r="EF184" s="50"/>
      <c r="EG184" s="50"/>
      <c r="EH184" s="50"/>
      <c r="EI184" s="50"/>
      <c r="EJ184" s="50"/>
      <c r="EK184" s="50"/>
      <c r="EL184" s="50"/>
      <c r="EM184" s="50"/>
      <c r="EN184" s="50"/>
      <c r="EO184" s="50"/>
      <c r="EP184" s="50"/>
      <c r="EQ184" s="50"/>
      <c r="ER184" s="50"/>
      <c r="ES184" s="50"/>
      <c r="ET184" s="50"/>
      <c r="EU184" s="50"/>
      <c r="EV184" s="50"/>
      <c r="EW184" s="50"/>
      <c r="EX184" s="50"/>
      <c r="EY184" s="50"/>
      <c r="EZ184" s="50"/>
      <c r="FA184" s="50"/>
      <c r="FB184" s="50"/>
      <c r="FC184" s="50"/>
      <c r="FD184" s="50"/>
      <c r="FE184" s="50"/>
      <c r="FF184" s="50"/>
      <c r="FG184" s="50"/>
      <c r="FH184" s="50"/>
      <c r="FI184" s="50"/>
      <c r="FJ184" s="50"/>
      <c r="FK184" s="50"/>
      <c r="FL184" s="50"/>
      <c r="FM184" s="50"/>
      <c r="FN184" s="50"/>
      <c r="FO184" s="50"/>
      <c r="FP184" s="50"/>
      <c r="FQ184" s="50"/>
      <c r="FR184" s="50"/>
      <c r="FS184" s="50"/>
      <c r="FT184" s="50"/>
      <c r="FU184" s="50"/>
      <c r="FV184" s="50"/>
      <c r="FW184" s="50"/>
      <c r="FX184" s="50"/>
      <c r="FY184" s="50"/>
      <c r="FZ184" s="50"/>
      <c r="GA184" s="50"/>
      <c r="GB184" s="50"/>
      <c r="GC184" s="50"/>
      <c r="GD184" s="50"/>
      <c r="GE184" s="50"/>
      <c r="GF184" s="50"/>
      <c r="GG184" s="50"/>
      <c r="GH184" s="50"/>
      <c r="GI184" s="50"/>
      <c r="GJ184" s="50"/>
      <c r="GK184" s="50"/>
      <c r="GL184" s="50"/>
      <c r="GM184" s="50"/>
      <c r="GN184" s="50"/>
      <c r="GO184" s="50"/>
      <c r="GP184" s="50"/>
      <c r="GQ184" s="50"/>
      <c r="GR184" s="50"/>
      <c r="GS184" s="50"/>
      <c r="GT184" s="50"/>
      <c r="GU184" s="50"/>
      <c r="GV184" s="50"/>
      <c r="GW184" s="50"/>
      <c r="GX184" s="50"/>
      <c r="GY184" s="50"/>
      <c r="GZ184" s="50"/>
      <c r="HA184" s="50"/>
      <c r="HB184" s="50"/>
      <c r="HC184" s="50"/>
      <c r="HD184" s="50"/>
      <c r="HE184" s="50"/>
      <c r="HF184" s="50"/>
      <c r="HG184" s="50"/>
      <c r="HH184" s="50"/>
      <c r="HI184" s="50"/>
      <c r="HJ184" s="50"/>
      <c r="HK184" s="50"/>
      <c r="HL184" s="50"/>
      <c r="HM184" s="50"/>
      <c r="HN184" s="50"/>
      <c r="HO184" s="50"/>
      <c r="HP184" s="50"/>
      <c r="HQ184" s="50"/>
      <c r="HR184" s="50"/>
      <c r="HS184" s="50"/>
      <c r="HT184" s="50"/>
      <c r="HU184" s="50"/>
      <c r="HV184" s="50"/>
      <c r="HW184" s="50"/>
      <c r="HX184" s="50"/>
      <c r="HY184" s="50"/>
      <c r="HZ184" s="50"/>
      <c r="IA184" s="50"/>
      <c r="IB184" s="50"/>
      <c r="IC184" s="50"/>
      <c r="ID184" s="50"/>
      <c r="IE184" s="50"/>
      <c r="IF184" s="50"/>
      <c r="IG184" s="50"/>
      <c r="IH184" s="50"/>
      <c r="II184" s="50"/>
      <c r="IJ184" s="50"/>
      <c r="IK184" s="50"/>
      <c r="IL184" s="50"/>
      <c r="IM184" s="50"/>
      <c r="IN184" s="50"/>
      <c r="IO184" s="50"/>
      <c r="IP184" s="50"/>
      <c r="IQ184" s="50"/>
      <c r="IR184" s="50"/>
      <c r="IS184" s="50"/>
      <c r="IT184" s="50"/>
      <c r="IU184" s="50"/>
      <c r="IV184" s="50"/>
      <c r="IW184" s="50"/>
    </row>
    <row r="185" spans="1:257" ht="48">
      <c r="A185" s="43" t="s">
        <v>392</v>
      </c>
      <c r="B185" s="53" t="s">
        <v>393</v>
      </c>
      <c r="C185" s="45">
        <v>5126159.62</v>
      </c>
      <c r="D185" s="46" t="s">
        <v>99</v>
      </c>
      <c r="E185" s="46" t="s">
        <v>214</v>
      </c>
      <c r="F185" s="48" t="s">
        <v>61</v>
      </c>
      <c r="G185" s="48" t="s">
        <v>61</v>
      </c>
      <c r="H185" s="48" t="s">
        <v>61</v>
      </c>
      <c r="I185" s="48" t="s">
        <v>61</v>
      </c>
      <c r="J185" s="48" t="s">
        <v>61</v>
      </c>
      <c r="K185" s="48" t="s">
        <v>61</v>
      </c>
      <c r="L185" s="48" t="s">
        <v>61</v>
      </c>
      <c r="M185" s="48" t="s">
        <v>61</v>
      </c>
      <c r="N185" s="48" t="s">
        <v>61</v>
      </c>
      <c r="O185" s="52" t="s">
        <v>269</v>
      </c>
      <c r="P185" s="48" t="s">
        <v>63</v>
      </c>
      <c r="Q185" s="48" t="s">
        <v>101</v>
      </c>
      <c r="R185" s="48" t="s">
        <v>63</v>
      </c>
      <c r="S185" s="48" t="s">
        <v>61</v>
      </c>
      <c r="T185" s="48" t="s">
        <v>61</v>
      </c>
      <c r="U185" s="48" t="s">
        <v>61</v>
      </c>
      <c r="V185" s="48" t="s">
        <v>61</v>
      </c>
      <c r="W185" s="48" t="s">
        <v>61</v>
      </c>
      <c r="X185" s="48" t="s">
        <v>61</v>
      </c>
      <c r="Y185" s="48" t="s">
        <v>61</v>
      </c>
      <c r="Z185" s="48" t="s">
        <v>61</v>
      </c>
      <c r="AA185" s="48" t="s">
        <v>61</v>
      </c>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c r="CU185" s="50"/>
      <c r="CV185" s="50"/>
      <c r="CW185" s="50"/>
      <c r="CX185" s="50"/>
      <c r="CY185" s="50"/>
      <c r="CZ185" s="50"/>
      <c r="DA185" s="50"/>
      <c r="DB185" s="50"/>
      <c r="DC185" s="50"/>
      <c r="DD185" s="50"/>
      <c r="DE185" s="50"/>
      <c r="DF185" s="50"/>
      <c r="DG185" s="50"/>
      <c r="DH185" s="50"/>
      <c r="DI185" s="50"/>
      <c r="DJ185" s="50"/>
      <c r="DK185" s="50"/>
      <c r="DL185" s="50"/>
      <c r="DM185" s="50"/>
      <c r="DN185" s="50"/>
      <c r="DO185" s="50"/>
      <c r="DP185" s="50"/>
      <c r="DQ185" s="50"/>
      <c r="DR185" s="50"/>
      <c r="DS185" s="50"/>
      <c r="DT185" s="50"/>
      <c r="DU185" s="50"/>
      <c r="DV185" s="50"/>
      <c r="DW185" s="50"/>
      <c r="DX185" s="50"/>
      <c r="DY185" s="50"/>
      <c r="DZ185" s="50"/>
      <c r="EA185" s="50"/>
      <c r="EB185" s="50"/>
      <c r="EC185" s="50"/>
      <c r="ED185" s="50"/>
      <c r="EE185" s="50"/>
      <c r="EF185" s="50"/>
      <c r="EG185" s="50"/>
      <c r="EH185" s="50"/>
      <c r="EI185" s="50"/>
      <c r="EJ185" s="50"/>
      <c r="EK185" s="50"/>
      <c r="EL185" s="50"/>
      <c r="EM185" s="50"/>
      <c r="EN185" s="50"/>
      <c r="EO185" s="50"/>
      <c r="EP185" s="50"/>
      <c r="EQ185" s="50"/>
      <c r="ER185" s="50"/>
      <c r="ES185" s="50"/>
      <c r="ET185" s="50"/>
      <c r="EU185" s="50"/>
      <c r="EV185" s="50"/>
      <c r="EW185" s="50"/>
      <c r="EX185" s="50"/>
      <c r="EY185" s="50"/>
      <c r="EZ185" s="50"/>
      <c r="FA185" s="50"/>
      <c r="FB185" s="50"/>
      <c r="FC185" s="50"/>
      <c r="FD185" s="50"/>
      <c r="FE185" s="50"/>
      <c r="FF185" s="50"/>
      <c r="FG185" s="50"/>
      <c r="FH185" s="50"/>
      <c r="FI185" s="50"/>
      <c r="FJ185" s="50"/>
      <c r="FK185" s="50"/>
      <c r="FL185" s="50"/>
      <c r="FM185" s="50"/>
      <c r="FN185" s="50"/>
      <c r="FO185" s="50"/>
      <c r="FP185" s="50"/>
      <c r="FQ185" s="50"/>
      <c r="FR185" s="50"/>
      <c r="FS185" s="50"/>
      <c r="FT185" s="50"/>
      <c r="FU185" s="50"/>
      <c r="FV185" s="50"/>
      <c r="FW185" s="50"/>
      <c r="FX185" s="50"/>
      <c r="FY185" s="50"/>
      <c r="FZ185" s="50"/>
      <c r="GA185" s="50"/>
      <c r="GB185" s="50"/>
      <c r="GC185" s="50"/>
      <c r="GD185" s="50"/>
      <c r="GE185" s="50"/>
      <c r="GF185" s="50"/>
      <c r="GG185" s="50"/>
      <c r="GH185" s="50"/>
      <c r="GI185" s="50"/>
      <c r="GJ185" s="50"/>
      <c r="GK185" s="50"/>
      <c r="GL185" s="50"/>
      <c r="GM185" s="50"/>
      <c r="GN185" s="50"/>
      <c r="GO185" s="50"/>
      <c r="GP185" s="50"/>
      <c r="GQ185" s="50"/>
      <c r="GR185" s="50"/>
      <c r="GS185" s="50"/>
      <c r="GT185" s="50"/>
      <c r="GU185" s="50"/>
      <c r="GV185" s="50"/>
      <c r="GW185" s="50"/>
      <c r="GX185" s="50"/>
      <c r="GY185" s="50"/>
      <c r="GZ185" s="50"/>
      <c r="HA185" s="50"/>
      <c r="HB185" s="50"/>
      <c r="HC185" s="50"/>
      <c r="HD185" s="50"/>
      <c r="HE185" s="50"/>
      <c r="HF185" s="50"/>
      <c r="HG185" s="50"/>
      <c r="HH185" s="50"/>
      <c r="HI185" s="50"/>
      <c r="HJ185" s="50"/>
      <c r="HK185" s="50"/>
      <c r="HL185" s="50"/>
      <c r="HM185" s="50"/>
      <c r="HN185" s="50"/>
      <c r="HO185" s="50"/>
      <c r="HP185" s="50"/>
      <c r="HQ185" s="50"/>
      <c r="HR185" s="50"/>
      <c r="HS185" s="50"/>
      <c r="HT185" s="50"/>
      <c r="HU185" s="50"/>
      <c r="HV185" s="50"/>
      <c r="HW185" s="50"/>
      <c r="HX185" s="50"/>
      <c r="HY185" s="50"/>
      <c r="HZ185" s="50"/>
      <c r="IA185" s="50"/>
      <c r="IB185" s="50"/>
      <c r="IC185" s="50"/>
      <c r="ID185" s="50"/>
      <c r="IE185" s="50"/>
      <c r="IF185" s="50"/>
      <c r="IG185" s="50"/>
      <c r="IH185" s="50"/>
      <c r="II185" s="50"/>
      <c r="IJ185" s="50"/>
      <c r="IK185" s="50"/>
      <c r="IL185" s="50"/>
      <c r="IM185" s="50"/>
      <c r="IN185" s="50"/>
      <c r="IO185" s="50"/>
      <c r="IP185" s="50"/>
      <c r="IQ185" s="50"/>
      <c r="IR185" s="50"/>
      <c r="IS185" s="50"/>
      <c r="IT185" s="50"/>
      <c r="IU185" s="50"/>
      <c r="IV185" s="50"/>
      <c r="IW185" s="50"/>
    </row>
    <row r="186" spans="1:257" ht="60">
      <c r="A186" s="43" t="s">
        <v>394</v>
      </c>
      <c r="B186" s="53" t="s">
        <v>395</v>
      </c>
      <c r="C186" s="45">
        <v>11585546.210000001</v>
      </c>
      <c r="D186" s="46" t="s">
        <v>99</v>
      </c>
      <c r="E186" s="46" t="s">
        <v>214</v>
      </c>
      <c r="F186" s="48" t="s">
        <v>61</v>
      </c>
      <c r="G186" s="48" t="s">
        <v>61</v>
      </c>
      <c r="H186" s="48" t="s">
        <v>61</v>
      </c>
      <c r="I186" s="48" t="s">
        <v>61</v>
      </c>
      <c r="J186" s="48" t="s">
        <v>61</v>
      </c>
      <c r="K186" s="48" t="s">
        <v>61</v>
      </c>
      <c r="L186" s="48" t="s">
        <v>61</v>
      </c>
      <c r="M186" s="48" t="s">
        <v>61</v>
      </c>
      <c r="N186" s="48" t="s">
        <v>61</v>
      </c>
      <c r="O186" s="52" t="s">
        <v>269</v>
      </c>
      <c r="P186" s="48" t="s">
        <v>63</v>
      </c>
      <c r="Q186" s="48" t="s">
        <v>101</v>
      </c>
      <c r="R186" s="48" t="s">
        <v>63</v>
      </c>
      <c r="S186" s="48" t="s">
        <v>61</v>
      </c>
      <c r="T186" s="48" t="s">
        <v>61</v>
      </c>
      <c r="U186" s="48" t="s">
        <v>61</v>
      </c>
      <c r="V186" s="48" t="s">
        <v>61</v>
      </c>
      <c r="W186" s="48" t="s">
        <v>61</v>
      </c>
      <c r="X186" s="48" t="s">
        <v>61</v>
      </c>
      <c r="Y186" s="48" t="s">
        <v>61</v>
      </c>
      <c r="Z186" s="48" t="s">
        <v>61</v>
      </c>
      <c r="AA186" s="48" t="s">
        <v>61</v>
      </c>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0"/>
      <c r="FH186" s="50"/>
      <c r="FI186" s="50"/>
      <c r="FJ186" s="50"/>
      <c r="FK186" s="50"/>
      <c r="FL186" s="50"/>
      <c r="FM186" s="50"/>
      <c r="FN186" s="50"/>
      <c r="FO186" s="50"/>
      <c r="FP186" s="50"/>
      <c r="FQ186" s="50"/>
      <c r="FR186" s="50"/>
      <c r="FS186" s="50"/>
      <c r="FT186" s="50"/>
      <c r="FU186" s="50"/>
      <c r="FV186" s="50"/>
      <c r="FW186" s="50"/>
      <c r="FX186" s="50"/>
      <c r="FY186" s="50"/>
      <c r="FZ186" s="50"/>
      <c r="GA186" s="50"/>
      <c r="GB186" s="50"/>
      <c r="GC186" s="50"/>
      <c r="GD186" s="50"/>
      <c r="GE186" s="50"/>
      <c r="GF186" s="50"/>
      <c r="GG186" s="50"/>
      <c r="GH186" s="50"/>
      <c r="GI186" s="50"/>
      <c r="GJ186" s="50"/>
      <c r="GK186" s="50"/>
      <c r="GL186" s="50"/>
      <c r="GM186" s="50"/>
      <c r="GN186" s="50"/>
      <c r="GO186" s="50"/>
      <c r="GP186" s="50"/>
      <c r="GQ186" s="50"/>
      <c r="GR186" s="50"/>
      <c r="GS186" s="50"/>
      <c r="GT186" s="50"/>
      <c r="GU186" s="50"/>
      <c r="GV186" s="50"/>
      <c r="GW186" s="50"/>
      <c r="GX186" s="50"/>
      <c r="GY186" s="50"/>
      <c r="GZ186" s="50"/>
      <c r="HA186" s="50"/>
      <c r="HB186" s="50"/>
      <c r="HC186" s="50"/>
      <c r="HD186" s="50"/>
      <c r="HE186" s="50"/>
      <c r="HF186" s="50"/>
      <c r="HG186" s="50"/>
      <c r="HH186" s="50"/>
      <c r="HI186" s="50"/>
      <c r="HJ186" s="50"/>
      <c r="HK186" s="50"/>
      <c r="HL186" s="50"/>
      <c r="HM186" s="50"/>
      <c r="HN186" s="50"/>
      <c r="HO186" s="50"/>
      <c r="HP186" s="50"/>
      <c r="HQ186" s="50"/>
      <c r="HR186" s="50"/>
      <c r="HS186" s="50"/>
      <c r="HT186" s="50"/>
      <c r="HU186" s="50"/>
      <c r="HV186" s="50"/>
      <c r="HW186" s="50"/>
      <c r="HX186" s="50"/>
      <c r="HY186" s="50"/>
      <c r="HZ186" s="50"/>
      <c r="IA186" s="50"/>
      <c r="IB186" s="50"/>
      <c r="IC186" s="50"/>
      <c r="ID186" s="50"/>
      <c r="IE186" s="50"/>
      <c r="IF186" s="50"/>
      <c r="IG186" s="50"/>
      <c r="IH186" s="50"/>
      <c r="II186" s="50"/>
      <c r="IJ186" s="50"/>
      <c r="IK186" s="50"/>
      <c r="IL186" s="50"/>
      <c r="IM186" s="50"/>
      <c r="IN186" s="50"/>
      <c r="IO186" s="50"/>
      <c r="IP186" s="50"/>
      <c r="IQ186" s="50"/>
      <c r="IR186" s="50"/>
      <c r="IS186" s="50"/>
      <c r="IT186" s="50"/>
      <c r="IU186" s="50"/>
      <c r="IV186" s="50"/>
      <c r="IW186" s="50"/>
    </row>
    <row r="187" spans="1:257" s="104" customFormat="1" ht="48">
      <c r="A187" s="43" t="s">
        <v>396</v>
      </c>
      <c r="B187" s="53" t="s">
        <v>397</v>
      </c>
      <c r="C187" s="45">
        <v>8009240.8300000001</v>
      </c>
      <c r="D187" s="46" t="s">
        <v>109</v>
      </c>
      <c r="E187" s="46" t="s">
        <v>206</v>
      </c>
      <c r="F187" s="48" t="s">
        <v>61</v>
      </c>
      <c r="G187" s="48" t="s">
        <v>61</v>
      </c>
      <c r="H187" s="48" t="s">
        <v>61</v>
      </c>
      <c r="I187" s="48" t="s">
        <v>61</v>
      </c>
      <c r="J187" s="48" t="s">
        <v>61</v>
      </c>
      <c r="K187" s="48" t="s">
        <v>61</v>
      </c>
      <c r="L187" s="48" t="s">
        <v>61</v>
      </c>
      <c r="M187" s="48" t="s">
        <v>61</v>
      </c>
      <c r="N187" s="48" t="s">
        <v>61</v>
      </c>
      <c r="O187" s="52" t="s">
        <v>269</v>
      </c>
      <c r="P187" s="48" t="s">
        <v>63</v>
      </c>
      <c r="Q187" s="48" t="s">
        <v>101</v>
      </c>
      <c r="R187" s="48" t="s">
        <v>63</v>
      </c>
      <c r="S187" s="48" t="s">
        <v>61</v>
      </c>
      <c r="T187" s="48" t="s">
        <v>61</v>
      </c>
      <c r="U187" s="48" t="s">
        <v>61</v>
      </c>
      <c r="V187" s="48" t="s">
        <v>61</v>
      </c>
      <c r="W187" s="48" t="s">
        <v>61</v>
      </c>
      <c r="X187" s="48" t="s">
        <v>61</v>
      </c>
      <c r="Y187" s="48" t="s">
        <v>61</v>
      </c>
      <c r="Z187" s="48" t="s">
        <v>61</v>
      </c>
      <c r="AA187" s="48" t="s">
        <v>61</v>
      </c>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c r="CU187" s="50"/>
      <c r="CV187" s="50"/>
      <c r="CW187" s="50"/>
      <c r="CX187" s="50"/>
      <c r="CY187" s="50"/>
      <c r="CZ187" s="50"/>
      <c r="DA187" s="50"/>
      <c r="DB187" s="50"/>
      <c r="DC187" s="50"/>
      <c r="DD187" s="50"/>
      <c r="DE187" s="50"/>
      <c r="DF187" s="50"/>
      <c r="DG187" s="50"/>
      <c r="DH187" s="50"/>
      <c r="DI187" s="50"/>
      <c r="DJ187" s="50"/>
      <c r="DK187" s="50"/>
      <c r="DL187" s="50"/>
      <c r="DM187" s="50"/>
      <c r="DN187" s="50"/>
      <c r="DO187" s="50"/>
      <c r="DP187" s="50"/>
      <c r="DQ187" s="50"/>
      <c r="DR187" s="50"/>
      <c r="DS187" s="50"/>
      <c r="DT187" s="50"/>
      <c r="DU187" s="50"/>
      <c r="DV187" s="50"/>
      <c r="DW187" s="50"/>
      <c r="DX187" s="50"/>
      <c r="DY187" s="50"/>
      <c r="DZ187" s="50"/>
      <c r="EA187" s="50"/>
      <c r="EB187" s="50"/>
      <c r="EC187" s="50"/>
      <c r="ED187" s="50"/>
      <c r="EE187" s="50"/>
      <c r="EF187" s="50"/>
      <c r="EG187" s="50"/>
      <c r="EH187" s="50"/>
      <c r="EI187" s="50"/>
      <c r="EJ187" s="50"/>
      <c r="EK187" s="50"/>
      <c r="EL187" s="50"/>
      <c r="EM187" s="50"/>
      <c r="EN187" s="50"/>
      <c r="EO187" s="50"/>
      <c r="EP187" s="50"/>
      <c r="EQ187" s="50"/>
      <c r="ER187" s="50"/>
      <c r="ES187" s="50"/>
      <c r="ET187" s="50"/>
      <c r="EU187" s="50"/>
      <c r="EV187" s="50"/>
      <c r="EW187" s="50"/>
      <c r="EX187" s="50"/>
      <c r="EY187" s="50"/>
      <c r="EZ187" s="50"/>
      <c r="FA187" s="50"/>
      <c r="FB187" s="50"/>
      <c r="FC187" s="50"/>
      <c r="FD187" s="50"/>
      <c r="FE187" s="50"/>
      <c r="FF187" s="50"/>
      <c r="FG187" s="50"/>
      <c r="FH187" s="50"/>
      <c r="FI187" s="50"/>
      <c r="FJ187" s="50"/>
      <c r="FK187" s="50"/>
      <c r="FL187" s="50"/>
      <c r="FM187" s="50"/>
      <c r="FN187" s="50"/>
      <c r="FO187" s="50"/>
      <c r="FP187" s="50"/>
      <c r="FQ187" s="50"/>
      <c r="FR187" s="50"/>
      <c r="FS187" s="50"/>
      <c r="FT187" s="50"/>
      <c r="FU187" s="50"/>
      <c r="FV187" s="50"/>
      <c r="FW187" s="50"/>
      <c r="FX187" s="50"/>
      <c r="FY187" s="50"/>
      <c r="FZ187" s="50"/>
      <c r="GA187" s="50"/>
      <c r="GB187" s="50"/>
      <c r="GC187" s="50"/>
      <c r="GD187" s="50"/>
      <c r="GE187" s="50"/>
      <c r="GF187" s="50"/>
      <c r="GG187" s="50"/>
      <c r="GH187" s="50"/>
      <c r="GI187" s="50"/>
      <c r="GJ187" s="50"/>
      <c r="GK187" s="50"/>
      <c r="GL187" s="50"/>
      <c r="GM187" s="50"/>
      <c r="GN187" s="50"/>
      <c r="GO187" s="50"/>
      <c r="GP187" s="50"/>
      <c r="GQ187" s="50"/>
      <c r="GR187" s="50"/>
      <c r="GS187" s="50"/>
      <c r="GT187" s="50"/>
      <c r="GU187" s="50"/>
      <c r="GV187" s="50"/>
      <c r="GW187" s="50"/>
      <c r="GX187" s="50"/>
      <c r="GY187" s="50"/>
      <c r="GZ187" s="50"/>
      <c r="HA187" s="50"/>
      <c r="HB187" s="50"/>
      <c r="HC187" s="50"/>
      <c r="HD187" s="50"/>
      <c r="HE187" s="50"/>
      <c r="HF187" s="50"/>
      <c r="HG187" s="50"/>
      <c r="HH187" s="50"/>
      <c r="HI187" s="50"/>
      <c r="HJ187" s="50"/>
      <c r="HK187" s="50"/>
      <c r="HL187" s="50"/>
      <c r="HM187" s="50"/>
      <c r="HN187" s="50"/>
      <c r="HO187" s="50"/>
      <c r="HP187" s="50"/>
      <c r="HQ187" s="50"/>
      <c r="HR187" s="50"/>
      <c r="HS187" s="50"/>
      <c r="HT187" s="50"/>
      <c r="HU187" s="50"/>
      <c r="HV187" s="50"/>
      <c r="HW187" s="50"/>
      <c r="HX187" s="50"/>
      <c r="HY187" s="50"/>
      <c r="HZ187" s="50"/>
      <c r="IA187" s="50"/>
      <c r="IB187" s="50"/>
      <c r="IC187" s="50"/>
      <c r="ID187" s="50"/>
      <c r="IE187" s="50"/>
      <c r="IF187" s="50"/>
      <c r="IG187" s="50"/>
      <c r="IH187" s="50"/>
      <c r="II187" s="50"/>
      <c r="IJ187" s="50"/>
      <c r="IK187" s="50"/>
      <c r="IL187" s="50"/>
      <c r="IM187" s="50"/>
      <c r="IN187" s="50"/>
      <c r="IO187" s="50"/>
      <c r="IP187" s="50"/>
      <c r="IQ187" s="50"/>
      <c r="IR187" s="50"/>
      <c r="IS187" s="50"/>
      <c r="IT187" s="50"/>
      <c r="IU187" s="50"/>
      <c r="IV187" s="50"/>
      <c r="IW187" s="50"/>
    </row>
    <row r="188" spans="1:257" s="104" customFormat="1" ht="36">
      <c r="A188" s="43" t="s">
        <v>398</v>
      </c>
      <c r="B188" s="53" t="s">
        <v>399</v>
      </c>
      <c r="C188" s="45">
        <v>4216623.67</v>
      </c>
      <c r="D188" s="46" t="s">
        <v>109</v>
      </c>
      <c r="E188" s="46" t="s">
        <v>206</v>
      </c>
      <c r="F188" s="48" t="s">
        <v>61</v>
      </c>
      <c r="G188" s="48" t="s">
        <v>61</v>
      </c>
      <c r="H188" s="48" t="s">
        <v>61</v>
      </c>
      <c r="I188" s="48" t="s">
        <v>61</v>
      </c>
      <c r="J188" s="48" t="s">
        <v>61</v>
      </c>
      <c r="K188" s="48" t="s">
        <v>61</v>
      </c>
      <c r="L188" s="48" t="s">
        <v>61</v>
      </c>
      <c r="M188" s="48" t="s">
        <v>61</v>
      </c>
      <c r="N188" s="48" t="s">
        <v>61</v>
      </c>
      <c r="O188" s="52" t="s">
        <v>269</v>
      </c>
      <c r="P188" s="48" t="s">
        <v>63</v>
      </c>
      <c r="Q188" s="48" t="s">
        <v>101</v>
      </c>
      <c r="R188" s="48" t="s">
        <v>63</v>
      </c>
      <c r="S188" s="48" t="s">
        <v>61</v>
      </c>
      <c r="T188" s="48" t="s">
        <v>61</v>
      </c>
      <c r="U188" s="48" t="s">
        <v>61</v>
      </c>
      <c r="V188" s="48" t="s">
        <v>61</v>
      </c>
      <c r="W188" s="48" t="s">
        <v>61</v>
      </c>
      <c r="X188" s="48" t="s">
        <v>61</v>
      </c>
      <c r="Y188" s="48" t="s">
        <v>61</v>
      </c>
      <c r="Z188" s="48" t="s">
        <v>61</v>
      </c>
      <c r="AA188" s="48" t="s">
        <v>61</v>
      </c>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50"/>
      <c r="DB188" s="50"/>
      <c r="DC188" s="50"/>
      <c r="DD188" s="50"/>
      <c r="DE188" s="50"/>
      <c r="DF188" s="50"/>
      <c r="DG188" s="50"/>
      <c r="DH188" s="50"/>
      <c r="DI188" s="50"/>
      <c r="DJ188" s="50"/>
      <c r="DK188" s="50"/>
      <c r="DL188" s="50"/>
      <c r="DM188" s="50"/>
      <c r="DN188" s="50"/>
      <c r="DO188" s="50"/>
      <c r="DP188" s="50"/>
      <c r="DQ188" s="50"/>
      <c r="DR188" s="50"/>
      <c r="DS188" s="50"/>
      <c r="DT188" s="50"/>
      <c r="DU188" s="50"/>
      <c r="DV188" s="50"/>
      <c r="DW188" s="50"/>
      <c r="DX188" s="50"/>
      <c r="DY188" s="50"/>
      <c r="DZ188" s="50"/>
      <c r="EA188" s="50"/>
      <c r="EB188" s="50"/>
      <c r="EC188" s="50"/>
      <c r="ED188" s="50"/>
      <c r="EE188" s="50"/>
      <c r="EF188" s="50"/>
      <c r="EG188" s="50"/>
      <c r="EH188" s="50"/>
      <c r="EI188" s="50"/>
      <c r="EJ188" s="50"/>
      <c r="EK188" s="50"/>
      <c r="EL188" s="50"/>
      <c r="EM188" s="50"/>
      <c r="EN188" s="50"/>
      <c r="EO188" s="50"/>
      <c r="EP188" s="50"/>
      <c r="EQ188" s="50"/>
      <c r="ER188" s="50"/>
      <c r="ES188" s="50"/>
      <c r="ET188" s="50"/>
      <c r="EU188" s="50"/>
      <c r="EV188" s="50"/>
      <c r="EW188" s="50"/>
      <c r="EX188" s="50"/>
      <c r="EY188" s="50"/>
      <c r="EZ188" s="50"/>
      <c r="FA188" s="50"/>
      <c r="FB188" s="50"/>
      <c r="FC188" s="50"/>
      <c r="FD188" s="50"/>
      <c r="FE188" s="50"/>
      <c r="FF188" s="50"/>
      <c r="FG188" s="50"/>
      <c r="FH188" s="50"/>
      <c r="FI188" s="50"/>
      <c r="FJ188" s="50"/>
      <c r="FK188" s="50"/>
      <c r="FL188" s="50"/>
      <c r="FM188" s="50"/>
      <c r="FN188" s="50"/>
      <c r="FO188" s="50"/>
      <c r="FP188" s="50"/>
      <c r="FQ188" s="50"/>
      <c r="FR188" s="50"/>
      <c r="FS188" s="50"/>
      <c r="FT188" s="50"/>
      <c r="FU188" s="50"/>
      <c r="FV188" s="50"/>
      <c r="FW188" s="50"/>
      <c r="FX188" s="50"/>
      <c r="FY188" s="50"/>
      <c r="FZ188" s="50"/>
      <c r="GA188" s="50"/>
      <c r="GB188" s="50"/>
      <c r="GC188" s="50"/>
      <c r="GD188" s="50"/>
      <c r="GE188" s="50"/>
      <c r="GF188" s="50"/>
      <c r="GG188" s="50"/>
      <c r="GH188" s="50"/>
      <c r="GI188" s="50"/>
      <c r="GJ188" s="50"/>
      <c r="GK188" s="50"/>
      <c r="GL188" s="50"/>
      <c r="GM188" s="50"/>
      <c r="GN188" s="50"/>
      <c r="GO188" s="50"/>
      <c r="GP188" s="50"/>
      <c r="GQ188" s="50"/>
      <c r="GR188" s="50"/>
      <c r="GS188" s="50"/>
      <c r="GT188" s="50"/>
      <c r="GU188" s="50"/>
      <c r="GV188" s="50"/>
      <c r="GW188" s="50"/>
      <c r="GX188" s="50"/>
      <c r="GY188" s="50"/>
      <c r="GZ188" s="50"/>
      <c r="HA188" s="50"/>
      <c r="HB188" s="50"/>
      <c r="HC188" s="50"/>
      <c r="HD188" s="50"/>
      <c r="HE188" s="50"/>
      <c r="HF188" s="50"/>
      <c r="HG188" s="50"/>
      <c r="HH188" s="50"/>
      <c r="HI188" s="50"/>
      <c r="HJ188" s="50"/>
      <c r="HK188" s="50"/>
      <c r="HL188" s="50"/>
      <c r="HM188" s="50"/>
      <c r="HN188" s="50"/>
      <c r="HO188" s="50"/>
      <c r="HP188" s="50"/>
      <c r="HQ188" s="50"/>
      <c r="HR188" s="50"/>
      <c r="HS188" s="50"/>
      <c r="HT188" s="50"/>
      <c r="HU188" s="50"/>
      <c r="HV188" s="50"/>
      <c r="HW188" s="50"/>
      <c r="HX188" s="50"/>
      <c r="HY188" s="50"/>
      <c r="HZ188" s="50"/>
      <c r="IA188" s="50"/>
      <c r="IB188" s="50"/>
      <c r="IC188" s="50"/>
      <c r="ID188" s="50"/>
      <c r="IE188" s="50"/>
      <c r="IF188" s="50"/>
      <c r="IG188" s="50"/>
      <c r="IH188" s="50"/>
      <c r="II188" s="50"/>
      <c r="IJ188" s="50"/>
      <c r="IK188" s="50"/>
      <c r="IL188" s="50"/>
      <c r="IM188" s="50"/>
      <c r="IN188" s="50"/>
      <c r="IO188" s="50"/>
      <c r="IP188" s="50"/>
      <c r="IQ188" s="50"/>
      <c r="IR188" s="50"/>
      <c r="IS188" s="50"/>
      <c r="IT188" s="50"/>
      <c r="IU188" s="50"/>
      <c r="IV188" s="50"/>
      <c r="IW188" s="50"/>
    </row>
    <row r="189" spans="1:257" s="104" customFormat="1" ht="108">
      <c r="A189" s="43" t="s">
        <v>400</v>
      </c>
      <c r="B189" s="53" t="s">
        <v>401</v>
      </c>
      <c r="C189" s="45">
        <v>2623018.25</v>
      </c>
      <c r="D189" s="46" t="s">
        <v>109</v>
      </c>
      <c r="E189" s="46" t="s">
        <v>214</v>
      </c>
      <c r="F189" s="48" t="s">
        <v>61</v>
      </c>
      <c r="G189" s="48" t="s">
        <v>61</v>
      </c>
      <c r="H189" s="48" t="s">
        <v>61</v>
      </c>
      <c r="I189" s="48" t="s">
        <v>61</v>
      </c>
      <c r="J189" s="48" t="s">
        <v>61</v>
      </c>
      <c r="K189" s="48" t="s">
        <v>61</v>
      </c>
      <c r="L189" s="48" t="s">
        <v>61</v>
      </c>
      <c r="M189" s="48" t="s">
        <v>61</v>
      </c>
      <c r="N189" s="48" t="s">
        <v>61</v>
      </c>
      <c r="O189" s="52" t="s">
        <v>269</v>
      </c>
      <c r="P189" s="48" t="s">
        <v>63</v>
      </c>
      <c r="Q189" s="48" t="s">
        <v>101</v>
      </c>
      <c r="R189" s="48" t="s">
        <v>63</v>
      </c>
      <c r="S189" s="48" t="s">
        <v>61</v>
      </c>
      <c r="T189" s="48" t="s">
        <v>61</v>
      </c>
      <c r="U189" s="48" t="s">
        <v>61</v>
      </c>
      <c r="V189" s="48" t="s">
        <v>61</v>
      </c>
      <c r="W189" s="48" t="s">
        <v>61</v>
      </c>
      <c r="X189" s="48" t="s">
        <v>61</v>
      </c>
      <c r="Y189" s="48" t="s">
        <v>61</v>
      </c>
      <c r="Z189" s="48" t="s">
        <v>61</v>
      </c>
      <c r="AA189" s="48" t="s">
        <v>61</v>
      </c>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50"/>
      <c r="DB189" s="50"/>
      <c r="DC189" s="50"/>
      <c r="DD189" s="50"/>
      <c r="DE189" s="50"/>
      <c r="DF189" s="50"/>
      <c r="DG189" s="50"/>
      <c r="DH189" s="50"/>
      <c r="DI189" s="50"/>
      <c r="DJ189" s="50"/>
      <c r="DK189" s="50"/>
      <c r="DL189" s="50"/>
      <c r="DM189" s="50"/>
      <c r="DN189" s="50"/>
      <c r="DO189" s="50"/>
      <c r="DP189" s="50"/>
      <c r="DQ189" s="50"/>
      <c r="DR189" s="50"/>
      <c r="DS189" s="50"/>
      <c r="DT189" s="50"/>
      <c r="DU189" s="50"/>
      <c r="DV189" s="50"/>
      <c r="DW189" s="50"/>
      <c r="DX189" s="50"/>
      <c r="DY189" s="50"/>
      <c r="DZ189" s="50"/>
      <c r="EA189" s="50"/>
      <c r="EB189" s="50"/>
      <c r="EC189" s="50"/>
      <c r="ED189" s="50"/>
      <c r="EE189" s="50"/>
      <c r="EF189" s="50"/>
      <c r="EG189" s="50"/>
      <c r="EH189" s="50"/>
      <c r="EI189" s="50"/>
      <c r="EJ189" s="50"/>
      <c r="EK189" s="50"/>
      <c r="EL189" s="50"/>
      <c r="EM189" s="50"/>
      <c r="EN189" s="50"/>
      <c r="EO189" s="50"/>
      <c r="EP189" s="50"/>
      <c r="EQ189" s="50"/>
      <c r="ER189" s="50"/>
      <c r="ES189" s="50"/>
      <c r="ET189" s="50"/>
      <c r="EU189" s="50"/>
      <c r="EV189" s="50"/>
      <c r="EW189" s="50"/>
      <c r="EX189" s="50"/>
      <c r="EY189" s="50"/>
      <c r="EZ189" s="50"/>
      <c r="FA189" s="50"/>
      <c r="FB189" s="50"/>
      <c r="FC189" s="50"/>
      <c r="FD189" s="50"/>
      <c r="FE189" s="50"/>
      <c r="FF189" s="50"/>
      <c r="FG189" s="50"/>
      <c r="FH189" s="50"/>
      <c r="FI189" s="50"/>
      <c r="FJ189" s="50"/>
      <c r="FK189" s="50"/>
      <c r="FL189" s="50"/>
      <c r="FM189" s="50"/>
      <c r="FN189" s="50"/>
      <c r="FO189" s="50"/>
      <c r="FP189" s="50"/>
      <c r="FQ189" s="50"/>
      <c r="FR189" s="50"/>
      <c r="FS189" s="50"/>
      <c r="FT189" s="50"/>
      <c r="FU189" s="50"/>
      <c r="FV189" s="50"/>
      <c r="FW189" s="50"/>
      <c r="FX189" s="50"/>
      <c r="FY189" s="50"/>
      <c r="FZ189" s="50"/>
      <c r="GA189" s="50"/>
      <c r="GB189" s="50"/>
      <c r="GC189" s="50"/>
      <c r="GD189" s="50"/>
      <c r="GE189" s="50"/>
      <c r="GF189" s="50"/>
      <c r="GG189" s="50"/>
      <c r="GH189" s="50"/>
      <c r="GI189" s="50"/>
      <c r="GJ189" s="50"/>
      <c r="GK189" s="50"/>
      <c r="GL189" s="50"/>
      <c r="GM189" s="50"/>
      <c r="GN189" s="50"/>
      <c r="GO189" s="50"/>
      <c r="GP189" s="50"/>
      <c r="GQ189" s="50"/>
      <c r="GR189" s="50"/>
      <c r="GS189" s="50"/>
      <c r="GT189" s="50"/>
      <c r="GU189" s="50"/>
      <c r="GV189" s="50"/>
      <c r="GW189" s="50"/>
      <c r="GX189" s="50"/>
      <c r="GY189" s="50"/>
      <c r="GZ189" s="50"/>
      <c r="HA189" s="50"/>
      <c r="HB189" s="50"/>
      <c r="HC189" s="50"/>
      <c r="HD189" s="50"/>
      <c r="HE189" s="50"/>
      <c r="HF189" s="50"/>
      <c r="HG189" s="50"/>
      <c r="HH189" s="50"/>
      <c r="HI189" s="50"/>
      <c r="HJ189" s="50"/>
      <c r="HK189" s="50"/>
      <c r="HL189" s="50"/>
      <c r="HM189" s="50"/>
      <c r="HN189" s="50"/>
      <c r="HO189" s="50"/>
      <c r="HP189" s="50"/>
      <c r="HQ189" s="50"/>
      <c r="HR189" s="50"/>
      <c r="HS189" s="50"/>
      <c r="HT189" s="50"/>
      <c r="HU189" s="50"/>
      <c r="HV189" s="50"/>
      <c r="HW189" s="50"/>
      <c r="HX189" s="50"/>
      <c r="HY189" s="50"/>
      <c r="HZ189" s="50"/>
      <c r="IA189" s="50"/>
      <c r="IB189" s="50"/>
      <c r="IC189" s="50"/>
      <c r="ID189" s="50"/>
      <c r="IE189" s="50"/>
      <c r="IF189" s="50"/>
      <c r="IG189" s="50"/>
      <c r="IH189" s="50"/>
      <c r="II189" s="50"/>
      <c r="IJ189" s="50"/>
      <c r="IK189" s="50"/>
      <c r="IL189" s="50"/>
      <c r="IM189" s="50"/>
      <c r="IN189" s="50"/>
      <c r="IO189" s="50"/>
      <c r="IP189" s="50"/>
      <c r="IQ189" s="50"/>
      <c r="IR189" s="50"/>
      <c r="IS189" s="50"/>
      <c r="IT189" s="50"/>
      <c r="IU189" s="50"/>
      <c r="IV189" s="50"/>
      <c r="IW189" s="50"/>
    </row>
    <row r="190" spans="1:257" s="104" customFormat="1" ht="48">
      <c r="A190" s="43" t="s">
        <v>402</v>
      </c>
      <c r="B190" s="53" t="s">
        <v>403</v>
      </c>
      <c r="C190" s="45">
        <v>3747144.3</v>
      </c>
      <c r="D190" s="46" t="s">
        <v>109</v>
      </c>
      <c r="E190" s="46" t="s">
        <v>214</v>
      </c>
      <c r="F190" s="48" t="s">
        <v>61</v>
      </c>
      <c r="G190" s="48" t="s">
        <v>61</v>
      </c>
      <c r="H190" s="48" t="s">
        <v>61</v>
      </c>
      <c r="I190" s="48" t="s">
        <v>61</v>
      </c>
      <c r="J190" s="48" t="s">
        <v>61</v>
      </c>
      <c r="K190" s="48" t="s">
        <v>61</v>
      </c>
      <c r="L190" s="48" t="s">
        <v>61</v>
      </c>
      <c r="M190" s="48" t="s">
        <v>61</v>
      </c>
      <c r="N190" s="48" t="s">
        <v>61</v>
      </c>
      <c r="O190" s="52" t="s">
        <v>269</v>
      </c>
      <c r="P190" s="48" t="s">
        <v>63</v>
      </c>
      <c r="Q190" s="48" t="s">
        <v>101</v>
      </c>
      <c r="R190" s="48" t="s">
        <v>63</v>
      </c>
      <c r="S190" s="48" t="s">
        <v>61</v>
      </c>
      <c r="T190" s="48" t="s">
        <v>61</v>
      </c>
      <c r="U190" s="48" t="s">
        <v>61</v>
      </c>
      <c r="V190" s="48" t="s">
        <v>61</v>
      </c>
      <c r="W190" s="48" t="s">
        <v>61</v>
      </c>
      <c r="X190" s="48" t="s">
        <v>61</v>
      </c>
      <c r="Y190" s="48" t="s">
        <v>61</v>
      </c>
      <c r="Z190" s="48" t="s">
        <v>61</v>
      </c>
      <c r="AA190" s="48" t="s">
        <v>61</v>
      </c>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c r="CU190" s="50"/>
      <c r="CV190" s="50"/>
      <c r="CW190" s="50"/>
      <c r="CX190" s="50"/>
      <c r="CY190" s="50"/>
      <c r="CZ190" s="50"/>
      <c r="DA190" s="50"/>
      <c r="DB190" s="50"/>
      <c r="DC190" s="50"/>
      <c r="DD190" s="50"/>
      <c r="DE190" s="50"/>
      <c r="DF190" s="50"/>
      <c r="DG190" s="50"/>
      <c r="DH190" s="50"/>
      <c r="DI190" s="50"/>
      <c r="DJ190" s="50"/>
      <c r="DK190" s="50"/>
      <c r="DL190" s="50"/>
      <c r="DM190" s="50"/>
      <c r="DN190" s="50"/>
      <c r="DO190" s="50"/>
      <c r="DP190" s="50"/>
      <c r="DQ190" s="50"/>
      <c r="DR190" s="50"/>
      <c r="DS190" s="50"/>
      <c r="DT190" s="50"/>
      <c r="DU190" s="50"/>
      <c r="DV190" s="50"/>
      <c r="DW190" s="50"/>
      <c r="DX190" s="50"/>
      <c r="DY190" s="50"/>
      <c r="DZ190" s="50"/>
      <c r="EA190" s="50"/>
      <c r="EB190" s="50"/>
      <c r="EC190" s="50"/>
      <c r="ED190" s="50"/>
      <c r="EE190" s="50"/>
      <c r="EF190" s="50"/>
      <c r="EG190" s="50"/>
      <c r="EH190" s="50"/>
      <c r="EI190" s="50"/>
      <c r="EJ190" s="50"/>
      <c r="EK190" s="50"/>
      <c r="EL190" s="50"/>
      <c r="EM190" s="50"/>
      <c r="EN190" s="50"/>
      <c r="EO190" s="50"/>
      <c r="EP190" s="50"/>
      <c r="EQ190" s="50"/>
      <c r="ER190" s="50"/>
      <c r="ES190" s="50"/>
      <c r="ET190" s="50"/>
      <c r="EU190" s="50"/>
      <c r="EV190" s="50"/>
      <c r="EW190" s="50"/>
      <c r="EX190" s="50"/>
      <c r="EY190" s="50"/>
      <c r="EZ190" s="50"/>
      <c r="FA190" s="50"/>
      <c r="FB190" s="50"/>
      <c r="FC190" s="50"/>
      <c r="FD190" s="50"/>
      <c r="FE190" s="50"/>
      <c r="FF190" s="50"/>
      <c r="FG190" s="50"/>
      <c r="FH190" s="50"/>
      <c r="FI190" s="50"/>
      <c r="FJ190" s="50"/>
      <c r="FK190" s="50"/>
      <c r="FL190" s="50"/>
      <c r="FM190" s="50"/>
      <c r="FN190" s="50"/>
      <c r="FO190" s="50"/>
      <c r="FP190" s="50"/>
      <c r="FQ190" s="50"/>
      <c r="FR190" s="50"/>
      <c r="FS190" s="50"/>
      <c r="FT190" s="50"/>
      <c r="FU190" s="50"/>
      <c r="FV190" s="50"/>
      <c r="FW190" s="50"/>
      <c r="FX190" s="50"/>
      <c r="FY190" s="50"/>
      <c r="FZ190" s="50"/>
      <c r="GA190" s="50"/>
      <c r="GB190" s="50"/>
      <c r="GC190" s="50"/>
      <c r="GD190" s="50"/>
      <c r="GE190" s="50"/>
      <c r="GF190" s="50"/>
      <c r="GG190" s="50"/>
      <c r="GH190" s="50"/>
      <c r="GI190" s="50"/>
      <c r="GJ190" s="50"/>
      <c r="GK190" s="50"/>
      <c r="GL190" s="50"/>
      <c r="GM190" s="50"/>
      <c r="GN190" s="50"/>
      <c r="GO190" s="50"/>
      <c r="GP190" s="50"/>
      <c r="GQ190" s="50"/>
      <c r="GR190" s="50"/>
      <c r="GS190" s="50"/>
      <c r="GT190" s="50"/>
      <c r="GU190" s="50"/>
      <c r="GV190" s="50"/>
      <c r="GW190" s="50"/>
      <c r="GX190" s="50"/>
      <c r="GY190" s="50"/>
      <c r="GZ190" s="50"/>
      <c r="HA190" s="50"/>
      <c r="HB190" s="50"/>
      <c r="HC190" s="50"/>
      <c r="HD190" s="50"/>
      <c r="HE190" s="50"/>
      <c r="HF190" s="50"/>
      <c r="HG190" s="50"/>
      <c r="HH190" s="50"/>
      <c r="HI190" s="50"/>
      <c r="HJ190" s="50"/>
      <c r="HK190" s="50"/>
      <c r="HL190" s="50"/>
      <c r="HM190" s="50"/>
      <c r="HN190" s="50"/>
      <c r="HO190" s="50"/>
      <c r="HP190" s="50"/>
      <c r="HQ190" s="50"/>
      <c r="HR190" s="50"/>
      <c r="HS190" s="50"/>
      <c r="HT190" s="50"/>
      <c r="HU190" s="50"/>
      <c r="HV190" s="50"/>
      <c r="HW190" s="50"/>
      <c r="HX190" s="50"/>
      <c r="HY190" s="50"/>
      <c r="HZ190" s="50"/>
      <c r="IA190" s="50"/>
      <c r="IB190" s="50"/>
      <c r="IC190" s="50"/>
      <c r="ID190" s="50"/>
      <c r="IE190" s="50"/>
      <c r="IF190" s="50"/>
      <c r="IG190" s="50"/>
      <c r="IH190" s="50"/>
      <c r="II190" s="50"/>
      <c r="IJ190" s="50"/>
      <c r="IK190" s="50"/>
      <c r="IL190" s="50"/>
      <c r="IM190" s="50"/>
      <c r="IN190" s="50"/>
      <c r="IO190" s="50"/>
      <c r="IP190" s="50"/>
      <c r="IQ190" s="50"/>
      <c r="IR190" s="50"/>
      <c r="IS190" s="50"/>
      <c r="IT190" s="50"/>
      <c r="IU190" s="50"/>
      <c r="IV190" s="50"/>
      <c r="IW190" s="50"/>
    </row>
    <row r="191" spans="1:257" s="107" customFormat="1" ht="96">
      <c r="A191" s="70" t="s">
        <v>404</v>
      </c>
      <c r="B191" s="105" t="s">
        <v>405</v>
      </c>
      <c r="C191" s="106">
        <v>2148450.39</v>
      </c>
      <c r="D191" s="73" t="s">
        <v>109</v>
      </c>
      <c r="E191" s="73" t="s">
        <v>109</v>
      </c>
      <c r="F191" s="74" t="s">
        <v>61</v>
      </c>
      <c r="G191" s="74" t="s">
        <v>61</v>
      </c>
      <c r="H191" s="74" t="s">
        <v>61</v>
      </c>
      <c r="I191" s="74" t="s">
        <v>61</v>
      </c>
      <c r="J191" s="74" t="s">
        <v>61</v>
      </c>
      <c r="K191" s="74" t="s">
        <v>61</v>
      </c>
      <c r="L191" s="74" t="s">
        <v>61</v>
      </c>
      <c r="M191" s="74" t="s">
        <v>61</v>
      </c>
      <c r="N191" s="74" t="s">
        <v>61</v>
      </c>
      <c r="O191" s="75" t="s">
        <v>269</v>
      </c>
      <c r="P191" s="74" t="s">
        <v>63</v>
      </c>
      <c r="Q191" s="74" t="s">
        <v>101</v>
      </c>
      <c r="R191" s="74" t="s">
        <v>63</v>
      </c>
      <c r="S191" s="74" t="s">
        <v>61</v>
      </c>
      <c r="T191" s="74" t="s">
        <v>61</v>
      </c>
      <c r="U191" s="74" t="s">
        <v>61</v>
      </c>
      <c r="V191" s="74" t="s">
        <v>61</v>
      </c>
      <c r="W191" s="74" t="s">
        <v>61</v>
      </c>
      <c r="X191" s="74" t="s">
        <v>61</v>
      </c>
      <c r="Y191" s="74" t="s">
        <v>61</v>
      </c>
      <c r="Z191" s="74" t="s">
        <v>61</v>
      </c>
      <c r="AA191" s="74" t="s">
        <v>61</v>
      </c>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6"/>
      <c r="CE191" s="76"/>
      <c r="CF191" s="76"/>
      <c r="CG191" s="76"/>
      <c r="CH191" s="76"/>
      <c r="CI191" s="76"/>
      <c r="CJ191" s="76"/>
      <c r="CK191" s="76"/>
      <c r="CL191" s="76"/>
      <c r="CM191" s="76"/>
      <c r="CN191" s="76"/>
      <c r="CO191" s="76"/>
      <c r="CP191" s="76"/>
      <c r="CQ191" s="76"/>
      <c r="CR191" s="76"/>
      <c r="CS191" s="76"/>
      <c r="CT191" s="76"/>
      <c r="CU191" s="76"/>
      <c r="CV191" s="76"/>
      <c r="CW191" s="76"/>
      <c r="CX191" s="76"/>
      <c r="CY191" s="76"/>
      <c r="CZ191" s="76"/>
      <c r="DA191" s="76"/>
      <c r="DB191" s="76"/>
      <c r="DC191" s="76"/>
      <c r="DD191" s="76"/>
      <c r="DE191" s="76"/>
      <c r="DF191" s="76"/>
      <c r="DG191" s="76"/>
      <c r="DH191" s="76"/>
      <c r="DI191" s="76"/>
      <c r="DJ191" s="76"/>
      <c r="DK191" s="76"/>
      <c r="DL191" s="76"/>
      <c r="DM191" s="76"/>
      <c r="DN191" s="76"/>
      <c r="DO191" s="76"/>
      <c r="DP191" s="76"/>
      <c r="DQ191" s="76"/>
      <c r="DR191" s="76"/>
      <c r="DS191" s="76"/>
      <c r="DT191" s="76"/>
      <c r="DU191" s="76"/>
      <c r="DV191" s="76"/>
      <c r="DW191" s="76"/>
      <c r="DX191" s="76"/>
      <c r="DY191" s="76"/>
      <c r="DZ191" s="76"/>
      <c r="EA191" s="76"/>
      <c r="EB191" s="76"/>
      <c r="EC191" s="76"/>
      <c r="ED191" s="76"/>
      <c r="EE191" s="76"/>
      <c r="EF191" s="76"/>
      <c r="EG191" s="76"/>
      <c r="EH191" s="76"/>
      <c r="EI191" s="76"/>
      <c r="EJ191" s="76"/>
      <c r="EK191" s="76"/>
      <c r="EL191" s="76"/>
      <c r="EM191" s="76"/>
      <c r="EN191" s="76"/>
      <c r="EO191" s="76"/>
      <c r="EP191" s="76"/>
      <c r="EQ191" s="76"/>
      <c r="ER191" s="76"/>
      <c r="ES191" s="76"/>
      <c r="ET191" s="76"/>
      <c r="EU191" s="76"/>
      <c r="EV191" s="76"/>
      <c r="EW191" s="76"/>
      <c r="EX191" s="76"/>
      <c r="EY191" s="76"/>
      <c r="EZ191" s="76"/>
      <c r="FA191" s="76"/>
      <c r="FB191" s="76"/>
      <c r="FC191" s="76"/>
      <c r="FD191" s="76"/>
      <c r="FE191" s="76"/>
      <c r="FF191" s="76"/>
      <c r="FG191" s="76"/>
      <c r="FH191" s="76"/>
      <c r="FI191" s="76"/>
      <c r="FJ191" s="76"/>
      <c r="FK191" s="76"/>
      <c r="FL191" s="76"/>
      <c r="FM191" s="76"/>
      <c r="FN191" s="76"/>
      <c r="FO191" s="76"/>
      <c r="FP191" s="76"/>
      <c r="FQ191" s="76"/>
      <c r="FR191" s="76"/>
      <c r="FS191" s="76"/>
      <c r="FT191" s="76"/>
      <c r="FU191" s="76"/>
      <c r="FV191" s="76"/>
      <c r="FW191" s="76"/>
      <c r="FX191" s="76"/>
      <c r="FY191" s="76"/>
      <c r="FZ191" s="76"/>
      <c r="GA191" s="76"/>
      <c r="GB191" s="76"/>
      <c r="GC191" s="76"/>
      <c r="GD191" s="76"/>
      <c r="GE191" s="76"/>
      <c r="GF191" s="76"/>
      <c r="GG191" s="76"/>
      <c r="GH191" s="76"/>
      <c r="GI191" s="76"/>
      <c r="GJ191" s="76"/>
      <c r="GK191" s="76"/>
      <c r="GL191" s="76"/>
      <c r="GM191" s="76"/>
      <c r="GN191" s="76"/>
      <c r="GO191" s="76"/>
      <c r="GP191" s="76"/>
      <c r="GQ191" s="76"/>
      <c r="GR191" s="76"/>
      <c r="GS191" s="76"/>
      <c r="GT191" s="76"/>
      <c r="GU191" s="76"/>
      <c r="GV191" s="76"/>
      <c r="GW191" s="76"/>
      <c r="GX191" s="76"/>
      <c r="GY191" s="76"/>
      <c r="GZ191" s="76"/>
      <c r="HA191" s="76"/>
      <c r="HB191" s="76"/>
      <c r="HC191" s="76"/>
      <c r="HD191" s="76"/>
      <c r="HE191" s="76"/>
      <c r="HF191" s="76"/>
      <c r="HG191" s="76"/>
      <c r="HH191" s="76"/>
      <c r="HI191" s="76"/>
      <c r="HJ191" s="76"/>
      <c r="HK191" s="76"/>
      <c r="HL191" s="76"/>
      <c r="HM191" s="76"/>
      <c r="HN191" s="76"/>
      <c r="HO191" s="76"/>
      <c r="HP191" s="76"/>
      <c r="HQ191" s="76"/>
      <c r="HR191" s="76"/>
      <c r="HS191" s="76"/>
      <c r="HT191" s="76"/>
      <c r="HU191" s="76"/>
      <c r="HV191" s="76"/>
      <c r="HW191" s="76"/>
      <c r="HX191" s="76"/>
      <c r="HY191" s="76"/>
      <c r="HZ191" s="76"/>
      <c r="IA191" s="76"/>
      <c r="IB191" s="76"/>
      <c r="IC191" s="76"/>
      <c r="ID191" s="76"/>
      <c r="IE191" s="76"/>
      <c r="IF191" s="76"/>
      <c r="IG191" s="76"/>
      <c r="IH191" s="76"/>
      <c r="II191" s="76"/>
      <c r="IJ191" s="76"/>
      <c r="IK191" s="76"/>
      <c r="IL191" s="76"/>
      <c r="IM191" s="76"/>
      <c r="IN191" s="76"/>
      <c r="IO191" s="76"/>
      <c r="IP191" s="76"/>
      <c r="IQ191" s="76"/>
      <c r="IR191" s="76"/>
      <c r="IS191" s="76"/>
      <c r="IT191" s="76"/>
      <c r="IU191" s="76"/>
      <c r="IV191" s="76"/>
      <c r="IW191" s="76"/>
    </row>
    <row r="192" spans="1:257" s="107" customFormat="1" ht="72">
      <c r="A192" s="70" t="s">
        <v>406</v>
      </c>
      <c r="B192" s="105" t="s">
        <v>407</v>
      </c>
      <c r="C192" s="106">
        <v>1875774.91</v>
      </c>
      <c r="D192" s="73" t="s">
        <v>109</v>
      </c>
      <c r="E192" s="73" t="s">
        <v>109</v>
      </c>
      <c r="F192" s="74" t="s">
        <v>61</v>
      </c>
      <c r="G192" s="74" t="s">
        <v>61</v>
      </c>
      <c r="H192" s="74" t="s">
        <v>61</v>
      </c>
      <c r="I192" s="74" t="s">
        <v>61</v>
      </c>
      <c r="J192" s="74" t="s">
        <v>61</v>
      </c>
      <c r="K192" s="74" t="s">
        <v>61</v>
      </c>
      <c r="L192" s="74" t="s">
        <v>61</v>
      </c>
      <c r="M192" s="74" t="s">
        <v>61</v>
      </c>
      <c r="N192" s="74" t="s">
        <v>61</v>
      </c>
      <c r="O192" s="75" t="s">
        <v>269</v>
      </c>
      <c r="P192" s="74" t="s">
        <v>63</v>
      </c>
      <c r="Q192" s="74" t="s">
        <v>101</v>
      </c>
      <c r="R192" s="74" t="s">
        <v>63</v>
      </c>
      <c r="S192" s="74" t="s">
        <v>61</v>
      </c>
      <c r="T192" s="74" t="s">
        <v>61</v>
      </c>
      <c r="U192" s="74" t="s">
        <v>61</v>
      </c>
      <c r="V192" s="74" t="s">
        <v>61</v>
      </c>
      <c r="W192" s="74" t="s">
        <v>61</v>
      </c>
      <c r="X192" s="74" t="s">
        <v>61</v>
      </c>
      <c r="Y192" s="74" t="s">
        <v>61</v>
      </c>
      <c r="Z192" s="74" t="s">
        <v>61</v>
      </c>
      <c r="AA192" s="74" t="s">
        <v>61</v>
      </c>
      <c r="AB192" s="76"/>
      <c r="AC192" s="76"/>
      <c r="AD192" s="76"/>
      <c r="AE192" s="76"/>
      <c r="AF192" s="76"/>
      <c r="AG192" s="76"/>
      <c r="AH192" s="76"/>
      <c r="AI192" s="76"/>
      <c r="AJ192" s="76"/>
      <c r="AK192" s="76"/>
      <c r="AL192" s="76"/>
      <c r="AM192" s="76"/>
      <c r="AN192" s="76"/>
      <c r="AO192" s="76"/>
      <c r="AP192" s="76"/>
      <c r="AQ192" s="76"/>
      <c r="AR192" s="76"/>
      <c r="AS192" s="76"/>
      <c r="AT192" s="76"/>
      <c r="AU192" s="76"/>
      <c r="AV192" s="76"/>
      <c r="AW192" s="76"/>
      <c r="AX192" s="76"/>
      <c r="AY192" s="76"/>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6"/>
      <c r="CE192" s="76"/>
      <c r="CF192" s="76"/>
      <c r="CG192" s="76"/>
      <c r="CH192" s="76"/>
      <c r="CI192" s="76"/>
      <c r="CJ192" s="76"/>
      <c r="CK192" s="76"/>
      <c r="CL192" s="76"/>
      <c r="CM192" s="76"/>
      <c r="CN192" s="76"/>
      <c r="CO192" s="76"/>
      <c r="CP192" s="76"/>
      <c r="CQ192" s="76"/>
      <c r="CR192" s="76"/>
      <c r="CS192" s="76"/>
      <c r="CT192" s="76"/>
      <c r="CU192" s="76"/>
      <c r="CV192" s="76"/>
      <c r="CW192" s="76"/>
      <c r="CX192" s="76"/>
      <c r="CY192" s="76"/>
      <c r="CZ192" s="76"/>
      <c r="DA192" s="76"/>
      <c r="DB192" s="76"/>
      <c r="DC192" s="76"/>
      <c r="DD192" s="76"/>
      <c r="DE192" s="76"/>
      <c r="DF192" s="76"/>
      <c r="DG192" s="76"/>
      <c r="DH192" s="76"/>
      <c r="DI192" s="76"/>
      <c r="DJ192" s="76"/>
      <c r="DK192" s="76"/>
      <c r="DL192" s="76"/>
      <c r="DM192" s="76"/>
      <c r="DN192" s="76"/>
      <c r="DO192" s="76"/>
      <c r="DP192" s="76"/>
      <c r="DQ192" s="76"/>
      <c r="DR192" s="76"/>
      <c r="DS192" s="76"/>
      <c r="DT192" s="76"/>
      <c r="DU192" s="76"/>
      <c r="DV192" s="76"/>
      <c r="DW192" s="76"/>
      <c r="DX192" s="76"/>
      <c r="DY192" s="76"/>
      <c r="DZ192" s="76"/>
      <c r="EA192" s="76"/>
      <c r="EB192" s="76"/>
      <c r="EC192" s="76"/>
      <c r="ED192" s="76"/>
      <c r="EE192" s="76"/>
      <c r="EF192" s="76"/>
      <c r="EG192" s="76"/>
      <c r="EH192" s="76"/>
      <c r="EI192" s="76"/>
      <c r="EJ192" s="76"/>
      <c r="EK192" s="76"/>
      <c r="EL192" s="76"/>
      <c r="EM192" s="76"/>
      <c r="EN192" s="76"/>
      <c r="EO192" s="76"/>
      <c r="EP192" s="76"/>
      <c r="EQ192" s="76"/>
      <c r="ER192" s="76"/>
      <c r="ES192" s="76"/>
      <c r="ET192" s="76"/>
      <c r="EU192" s="76"/>
      <c r="EV192" s="76"/>
      <c r="EW192" s="76"/>
      <c r="EX192" s="76"/>
      <c r="EY192" s="76"/>
      <c r="EZ192" s="76"/>
      <c r="FA192" s="76"/>
      <c r="FB192" s="76"/>
      <c r="FC192" s="76"/>
      <c r="FD192" s="76"/>
      <c r="FE192" s="76"/>
      <c r="FF192" s="76"/>
      <c r="FG192" s="76"/>
      <c r="FH192" s="76"/>
      <c r="FI192" s="76"/>
      <c r="FJ192" s="76"/>
      <c r="FK192" s="76"/>
      <c r="FL192" s="76"/>
      <c r="FM192" s="76"/>
      <c r="FN192" s="76"/>
      <c r="FO192" s="76"/>
      <c r="FP192" s="76"/>
      <c r="FQ192" s="76"/>
      <c r="FR192" s="76"/>
      <c r="FS192" s="76"/>
      <c r="FT192" s="76"/>
      <c r="FU192" s="76"/>
      <c r="FV192" s="76"/>
      <c r="FW192" s="76"/>
      <c r="FX192" s="76"/>
      <c r="FY192" s="76"/>
      <c r="FZ192" s="76"/>
      <c r="GA192" s="76"/>
      <c r="GB192" s="76"/>
      <c r="GC192" s="76"/>
      <c r="GD192" s="76"/>
      <c r="GE192" s="76"/>
      <c r="GF192" s="76"/>
      <c r="GG192" s="76"/>
      <c r="GH192" s="76"/>
      <c r="GI192" s="76"/>
      <c r="GJ192" s="76"/>
      <c r="GK192" s="76"/>
      <c r="GL192" s="76"/>
      <c r="GM192" s="76"/>
      <c r="GN192" s="76"/>
      <c r="GO192" s="76"/>
      <c r="GP192" s="76"/>
      <c r="GQ192" s="76"/>
      <c r="GR192" s="76"/>
      <c r="GS192" s="76"/>
      <c r="GT192" s="76"/>
      <c r="GU192" s="76"/>
      <c r="GV192" s="76"/>
      <c r="GW192" s="76"/>
      <c r="GX192" s="76"/>
      <c r="GY192" s="76"/>
      <c r="GZ192" s="76"/>
      <c r="HA192" s="76"/>
      <c r="HB192" s="76"/>
      <c r="HC192" s="76"/>
      <c r="HD192" s="76"/>
      <c r="HE192" s="76"/>
      <c r="HF192" s="76"/>
      <c r="HG192" s="76"/>
      <c r="HH192" s="76"/>
      <c r="HI192" s="76"/>
      <c r="HJ192" s="76"/>
      <c r="HK192" s="76"/>
      <c r="HL192" s="76"/>
      <c r="HM192" s="76"/>
      <c r="HN192" s="76"/>
      <c r="HO192" s="76"/>
      <c r="HP192" s="76"/>
      <c r="HQ192" s="76"/>
      <c r="HR192" s="76"/>
      <c r="HS192" s="76"/>
      <c r="HT192" s="76"/>
      <c r="HU192" s="76"/>
      <c r="HV192" s="76"/>
      <c r="HW192" s="76"/>
      <c r="HX192" s="76"/>
      <c r="HY192" s="76"/>
      <c r="HZ192" s="76"/>
      <c r="IA192" s="76"/>
      <c r="IB192" s="76"/>
      <c r="IC192" s="76"/>
      <c r="ID192" s="76"/>
      <c r="IE192" s="76"/>
      <c r="IF192" s="76"/>
      <c r="IG192" s="76"/>
      <c r="IH192" s="76"/>
      <c r="II192" s="76"/>
      <c r="IJ192" s="76"/>
      <c r="IK192" s="76"/>
      <c r="IL192" s="76"/>
      <c r="IM192" s="76"/>
      <c r="IN192" s="76"/>
      <c r="IO192" s="76"/>
      <c r="IP192" s="76"/>
      <c r="IQ192" s="76"/>
      <c r="IR192" s="76"/>
      <c r="IS192" s="76"/>
      <c r="IT192" s="76"/>
      <c r="IU192" s="76"/>
      <c r="IV192" s="76"/>
      <c r="IW192" s="76"/>
    </row>
    <row r="193" spans="1:257" s="135" customFormat="1" ht="60">
      <c r="A193" s="124" t="s">
        <v>408</v>
      </c>
      <c r="B193" s="134" t="s">
        <v>409</v>
      </c>
      <c r="C193" s="126">
        <v>3264070.37</v>
      </c>
      <c r="D193" s="127" t="s">
        <v>109</v>
      </c>
      <c r="E193" s="127" t="s">
        <v>134</v>
      </c>
      <c r="F193" s="128" t="s">
        <v>61</v>
      </c>
      <c r="G193" s="128" t="s">
        <v>61</v>
      </c>
      <c r="H193" s="128" t="s">
        <v>61</v>
      </c>
      <c r="I193" s="128" t="s">
        <v>61</v>
      </c>
      <c r="J193" s="126">
        <v>3264070.37</v>
      </c>
      <c r="K193" s="129">
        <v>0</v>
      </c>
      <c r="L193" s="128" t="s">
        <v>61</v>
      </c>
      <c r="M193" s="128" t="s">
        <v>61</v>
      </c>
      <c r="N193" s="128" t="s">
        <v>61</v>
      </c>
      <c r="O193" s="130" t="s">
        <v>269</v>
      </c>
      <c r="P193" s="128" t="s">
        <v>63</v>
      </c>
      <c r="Q193" s="128" t="s">
        <v>101</v>
      </c>
      <c r="R193" s="128" t="s">
        <v>63</v>
      </c>
      <c r="S193" s="128" t="s">
        <v>61</v>
      </c>
      <c r="T193" s="128" t="s">
        <v>61</v>
      </c>
      <c r="U193" s="128" t="s">
        <v>61</v>
      </c>
      <c r="V193" s="128" t="s">
        <v>61</v>
      </c>
      <c r="W193" s="126">
        <v>3264070.37</v>
      </c>
      <c r="X193" s="129">
        <v>0</v>
      </c>
      <c r="Y193" s="128" t="s">
        <v>61</v>
      </c>
      <c r="Z193" s="128" t="s">
        <v>61</v>
      </c>
      <c r="AA193" s="128" t="s">
        <v>61</v>
      </c>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131"/>
      <c r="BC193" s="131"/>
      <c r="BD193" s="131"/>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c r="CG193" s="131"/>
      <c r="CH193" s="131"/>
      <c r="CI193" s="131"/>
      <c r="CJ193" s="131"/>
      <c r="CK193" s="131"/>
      <c r="CL193" s="131"/>
      <c r="CM193" s="131"/>
      <c r="CN193" s="131"/>
      <c r="CO193" s="131"/>
      <c r="CP193" s="131"/>
      <c r="CQ193" s="131"/>
      <c r="CR193" s="131"/>
      <c r="CS193" s="131"/>
      <c r="CT193" s="131"/>
      <c r="CU193" s="131"/>
      <c r="CV193" s="131"/>
      <c r="CW193" s="131"/>
      <c r="CX193" s="131"/>
      <c r="CY193" s="131"/>
      <c r="CZ193" s="131"/>
      <c r="DA193" s="131"/>
      <c r="DB193" s="131"/>
      <c r="DC193" s="131"/>
      <c r="DD193" s="131"/>
      <c r="DE193" s="131"/>
      <c r="DF193" s="131"/>
      <c r="DG193" s="131"/>
      <c r="DH193" s="131"/>
      <c r="DI193" s="131"/>
      <c r="DJ193" s="131"/>
      <c r="DK193" s="131"/>
      <c r="DL193" s="131"/>
      <c r="DM193" s="131"/>
      <c r="DN193" s="131"/>
      <c r="DO193" s="131"/>
      <c r="DP193" s="131"/>
      <c r="DQ193" s="131"/>
      <c r="DR193" s="131"/>
      <c r="DS193" s="131"/>
      <c r="DT193" s="131"/>
      <c r="DU193" s="131"/>
      <c r="DV193" s="131"/>
      <c r="DW193" s="131"/>
      <c r="DX193" s="131"/>
      <c r="DY193" s="131"/>
      <c r="DZ193" s="131"/>
      <c r="EA193" s="131"/>
      <c r="EB193" s="131"/>
      <c r="EC193" s="131"/>
      <c r="ED193" s="131"/>
      <c r="EE193" s="131"/>
      <c r="EF193" s="131"/>
      <c r="EG193" s="131"/>
      <c r="EH193" s="131"/>
      <c r="EI193" s="131"/>
      <c r="EJ193" s="131"/>
      <c r="EK193" s="131"/>
      <c r="EL193" s="131"/>
      <c r="EM193" s="131"/>
      <c r="EN193" s="131"/>
      <c r="EO193" s="131"/>
      <c r="EP193" s="131"/>
      <c r="EQ193" s="131"/>
      <c r="ER193" s="131"/>
      <c r="ES193" s="131"/>
      <c r="ET193" s="131"/>
      <c r="EU193" s="131"/>
      <c r="EV193" s="131"/>
      <c r="EW193" s="131"/>
      <c r="EX193" s="131"/>
      <c r="EY193" s="131"/>
      <c r="EZ193" s="131"/>
      <c r="FA193" s="131"/>
      <c r="FB193" s="131"/>
      <c r="FC193" s="131"/>
      <c r="FD193" s="131"/>
      <c r="FE193" s="131"/>
      <c r="FF193" s="131"/>
      <c r="FG193" s="131"/>
      <c r="FH193" s="131"/>
      <c r="FI193" s="131"/>
      <c r="FJ193" s="131"/>
      <c r="FK193" s="131"/>
      <c r="FL193" s="131"/>
      <c r="FM193" s="131"/>
      <c r="FN193" s="131"/>
      <c r="FO193" s="131"/>
      <c r="FP193" s="131"/>
      <c r="FQ193" s="131"/>
      <c r="FR193" s="131"/>
      <c r="FS193" s="131"/>
      <c r="FT193" s="131"/>
      <c r="FU193" s="131"/>
      <c r="FV193" s="131"/>
      <c r="FW193" s="131"/>
      <c r="FX193" s="131"/>
      <c r="FY193" s="131"/>
      <c r="FZ193" s="131"/>
      <c r="GA193" s="131"/>
      <c r="GB193" s="131"/>
      <c r="GC193" s="131"/>
      <c r="GD193" s="131"/>
      <c r="GE193" s="131"/>
      <c r="GF193" s="131"/>
      <c r="GG193" s="131"/>
      <c r="GH193" s="131"/>
      <c r="GI193" s="131"/>
      <c r="GJ193" s="131"/>
      <c r="GK193" s="131"/>
      <c r="GL193" s="131"/>
      <c r="GM193" s="131"/>
      <c r="GN193" s="131"/>
      <c r="GO193" s="131"/>
      <c r="GP193" s="131"/>
      <c r="GQ193" s="131"/>
      <c r="GR193" s="131"/>
      <c r="GS193" s="131"/>
      <c r="GT193" s="131"/>
      <c r="GU193" s="131"/>
      <c r="GV193" s="131"/>
      <c r="GW193" s="131"/>
      <c r="GX193" s="131"/>
      <c r="GY193" s="131"/>
      <c r="GZ193" s="131"/>
      <c r="HA193" s="131"/>
      <c r="HB193" s="131"/>
      <c r="HC193" s="131"/>
      <c r="HD193" s="131"/>
      <c r="HE193" s="131"/>
      <c r="HF193" s="131"/>
      <c r="HG193" s="131"/>
      <c r="HH193" s="131"/>
      <c r="HI193" s="131"/>
      <c r="HJ193" s="131"/>
      <c r="HK193" s="131"/>
      <c r="HL193" s="131"/>
      <c r="HM193" s="131"/>
      <c r="HN193" s="131"/>
      <c r="HO193" s="131"/>
      <c r="HP193" s="131"/>
      <c r="HQ193" s="131"/>
      <c r="HR193" s="131"/>
      <c r="HS193" s="131"/>
      <c r="HT193" s="131"/>
      <c r="HU193" s="131"/>
      <c r="HV193" s="131"/>
      <c r="HW193" s="131"/>
      <c r="HX193" s="131"/>
      <c r="HY193" s="131"/>
      <c r="HZ193" s="131"/>
      <c r="IA193" s="131"/>
      <c r="IB193" s="131"/>
      <c r="IC193" s="131"/>
      <c r="ID193" s="131"/>
      <c r="IE193" s="131"/>
      <c r="IF193" s="131"/>
      <c r="IG193" s="131"/>
      <c r="IH193" s="131"/>
      <c r="II193" s="131"/>
      <c r="IJ193" s="131"/>
      <c r="IK193" s="131"/>
      <c r="IL193" s="131"/>
      <c r="IM193" s="131"/>
      <c r="IN193" s="131"/>
      <c r="IO193" s="131"/>
      <c r="IP193" s="131"/>
      <c r="IQ193" s="131"/>
      <c r="IR193" s="131"/>
      <c r="IS193" s="131"/>
      <c r="IT193" s="131"/>
      <c r="IU193" s="131"/>
      <c r="IV193" s="131"/>
      <c r="IW193" s="131"/>
    </row>
    <row r="194" spans="1:257" s="135" customFormat="1" ht="60">
      <c r="A194" s="124" t="s">
        <v>410</v>
      </c>
      <c r="B194" s="134" t="s">
        <v>411</v>
      </c>
      <c r="C194" s="126">
        <v>13304215.869999999</v>
      </c>
      <c r="D194" s="127" t="s">
        <v>109</v>
      </c>
      <c r="E194" s="127" t="s">
        <v>109</v>
      </c>
      <c r="F194" s="128" t="s">
        <v>61</v>
      </c>
      <c r="G194" s="128" t="s">
        <v>61</v>
      </c>
      <c r="H194" s="128" t="s">
        <v>61</v>
      </c>
      <c r="I194" s="128" t="s">
        <v>61</v>
      </c>
      <c r="J194" s="128" t="s">
        <v>61</v>
      </c>
      <c r="K194" s="128" t="s">
        <v>61</v>
      </c>
      <c r="L194" s="128" t="s">
        <v>61</v>
      </c>
      <c r="M194" s="128" t="s">
        <v>61</v>
      </c>
      <c r="N194" s="128" t="s">
        <v>61</v>
      </c>
      <c r="O194" s="130" t="s">
        <v>269</v>
      </c>
      <c r="P194" s="128" t="s">
        <v>63</v>
      </c>
      <c r="Q194" s="128" t="s">
        <v>101</v>
      </c>
      <c r="R194" s="128" t="s">
        <v>63</v>
      </c>
      <c r="S194" s="128" t="s">
        <v>61</v>
      </c>
      <c r="T194" s="128" t="s">
        <v>61</v>
      </c>
      <c r="U194" s="128" t="s">
        <v>61</v>
      </c>
      <c r="V194" s="128" t="s">
        <v>61</v>
      </c>
      <c r="W194" s="128" t="s">
        <v>61</v>
      </c>
      <c r="X194" s="128" t="s">
        <v>61</v>
      </c>
      <c r="Y194" s="128" t="s">
        <v>61</v>
      </c>
      <c r="Z194" s="128" t="s">
        <v>61</v>
      </c>
      <c r="AA194" s="128" t="s">
        <v>61</v>
      </c>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131"/>
      <c r="BC194" s="131"/>
      <c r="BD194" s="131"/>
      <c r="BE194" s="131"/>
      <c r="BF194" s="131"/>
      <c r="BG194" s="131"/>
      <c r="BH194" s="131"/>
      <c r="BI194" s="131"/>
      <c r="BJ194" s="131"/>
      <c r="BK194" s="131"/>
      <c r="BL194" s="131"/>
      <c r="BM194" s="131"/>
      <c r="BN194" s="131"/>
      <c r="BO194" s="131"/>
      <c r="BP194" s="131"/>
      <c r="BQ194" s="131"/>
      <c r="BR194" s="131"/>
      <c r="BS194" s="131"/>
      <c r="BT194" s="131"/>
      <c r="BU194" s="131"/>
      <c r="BV194" s="131"/>
      <c r="BW194" s="131"/>
      <c r="BX194" s="131"/>
      <c r="BY194" s="131"/>
      <c r="BZ194" s="131"/>
      <c r="CA194" s="131"/>
      <c r="CB194" s="131"/>
      <c r="CC194" s="131"/>
      <c r="CD194" s="131"/>
      <c r="CE194" s="131"/>
      <c r="CF194" s="131"/>
      <c r="CG194" s="131"/>
      <c r="CH194" s="131"/>
      <c r="CI194" s="131"/>
      <c r="CJ194" s="131"/>
      <c r="CK194" s="131"/>
      <c r="CL194" s="131"/>
      <c r="CM194" s="131"/>
      <c r="CN194" s="131"/>
      <c r="CO194" s="131"/>
      <c r="CP194" s="131"/>
      <c r="CQ194" s="131"/>
      <c r="CR194" s="131"/>
      <c r="CS194" s="131"/>
      <c r="CT194" s="131"/>
      <c r="CU194" s="131"/>
      <c r="CV194" s="131"/>
      <c r="CW194" s="131"/>
      <c r="CX194" s="131"/>
      <c r="CY194" s="131"/>
      <c r="CZ194" s="131"/>
      <c r="DA194" s="131"/>
      <c r="DB194" s="131"/>
      <c r="DC194" s="131"/>
      <c r="DD194" s="131"/>
      <c r="DE194" s="131"/>
      <c r="DF194" s="131"/>
      <c r="DG194" s="131"/>
      <c r="DH194" s="131"/>
      <c r="DI194" s="131"/>
      <c r="DJ194" s="131"/>
      <c r="DK194" s="131"/>
      <c r="DL194" s="131"/>
      <c r="DM194" s="131"/>
      <c r="DN194" s="131"/>
      <c r="DO194" s="131"/>
      <c r="DP194" s="131"/>
      <c r="DQ194" s="131"/>
      <c r="DR194" s="131"/>
      <c r="DS194" s="131"/>
      <c r="DT194" s="131"/>
      <c r="DU194" s="131"/>
      <c r="DV194" s="131"/>
      <c r="DW194" s="131"/>
      <c r="DX194" s="131"/>
      <c r="DY194" s="131"/>
      <c r="DZ194" s="131"/>
      <c r="EA194" s="131"/>
      <c r="EB194" s="131"/>
      <c r="EC194" s="131"/>
      <c r="ED194" s="131"/>
      <c r="EE194" s="131"/>
      <c r="EF194" s="131"/>
      <c r="EG194" s="131"/>
      <c r="EH194" s="131"/>
      <c r="EI194" s="131"/>
      <c r="EJ194" s="131"/>
      <c r="EK194" s="131"/>
      <c r="EL194" s="131"/>
      <c r="EM194" s="131"/>
      <c r="EN194" s="131"/>
      <c r="EO194" s="131"/>
      <c r="EP194" s="131"/>
      <c r="EQ194" s="131"/>
      <c r="ER194" s="131"/>
      <c r="ES194" s="131"/>
      <c r="ET194" s="131"/>
      <c r="EU194" s="131"/>
      <c r="EV194" s="131"/>
      <c r="EW194" s="131"/>
      <c r="EX194" s="131"/>
      <c r="EY194" s="131"/>
      <c r="EZ194" s="131"/>
      <c r="FA194" s="131"/>
      <c r="FB194" s="131"/>
      <c r="FC194" s="131"/>
      <c r="FD194" s="131"/>
      <c r="FE194" s="131"/>
      <c r="FF194" s="131"/>
      <c r="FG194" s="131"/>
      <c r="FH194" s="131"/>
      <c r="FI194" s="131"/>
      <c r="FJ194" s="131"/>
      <c r="FK194" s="131"/>
      <c r="FL194" s="131"/>
      <c r="FM194" s="131"/>
      <c r="FN194" s="131"/>
      <c r="FO194" s="131"/>
      <c r="FP194" s="131"/>
      <c r="FQ194" s="131"/>
      <c r="FR194" s="131"/>
      <c r="FS194" s="131"/>
      <c r="FT194" s="131"/>
      <c r="FU194" s="131"/>
      <c r="FV194" s="131"/>
      <c r="FW194" s="131"/>
      <c r="FX194" s="131"/>
      <c r="FY194" s="131"/>
      <c r="FZ194" s="131"/>
      <c r="GA194" s="131"/>
      <c r="GB194" s="131"/>
      <c r="GC194" s="131"/>
      <c r="GD194" s="131"/>
      <c r="GE194" s="131"/>
      <c r="GF194" s="131"/>
      <c r="GG194" s="131"/>
      <c r="GH194" s="131"/>
      <c r="GI194" s="131"/>
      <c r="GJ194" s="131"/>
      <c r="GK194" s="131"/>
      <c r="GL194" s="131"/>
      <c r="GM194" s="131"/>
      <c r="GN194" s="131"/>
      <c r="GO194" s="131"/>
      <c r="GP194" s="131"/>
      <c r="GQ194" s="131"/>
      <c r="GR194" s="131"/>
      <c r="GS194" s="131"/>
      <c r="GT194" s="131"/>
      <c r="GU194" s="131"/>
      <c r="GV194" s="131"/>
      <c r="GW194" s="131"/>
      <c r="GX194" s="131"/>
      <c r="GY194" s="131"/>
      <c r="GZ194" s="131"/>
      <c r="HA194" s="131"/>
      <c r="HB194" s="131"/>
      <c r="HC194" s="131"/>
      <c r="HD194" s="131"/>
      <c r="HE194" s="131"/>
      <c r="HF194" s="131"/>
      <c r="HG194" s="131"/>
      <c r="HH194" s="131"/>
      <c r="HI194" s="131"/>
      <c r="HJ194" s="131"/>
      <c r="HK194" s="131"/>
      <c r="HL194" s="131"/>
      <c r="HM194" s="131"/>
      <c r="HN194" s="131"/>
      <c r="HO194" s="131"/>
      <c r="HP194" s="131"/>
      <c r="HQ194" s="131"/>
      <c r="HR194" s="131"/>
      <c r="HS194" s="131"/>
      <c r="HT194" s="131"/>
      <c r="HU194" s="131"/>
      <c r="HV194" s="131"/>
      <c r="HW194" s="131"/>
      <c r="HX194" s="131"/>
      <c r="HY194" s="131"/>
      <c r="HZ194" s="131"/>
      <c r="IA194" s="131"/>
      <c r="IB194" s="131"/>
      <c r="IC194" s="131"/>
      <c r="ID194" s="131"/>
      <c r="IE194" s="131"/>
      <c r="IF194" s="131"/>
      <c r="IG194" s="131"/>
      <c r="IH194" s="131"/>
      <c r="II194" s="131"/>
      <c r="IJ194" s="131"/>
      <c r="IK194" s="131"/>
      <c r="IL194" s="131"/>
      <c r="IM194" s="131"/>
      <c r="IN194" s="131"/>
      <c r="IO194" s="131"/>
      <c r="IP194" s="131"/>
      <c r="IQ194" s="131"/>
      <c r="IR194" s="131"/>
      <c r="IS194" s="131"/>
      <c r="IT194" s="131"/>
      <c r="IU194" s="131"/>
      <c r="IV194" s="131"/>
      <c r="IW194" s="131"/>
    </row>
    <row r="195" spans="1:257" s="135" customFormat="1" ht="60">
      <c r="A195" s="124" t="s">
        <v>412</v>
      </c>
      <c r="B195" s="134" t="s">
        <v>413</v>
      </c>
      <c r="C195" s="126">
        <v>7915122.6699999999</v>
      </c>
      <c r="D195" s="127" t="s">
        <v>109</v>
      </c>
      <c r="E195" s="127" t="s">
        <v>414</v>
      </c>
      <c r="F195" s="128" t="s">
        <v>61</v>
      </c>
      <c r="G195" s="128" t="s">
        <v>61</v>
      </c>
      <c r="H195" s="128" t="s">
        <v>61</v>
      </c>
      <c r="I195" s="128" t="s">
        <v>61</v>
      </c>
      <c r="J195" s="128" t="s">
        <v>61</v>
      </c>
      <c r="K195" s="128" t="s">
        <v>61</v>
      </c>
      <c r="L195" s="128" t="s">
        <v>61</v>
      </c>
      <c r="M195" s="128" t="s">
        <v>61</v>
      </c>
      <c r="N195" s="128" t="s">
        <v>61</v>
      </c>
      <c r="O195" s="130" t="s">
        <v>269</v>
      </c>
      <c r="P195" s="128" t="s">
        <v>63</v>
      </c>
      <c r="Q195" s="128" t="s">
        <v>101</v>
      </c>
      <c r="R195" s="128" t="s">
        <v>63</v>
      </c>
      <c r="S195" s="128" t="s">
        <v>61</v>
      </c>
      <c r="T195" s="128" t="s">
        <v>61</v>
      </c>
      <c r="U195" s="128" t="s">
        <v>61</v>
      </c>
      <c r="V195" s="128" t="s">
        <v>61</v>
      </c>
      <c r="W195" s="128" t="s">
        <v>61</v>
      </c>
      <c r="X195" s="128" t="s">
        <v>61</v>
      </c>
      <c r="Y195" s="128" t="s">
        <v>61</v>
      </c>
      <c r="Z195" s="128" t="s">
        <v>61</v>
      </c>
      <c r="AA195" s="128" t="s">
        <v>61</v>
      </c>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131"/>
      <c r="BC195" s="131"/>
      <c r="BD195" s="131"/>
      <c r="BE195" s="131"/>
      <c r="BF195" s="131"/>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c r="CG195" s="131"/>
      <c r="CH195" s="131"/>
      <c r="CI195" s="131"/>
      <c r="CJ195" s="131"/>
      <c r="CK195" s="131"/>
      <c r="CL195" s="131"/>
      <c r="CM195" s="131"/>
      <c r="CN195" s="131"/>
      <c r="CO195" s="131"/>
      <c r="CP195" s="131"/>
      <c r="CQ195" s="131"/>
      <c r="CR195" s="131"/>
      <c r="CS195" s="131"/>
      <c r="CT195" s="131"/>
      <c r="CU195" s="131"/>
      <c r="CV195" s="131"/>
      <c r="CW195" s="131"/>
      <c r="CX195" s="131"/>
      <c r="CY195" s="131"/>
      <c r="CZ195" s="131"/>
      <c r="DA195" s="131"/>
      <c r="DB195" s="131"/>
      <c r="DC195" s="131"/>
      <c r="DD195" s="131"/>
      <c r="DE195" s="131"/>
      <c r="DF195" s="131"/>
      <c r="DG195" s="131"/>
      <c r="DH195" s="131"/>
      <c r="DI195" s="131"/>
      <c r="DJ195" s="131"/>
      <c r="DK195" s="131"/>
      <c r="DL195" s="131"/>
      <c r="DM195" s="131"/>
      <c r="DN195" s="131"/>
      <c r="DO195" s="131"/>
      <c r="DP195" s="131"/>
      <c r="DQ195" s="131"/>
      <c r="DR195" s="131"/>
      <c r="DS195" s="131"/>
      <c r="DT195" s="131"/>
      <c r="DU195" s="131"/>
      <c r="DV195" s="131"/>
      <c r="DW195" s="131"/>
      <c r="DX195" s="131"/>
      <c r="DY195" s="131"/>
      <c r="DZ195" s="131"/>
      <c r="EA195" s="131"/>
      <c r="EB195" s="131"/>
      <c r="EC195" s="131"/>
      <c r="ED195" s="131"/>
      <c r="EE195" s="131"/>
      <c r="EF195" s="131"/>
      <c r="EG195" s="131"/>
      <c r="EH195" s="131"/>
      <c r="EI195" s="131"/>
      <c r="EJ195" s="131"/>
      <c r="EK195" s="131"/>
      <c r="EL195" s="131"/>
      <c r="EM195" s="131"/>
      <c r="EN195" s="131"/>
      <c r="EO195" s="131"/>
      <c r="EP195" s="131"/>
      <c r="EQ195" s="131"/>
      <c r="ER195" s="131"/>
      <c r="ES195" s="131"/>
      <c r="ET195" s="131"/>
      <c r="EU195" s="131"/>
      <c r="EV195" s="131"/>
      <c r="EW195" s="131"/>
      <c r="EX195" s="131"/>
      <c r="EY195" s="131"/>
      <c r="EZ195" s="131"/>
      <c r="FA195" s="131"/>
      <c r="FB195" s="131"/>
      <c r="FC195" s="131"/>
      <c r="FD195" s="131"/>
      <c r="FE195" s="131"/>
      <c r="FF195" s="131"/>
      <c r="FG195" s="131"/>
      <c r="FH195" s="131"/>
      <c r="FI195" s="131"/>
      <c r="FJ195" s="131"/>
      <c r="FK195" s="131"/>
      <c r="FL195" s="131"/>
      <c r="FM195" s="131"/>
      <c r="FN195" s="131"/>
      <c r="FO195" s="131"/>
      <c r="FP195" s="131"/>
      <c r="FQ195" s="131"/>
      <c r="FR195" s="131"/>
      <c r="FS195" s="131"/>
      <c r="FT195" s="131"/>
      <c r="FU195" s="131"/>
      <c r="FV195" s="131"/>
      <c r="FW195" s="131"/>
      <c r="FX195" s="131"/>
      <c r="FY195" s="131"/>
      <c r="FZ195" s="131"/>
      <c r="GA195" s="131"/>
      <c r="GB195" s="131"/>
      <c r="GC195" s="131"/>
      <c r="GD195" s="131"/>
      <c r="GE195" s="131"/>
      <c r="GF195" s="131"/>
      <c r="GG195" s="131"/>
      <c r="GH195" s="131"/>
      <c r="GI195" s="131"/>
      <c r="GJ195" s="131"/>
      <c r="GK195" s="131"/>
      <c r="GL195" s="131"/>
      <c r="GM195" s="131"/>
      <c r="GN195" s="131"/>
      <c r="GO195" s="131"/>
      <c r="GP195" s="131"/>
      <c r="GQ195" s="131"/>
      <c r="GR195" s="131"/>
      <c r="GS195" s="131"/>
      <c r="GT195" s="131"/>
      <c r="GU195" s="131"/>
      <c r="GV195" s="131"/>
      <c r="GW195" s="131"/>
      <c r="GX195" s="131"/>
      <c r="GY195" s="131"/>
      <c r="GZ195" s="131"/>
      <c r="HA195" s="131"/>
      <c r="HB195" s="131"/>
      <c r="HC195" s="131"/>
      <c r="HD195" s="131"/>
      <c r="HE195" s="131"/>
      <c r="HF195" s="131"/>
      <c r="HG195" s="131"/>
      <c r="HH195" s="131"/>
      <c r="HI195" s="131"/>
      <c r="HJ195" s="131"/>
      <c r="HK195" s="131"/>
      <c r="HL195" s="131"/>
      <c r="HM195" s="131"/>
      <c r="HN195" s="131"/>
      <c r="HO195" s="131"/>
      <c r="HP195" s="131"/>
      <c r="HQ195" s="131"/>
      <c r="HR195" s="131"/>
      <c r="HS195" s="131"/>
      <c r="HT195" s="131"/>
      <c r="HU195" s="131"/>
      <c r="HV195" s="131"/>
      <c r="HW195" s="131"/>
      <c r="HX195" s="131"/>
      <c r="HY195" s="131"/>
      <c r="HZ195" s="131"/>
      <c r="IA195" s="131"/>
      <c r="IB195" s="131"/>
      <c r="IC195" s="131"/>
      <c r="ID195" s="131"/>
      <c r="IE195" s="131"/>
      <c r="IF195" s="131"/>
      <c r="IG195" s="131"/>
      <c r="IH195" s="131"/>
      <c r="II195" s="131"/>
      <c r="IJ195" s="131"/>
      <c r="IK195" s="131"/>
      <c r="IL195" s="131"/>
      <c r="IM195" s="131"/>
      <c r="IN195" s="131"/>
      <c r="IO195" s="131"/>
      <c r="IP195" s="131"/>
      <c r="IQ195" s="131"/>
      <c r="IR195" s="131"/>
      <c r="IS195" s="131"/>
      <c r="IT195" s="131"/>
      <c r="IU195" s="131"/>
      <c r="IV195" s="131"/>
      <c r="IW195" s="131"/>
    </row>
    <row r="196" spans="1:257" s="135" customFormat="1" ht="60">
      <c r="A196" s="124" t="s">
        <v>415</v>
      </c>
      <c r="B196" s="134" t="s">
        <v>416</v>
      </c>
      <c r="C196" s="126">
        <v>916210.38</v>
      </c>
      <c r="D196" s="127" t="s">
        <v>109</v>
      </c>
      <c r="E196" s="127" t="s">
        <v>414</v>
      </c>
      <c r="F196" s="128" t="s">
        <v>61</v>
      </c>
      <c r="G196" s="128" t="s">
        <v>61</v>
      </c>
      <c r="H196" s="128" t="s">
        <v>61</v>
      </c>
      <c r="I196" s="128" t="s">
        <v>61</v>
      </c>
      <c r="J196" s="128" t="s">
        <v>61</v>
      </c>
      <c r="K196" s="128" t="s">
        <v>61</v>
      </c>
      <c r="L196" s="128" t="s">
        <v>61</v>
      </c>
      <c r="M196" s="128" t="s">
        <v>61</v>
      </c>
      <c r="N196" s="128" t="s">
        <v>61</v>
      </c>
      <c r="O196" s="130" t="s">
        <v>269</v>
      </c>
      <c r="P196" s="128" t="s">
        <v>63</v>
      </c>
      <c r="Q196" s="128" t="s">
        <v>101</v>
      </c>
      <c r="R196" s="128" t="s">
        <v>63</v>
      </c>
      <c r="S196" s="128" t="s">
        <v>61</v>
      </c>
      <c r="T196" s="128" t="s">
        <v>61</v>
      </c>
      <c r="U196" s="128" t="s">
        <v>61</v>
      </c>
      <c r="V196" s="128" t="s">
        <v>61</v>
      </c>
      <c r="W196" s="128" t="s">
        <v>61</v>
      </c>
      <c r="X196" s="128" t="s">
        <v>61</v>
      </c>
      <c r="Y196" s="128" t="s">
        <v>61</v>
      </c>
      <c r="Z196" s="128" t="s">
        <v>61</v>
      </c>
      <c r="AA196" s="128" t="s">
        <v>61</v>
      </c>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131"/>
      <c r="BC196" s="131"/>
      <c r="BD196" s="131"/>
      <c r="BE196" s="131"/>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c r="CG196" s="131"/>
      <c r="CH196" s="131"/>
      <c r="CI196" s="131"/>
      <c r="CJ196" s="131"/>
      <c r="CK196" s="131"/>
      <c r="CL196" s="131"/>
      <c r="CM196" s="131"/>
      <c r="CN196" s="131"/>
      <c r="CO196" s="131"/>
      <c r="CP196" s="131"/>
      <c r="CQ196" s="131"/>
      <c r="CR196" s="131"/>
      <c r="CS196" s="131"/>
      <c r="CT196" s="131"/>
      <c r="CU196" s="131"/>
      <c r="CV196" s="131"/>
      <c r="CW196" s="131"/>
      <c r="CX196" s="131"/>
      <c r="CY196" s="131"/>
      <c r="CZ196" s="131"/>
      <c r="DA196" s="131"/>
      <c r="DB196" s="131"/>
      <c r="DC196" s="131"/>
      <c r="DD196" s="131"/>
      <c r="DE196" s="131"/>
      <c r="DF196" s="131"/>
      <c r="DG196" s="131"/>
      <c r="DH196" s="131"/>
      <c r="DI196" s="131"/>
      <c r="DJ196" s="131"/>
      <c r="DK196" s="131"/>
      <c r="DL196" s="131"/>
      <c r="DM196" s="131"/>
      <c r="DN196" s="131"/>
      <c r="DO196" s="131"/>
      <c r="DP196" s="131"/>
      <c r="DQ196" s="131"/>
      <c r="DR196" s="131"/>
      <c r="DS196" s="131"/>
      <c r="DT196" s="131"/>
      <c r="DU196" s="131"/>
      <c r="DV196" s="131"/>
      <c r="DW196" s="131"/>
      <c r="DX196" s="131"/>
      <c r="DY196" s="131"/>
      <c r="DZ196" s="131"/>
      <c r="EA196" s="131"/>
      <c r="EB196" s="131"/>
      <c r="EC196" s="131"/>
      <c r="ED196" s="131"/>
      <c r="EE196" s="131"/>
      <c r="EF196" s="131"/>
      <c r="EG196" s="131"/>
      <c r="EH196" s="131"/>
      <c r="EI196" s="131"/>
      <c r="EJ196" s="131"/>
      <c r="EK196" s="131"/>
      <c r="EL196" s="131"/>
      <c r="EM196" s="131"/>
      <c r="EN196" s="131"/>
      <c r="EO196" s="131"/>
      <c r="EP196" s="131"/>
      <c r="EQ196" s="131"/>
      <c r="ER196" s="131"/>
      <c r="ES196" s="131"/>
      <c r="ET196" s="131"/>
      <c r="EU196" s="131"/>
      <c r="EV196" s="131"/>
      <c r="EW196" s="131"/>
      <c r="EX196" s="131"/>
      <c r="EY196" s="131"/>
      <c r="EZ196" s="131"/>
      <c r="FA196" s="131"/>
      <c r="FB196" s="131"/>
      <c r="FC196" s="131"/>
      <c r="FD196" s="131"/>
      <c r="FE196" s="131"/>
      <c r="FF196" s="131"/>
      <c r="FG196" s="131"/>
      <c r="FH196" s="131"/>
      <c r="FI196" s="131"/>
      <c r="FJ196" s="131"/>
      <c r="FK196" s="131"/>
      <c r="FL196" s="131"/>
      <c r="FM196" s="131"/>
      <c r="FN196" s="131"/>
      <c r="FO196" s="131"/>
      <c r="FP196" s="131"/>
      <c r="FQ196" s="131"/>
      <c r="FR196" s="131"/>
      <c r="FS196" s="131"/>
      <c r="FT196" s="131"/>
      <c r="FU196" s="131"/>
      <c r="FV196" s="131"/>
      <c r="FW196" s="131"/>
      <c r="FX196" s="131"/>
      <c r="FY196" s="131"/>
      <c r="FZ196" s="131"/>
      <c r="GA196" s="131"/>
      <c r="GB196" s="131"/>
      <c r="GC196" s="131"/>
      <c r="GD196" s="131"/>
      <c r="GE196" s="131"/>
      <c r="GF196" s="131"/>
      <c r="GG196" s="131"/>
      <c r="GH196" s="131"/>
      <c r="GI196" s="131"/>
      <c r="GJ196" s="131"/>
      <c r="GK196" s="131"/>
      <c r="GL196" s="131"/>
      <c r="GM196" s="131"/>
      <c r="GN196" s="131"/>
      <c r="GO196" s="131"/>
      <c r="GP196" s="131"/>
      <c r="GQ196" s="131"/>
      <c r="GR196" s="131"/>
      <c r="GS196" s="131"/>
      <c r="GT196" s="131"/>
      <c r="GU196" s="131"/>
      <c r="GV196" s="131"/>
      <c r="GW196" s="131"/>
      <c r="GX196" s="131"/>
      <c r="GY196" s="131"/>
      <c r="GZ196" s="131"/>
      <c r="HA196" s="131"/>
      <c r="HB196" s="131"/>
      <c r="HC196" s="131"/>
      <c r="HD196" s="131"/>
      <c r="HE196" s="131"/>
      <c r="HF196" s="131"/>
      <c r="HG196" s="131"/>
      <c r="HH196" s="131"/>
      <c r="HI196" s="131"/>
      <c r="HJ196" s="131"/>
      <c r="HK196" s="131"/>
      <c r="HL196" s="131"/>
      <c r="HM196" s="131"/>
      <c r="HN196" s="131"/>
      <c r="HO196" s="131"/>
      <c r="HP196" s="131"/>
      <c r="HQ196" s="131"/>
      <c r="HR196" s="131"/>
      <c r="HS196" s="131"/>
      <c r="HT196" s="131"/>
      <c r="HU196" s="131"/>
      <c r="HV196" s="131"/>
      <c r="HW196" s="131"/>
      <c r="HX196" s="131"/>
      <c r="HY196" s="131"/>
      <c r="HZ196" s="131"/>
      <c r="IA196" s="131"/>
      <c r="IB196" s="131"/>
      <c r="IC196" s="131"/>
      <c r="ID196" s="131"/>
      <c r="IE196" s="131"/>
      <c r="IF196" s="131"/>
      <c r="IG196" s="131"/>
      <c r="IH196" s="131"/>
      <c r="II196" s="131"/>
      <c r="IJ196" s="131"/>
      <c r="IK196" s="131"/>
      <c r="IL196" s="131"/>
      <c r="IM196" s="131"/>
      <c r="IN196" s="131"/>
      <c r="IO196" s="131"/>
      <c r="IP196" s="131"/>
      <c r="IQ196" s="131"/>
      <c r="IR196" s="131"/>
      <c r="IS196" s="131"/>
      <c r="IT196" s="131"/>
      <c r="IU196" s="131"/>
      <c r="IV196" s="131"/>
      <c r="IW196" s="131"/>
    </row>
    <row r="197" spans="1:257" s="135" customFormat="1" ht="48">
      <c r="A197" s="124" t="s">
        <v>417</v>
      </c>
      <c r="B197" s="134" t="s">
        <v>418</v>
      </c>
      <c r="C197" s="126">
        <v>207015.5</v>
      </c>
      <c r="D197" s="127" t="s">
        <v>109</v>
      </c>
      <c r="E197" s="127" t="s">
        <v>109</v>
      </c>
      <c r="F197" s="128" t="s">
        <v>61</v>
      </c>
      <c r="G197" s="128" t="s">
        <v>61</v>
      </c>
      <c r="H197" s="128" t="s">
        <v>61</v>
      </c>
      <c r="I197" s="128" t="s">
        <v>61</v>
      </c>
      <c r="J197" s="128" t="s">
        <v>61</v>
      </c>
      <c r="K197" s="128" t="s">
        <v>61</v>
      </c>
      <c r="L197" s="128" t="s">
        <v>61</v>
      </c>
      <c r="M197" s="128" t="s">
        <v>61</v>
      </c>
      <c r="N197" s="128" t="s">
        <v>61</v>
      </c>
      <c r="O197" s="130" t="s">
        <v>269</v>
      </c>
      <c r="P197" s="128" t="s">
        <v>63</v>
      </c>
      <c r="Q197" s="128" t="s">
        <v>101</v>
      </c>
      <c r="R197" s="128" t="s">
        <v>63</v>
      </c>
      <c r="S197" s="128" t="s">
        <v>61</v>
      </c>
      <c r="T197" s="128" t="s">
        <v>61</v>
      </c>
      <c r="U197" s="128" t="s">
        <v>61</v>
      </c>
      <c r="V197" s="128" t="s">
        <v>61</v>
      </c>
      <c r="W197" s="128" t="s">
        <v>61</v>
      </c>
      <c r="X197" s="128" t="s">
        <v>61</v>
      </c>
      <c r="Y197" s="128" t="s">
        <v>61</v>
      </c>
      <c r="Z197" s="128" t="s">
        <v>61</v>
      </c>
      <c r="AA197" s="128" t="s">
        <v>61</v>
      </c>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131"/>
      <c r="BC197" s="131"/>
      <c r="BD197" s="131"/>
      <c r="BE197" s="131"/>
      <c r="BF197" s="131"/>
      <c r="BG197" s="131"/>
      <c r="BH197" s="131"/>
      <c r="BI197" s="131"/>
      <c r="BJ197" s="131"/>
      <c r="BK197" s="131"/>
      <c r="BL197" s="131"/>
      <c r="BM197" s="131"/>
      <c r="BN197" s="131"/>
      <c r="BO197" s="131"/>
      <c r="BP197" s="131"/>
      <c r="BQ197" s="131"/>
      <c r="BR197" s="131"/>
      <c r="BS197" s="131"/>
      <c r="BT197" s="131"/>
      <c r="BU197" s="131"/>
      <c r="BV197" s="131"/>
      <c r="BW197" s="131"/>
      <c r="BX197" s="131"/>
      <c r="BY197" s="131"/>
      <c r="BZ197" s="131"/>
      <c r="CA197" s="131"/>
      <c r="CB197" s="131"/>
      <c r="CC197" s="131"/>
      <c r="CD197" s="131"/>
      <c r="CE197" s="131"/>
      <c r="CF197" s="131"/>
      <c r="CG197" s="131"/>
      <c r="CH197" s="131"/>
      <c r="CI197" s="131"/>
      <c r="CJ197" s="131"/>
      <c r="CK197" s="131"/>
      <c r="CL197" s="131"/>
      <c r="CM197" s="131"/>
      <c r="CN197" s="131"/>
      <c r="CO197" s="131"/>
      <c r="CP197" s="131"/>
      <c r="CQ197" s="131"/>
      <c r="CR197" s="131"/>
      <c r="CS197" s="131"/>
      <c r="CT197" s="131"/>
      <c r="CU197" s="131"/>
      <c r="CV197" s="131"/>
      <c r="CW197" s="131"/>
      <c r="CX197" s="131"/>
      <c r="CY197" s="131"/>
      <c r="CZ197" s="131"/>
      <c r="DA197" s="131"/>
      <c r="DB197" s="131"/>
      <c r="DC197" s="131"/>
      <c r="DD197" s="131"/>
      <c r="DE197" s="131"/>
      <c r="DF197" s="131"/>
      <c r="DG197" s="131"/>
      <c r="DH197" s="131"/>
      <c r="DI197" s="131"/>
      <c r="DJ197" s="131"/>
      <c r="DK197" s="131"/>
      <c r="DL197" s="131"/>
      <c r="DM197" s="131"/>
      <c r="DN197" s="131"/>
      <c r="DO197" s="131"/>
      <c r="DP197" s="131"/>
      <c r="DQ197" s="131"/>
      <c r="DR197" s="131"/>
      <c r="DS197" s="131"/>
      <c r="DT197" s="131"/>
      <c r="DU197" s="131"/>
      <c r="DV197" s="131"/>
      <c r="DW197" s="131"/>
      <c r="DX197" s="131"/>
      <c r="DY197" s="131"/>
      <c r="DZ197" s="131"/>
      <c r="EA197" s="131"/>
      <c r="EB197" s="131"/>
      <c r="EC197" s="131"/>
      <c r="ED197" s="131"/>
      <c r="EE197" s="131"/>
      <c r="EF197" s="131"/>
      <c r="EG197" s="131"/>
      <c r="EH197" s="131"/>
      <c r="EI197" s="131"/>
      <c r="EJ197" s="131"/>
      <c r="EK197" s="131"/>
      <c r="EL197" s="131"/>
      <c r="EM197" s="131"/>
      <c r="EN197" s="131"/>
      <c r="EO197" s="131"/>
      <c r="EP197" s="131"/>
      <c r="EQ197" s="131"/>
      <c r="ER197" s="131"/>
      <c r="ES197" s="131"/>
      <c r="ET197" s="131"/>
      <c r="EU197" s="131"/>
      <c r="EV197" s="131"/>
      <c r="EW197" s="131"/>
      <c r="EX197" s="131"/>
      <c r="EY197" s="131"/>
      <c r="EZ197" s="131"/>
      <c r="FA197" s="131"/>
      <c r="FB197" s="131"/>
      <c r="FC197" s="131"/>
      <c r="FD197" s="131"/>
      <c r="FE197" s="131"/>
      <c r="FF197" s="131"/>
      <c r="FG197" s="131"/>
      <c r="FH197" s="131"/>
      <c r="FI197" s="131"/>
      <c r="FJ197" s="131"/>
      <c r="FK197" s="131"/>
      <c r="FL197" s="131"/>
      <c r="FM197" s="131"/>
      <c r="FN197" s="131"/>
      <c r="FO197" s="131"/>
      <c r="FP197" s="131"/>
      <c r="FQ197" s="131"/>
      <c r="FR197" s="131"/>
      <c r="FS197" s="131"/>
      <c r="FT197" s="131"/>
      <c r="FU197" s="131"/>
      <c r="FV197" s="131"/>
      <c r="FW197" s="131"/>
      <c r="FX197" s="131"/>
      <c r="FY197" s="131"/>
      <c r="FZ197" s="131"/>
      <c r="GA197" s="131"/>
      <c r="GB197" s="131"/>
      <c r="GC197" s="131"/>
      <c r="GD197" s="131"/>
      <c r="GE197" s="131"/>
      <c r="GF197" s="131"/>
      <c r="GG197" s="131"/>
      <c r="GH197" s="131"/>
      <c r="GI197" s="131"/>
      <c r="GJ197" s="131"/>
      <c r="GK197" s="131"/>
      <c r="GL197" s="131"/>
      <c r="GM197" s="131"/>
      <c r="GN197" s="131"/>
      <c r="GO197" s="131"/>
      <c r="GP197" s="131"/>
      <c r="GQ197" s="131"/>
      <c r="GR197" s="131"/>
      <c r="GS197" s="131"/>
      <c r="GT197" s="131"/>
      <c r="GU197" s="131"/>
      <c r="GV197" s="131"/>
      <c r="GW197" s="131"/>
      <c r="GX197" s="131"/>
      <c r="GY197" s="131"/>
      <c r="GZ197" s="131"/>
      <c r="HA197" s="131"/>
      <c r="HB197" s="131"/>
      <c r="HC197" s="131"/>
      <c r="HD197" s="131"/>
      <c r="HE197" s="131"/>
      <c r="HF197" s="131"/>
      <c r="HG197" s="131"/>
      <c r="HH197" s="131"/>
      <c r="HI197" s="131"/>
      <c r="HJ197" s="131"/>
      <c r="HK197" s="131"/>
      <c r="HL197" s="131"/>
      <c r="HM197" s="131"/>
      <c r="HN197" s="131"/>
      <c r="HO197" s="131"/>
      <c r="HP197" s="131"/>
      <c r="HQ197" s="131"/>
      <c r="HR197" s="131"/>
      <c r="HS197" s="131"/>
      <c r="HT197" s="131"/>
      <c r="HU197" s="131"/>
      <c r="HV197" s="131"/>
      <c r="HW197" s="131"/>
      <c r="HX197" s="131"/>
      <c r="HY197" s="131"/>
      <c r="HZ197" s="131"/>
      <c r="IA197" s="131"/>
      <c r="IB197" s="131"/>
      <c r="IC197" s="131"/>
      <c r="ID197" s="131"/>
      <c r="IE197" s="131"/>
      <c r="IF197" s="131"/>
      <c r="IG197" s="131"/>
      <c r="IH197" s="131"/>
      <c r="II197" s="131"/>
      <c r="IJ197" s="131"/>
      <c r="IK197" s="131"/>
      <c r="IL197" s="131"/>
      <c r="IM197" s="131"/>
      <c r="IN197" s="131"/>
      <c r="IO197" s="131"/>
      <c r="IP197" s="131"/>
      <c r="IQ197" s="131"/>
      <c r="IR197" s="131"/>
      <c r="IS197" s="131"/>
      <c r="IT197" s="131"/>
      <c r="IU197" s="131"/>
      <c r="IV197" s="131"/>
      <c r="IW197" s="131"/>
    </row>
    <row r="198" spans="1:257" s="135" customFormat="1" ht="48">
      <c r="A198" s="124" t="s">
        <v>419</v>
      </c>
      <c r="B198" s="134" t="s">
        <v>420</v>
      </c>
      <c r="C198" s="126">
        <v>471218.28</v>
      </c>
      <c r="D198" s="127" t="s">
        <v>109</v>
      </c>
      <c r="E198" s="127" t="s">
        <v>112</v>
      </c>
      <c r="F198" s="128" t="s">
        <v>61</v>
      </c>
      <c r="G198" s="128" t="s">
        <v>61</v>
      </c>
      <c r="H198" s="128" t="s">
        <v>61</v>
      </c>
      <c r="I198" s="128" t="s">
        <v>61</v>
      </c>
      <c r="J198" s="128" t="s">
        <v>61</v>
      </c>
      <c r="K198" s="128" t="s">
        <v>61</v>
      </c>
      <c r="L198" s="128" t="s">
        <v>61</v>
      </c>
      <c r="M198" s="128" t="s">
        <v>61</v>
      </c>
      <c r="N198" s="128" t="s">
        <v>61</v>
      </c>
      <c r="O198" s="130" t="s">
        <v>269</v>
      </c>
      <c r="P198" s="128" t="s">
        <v>63</v>
      </c>
      <c r="Q198" s="128" t="s">
        <v>101</v>
      </c>
      <c r="R198" s="128" t="s">
        <v>63</v>
      </c>
      <c r="S198" s="128" t="s">
        <v>61</v>
      </c>
      <c r="T198" s="128" t="s">
        <v>61</v>
      </c>
      <c r="U198" s="128" t="s">
        <v>61</v>
      </c>
      <c r="V198" s="128" t="s">
        <v>61</v>
      </c>
      <c r="W198" s="128" t="s">
        <v>61</v>
      </c>
      <c r="X198" s="128" t="s">
        <v>61</v>
      </c>
      <c r="Y198" s="128" t="s">
        <v>61</v>
      </c>
      <c r="Z198" s="128" t="s">
        <v>61</v>
      </c>
      <c r="AA198" s="128" t="s">
        <v>61</v>
      </c>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131"/>
      <c r="BC198" s="131"/>
      <c r="BD198" s="131"/>
      <c r="BE198" s="131"/>
      <c r="BF198" s="131"/>
      <c r="BG198" s="131"/>
      <c r="BH198" s="131"/>
      <c r="BI198" s="131"/>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c r="CG198" s="131"/>
      <c r="CH198" s="131"/>
      <c r="CI198" s="131"/>
      <c r="CJ198" s="131"/>
      <c r="CK198" s="131"/>
      <c r="CL198" s="131"/>
      <c r="CM198" s="131"/>
      <c r="CN198" s="131"/>
      <c r="CO198" s="131"/>
      <c r="CP198" s="131"/>
      <c r="CQ198" s="131"/>
      <c r="CR198" s="131"/>
      <c r="CS198" s="131"/>
      <c r="CT198" s="131"/>
      <c r="CU198" s="131"/>
      <c r="CV198" s="131"/>
      <c r="CW198" s="131"/>
      <c r="CX198" s="131"/>
      <c r="CY198" s="131"/>
      <c r="CZ198" s="131"/>
      <c r="DA198" s="131"/>
      <c r="DB198" s="131"/>
      <c r="DC198" s="131"/>
      <c r="DD198" s="131"/>
      <c r="DE198" s="131"/>
      <c r="DF198" s="131"/>
      <c r="DG198" s="131"/>
      <c r="DH198" s="131"/>
      <c r="DI198" s="131"/>
      <c r="DJ198" s="131"/>
      <c r="DK198" s="131"/>
      <c r="DL198" s="131"/>
      <c r="DM198" s="131"/>
      <c r="DN198" s="131"/>
      <c r="DO198" s="131"/>
      <c r="DP198" s="131"/>
      <c r="DQ198" s="131"/>
      <c r="DR198" s="131"/>
      <c r="DS198" s="131"/>
      <c r="DT198" s="131"/>
      <c r="DU198" s="131"/>
      <c r="DV198" s="131"/>
      <c r="DW198" s="131"/>
      <c r="DX198" s="131"/>
      <c r="DY198" s="131"/>
      <c r="DZ198" s="131"/>
      <c r="EA198" s="131"/>
      <c r="EB198" s="131"/>
      <c r="EC198" s="131"/>
      <c r="ED198" s="131"/>
      <c r="EE198" s="131"/>
      <c r="EF198" s="131"/>
      <c r="EG198" s="131"/>
      <c r="EH198" s="131"/>
      <c r="EI198" s="131"/>
      <c r="EJ198" s="131"/>
      <c r="EK198" s="131"/>
      <c r="EL198" s="131"/>
      <c r="EM198" s="131"/>
      <c r="EN198" s="131"/>
      <c r="EO198" s="131"/>
      <c r="EP198" s="131"/>
      <c r="EQ198" s="131"/>
      <c r="ER198" s="131"/>
      <c r="ES198" s="131"/>
      <c r="ET198" s="131"/>
      <c r="EU198" s="131"/>
      <c r="EV198" s="131"/>
      <c r="EW198" s="131"/>
      <c r="EX198" s="131"/>
      <c r="EY198" s="131"/>
      <c r="EZ198" s="131"/>
      <c r="FA198" s="131"/>
      <c r="FB198" s="131"/>
      <c r="FC198" s="131"/>
      <c r="FD198" s="131"/>
      <c r="FE198" s="131"/>
      <c r="FF198" s="131"/>
      <c r="FG198" s="131"/>
      <c r="FH198" s="131"/>
      <c r="FI198" s="131"/>
      <c r="FJ198" s="131"/>
      <c r="FK198" s="131"/>
      <c r="FL198" s="131"/>
      <c r="FM198" s="131"/>
      <c r="FN198" s="131"/>
      <c r="FO198" s="131"/>
      <c r="FP198" s="131"/>
      <c r="FQ198" s="131"/>
      <c r="FR198" s="131"/>
      <c r="FS198" s="131"/>
      <c r="FT198" s="131"/>
      <c r="FU198" s="131"/>
      <c r="FV198" s="131"/>
      <c r="FW198" s="131"/>
      <c r="FX198" s="131"/>
      <c r="FY198" s="131"/>
      <c r="FZ198" s="131"/>
      <c r="GA198" s="131"/>
      <c r="GB198" s="131"/>
      <c r="GC198" s="131"/>
      <c r="GD198" s="131"/>
      <c r="GE198" s="131"/>
      <c r="GF198" s="131"/>
      <c r="GG198" s="131"/>
      <c r="GH198" s="131"/>
      <c r="GI198" s="131"/>
      <c r="GJ198" s="131"/>
      <c r="GK198" s="131"/>
      <c r="GL198" s="131"/>
      <c r="GM198" s="131"/>
      <c r="GN198" s="131"/>
      <c r="GO198" s="131"/>
      <c r="GP198" s="131"/>
      <c r="GQ198" s="131"/>
      <c r="GR198" s="131"/>
      <c r="GS198" s="131"/>
      <c r="GT198" s="131"/>
      <c r="GU198" s="131"/>
      <c r="GV198" s="131"/>
      <c r="GW198" s="131"/>
      <c r="GX198" s="131"/>
      <c r="GY198" s="131"/>
      <c r="GZ198" s="131"/>
      <c r="HA198" s="131"/>
      <c r="HB198" s="131"/>
      <c r="HC198" s="131"/>
      <c r="HD198" s="131"/>
      <c r="HE198" s="131"/>
      <c r="HF198" s="131"/>
      <c r="HG198" s="131"/>
      <c r="HH198" s="131"/>
      <c r="HI198" s="131"/>
      <c r="HJ198" s="131"/>
      <c r="HK198" s="131"/>
      <c r="HL198" s="131"/>
      <c r="HM198" s="131"/>
      <c r="HN198" s="131"/>
      <c r="HO198" s="131"/>
      <c r="HP198" s="131"/>
      <c r="HQ198" s="131"/>
      <c r="HR198" s="131"/>
      <c r="HS198" s="131"/>
      <c r="HT198" s="131"/>
      <c r="HU198" s="131"/>
      <c r="HV198" s="131"/>
      <c r="HW198" s="131"/>
      <c r="HX198" s="131"/>
      <c r="HY198" s="131"/>
      <c r="HZ198" s="131"/>
      <c r="IA198" s="131"/>
      <c r="IB198" s="131"/>
      <c r="IC198" s="131"/>
      <c r="ID198" s="131"/>
      <c r="IE198" s="131"/>
      <c r="IF198" s="131"/>
      <c r="IG198" s="131"/>
      <c r="IH198" s="131"/>
      <c r="II198" s="131"/>
      <c r="IJ198" s="131"/>
      <c r="IK198" s="131"/>
      <c r="IL198" s="131"/>
      <c r="IM198" s="131"/>
      <c r="IN198" s="131"/>
      <c r="IO198" s="131"/>
      <c r="IP198" s="131"/>
      <c r="IQ198" s="131"/>
      <c r="IR198" s="131"/>
      <c r="IS198" s="131"/>
      <c r="IT198" s="131"/>
      <c r="IU198" s="131"/>
      <c r="IV198" s="131"/>
      <c r="IW198" s="131"/>
    </row>
    <row r="199" spans="1:257" s="135" customFormat="1" ht="48">
      <c r="A199" s="124" t="s">
        <v>421</v>
      </c>
      <c r="B199" s="134" t="s">
        <v>422</v>
      </c>
      <c r="C199" s="126">
        <v>173399.08</v>
      </c>
      <c r="D199" s="127" t="s">
        <v>109</v>
      </c>
      <c r="E199" s="127" t="s">
        <v>100</v>
      </c>
      <c r="F199" s="128" t="s">
        <v>61</v>
      </c>
      <c r="G199" s="128" t="s">
        <v>61</v>
      </c>
      <c r="H199" s="128" t="s">
        <v>61</v>
      </c>
      <c r="I199" s="128" t="s">
        <v>61</v>
      </c>
      <c r="J199" s="128" t="s">
        <v>61</v>
      </c>
      <c r="K199" s="128" t="s">
        <v>61</v>
      </c>
      <c r="L199" s="128" t="s">
        <v>61</v>
      </c>
      <c r="M199" s="128" t="s">
        <v>61</v>
      </c>
      <c r="N199" s="128" t="s">
        <v>61</v>
      </c>
      <c r="O199" s="130" t="s">
        <v>269</v>
      </c>
      <c r="P199" s="128" t="s">
        <v>63</v>
      </c>
      <c r="Q199" s="128" t="s">
        <v>101</v>
      </c>
      <c r="R199" s="128" t="s">
        <v>63</v>
      </c>
      <c r="S199" s="128" t="s">
        <v>61</v>
      </c>
      <c r="T199" s="128" t="s">
        <v>61</v>
      </c>
      <c r="U199" s="128" t="s">
        <v>61</v>
      </c>
      <c r="V199" s="128" t="s">
        <v>61</v>
      </c>
      <c r="W199" s="128" t="s">
        <v>61</v>
      </c>
      <c r="X199" s="128" t="s">
        <v>61</v>
      </c>
      <c r="Y199" s="128" t="s">
        <v>61</v>
      </c>
      <c r="Z199" s="128" t="s">
        <v>61</v>
      </c>
      <c r="AA199" s="128" t="s">
        <v>61</v>
      </c>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131"/>
      <c r="BC199" s="131"/>
      <c r="BD199" s="131"/>
      <c r="BE199" s="131"/>
      <c r="BF199" s="131"/>
      <c r="BG199" s="131"/>
      <c r="BH199" s="131"/>
      <c r="BI199" s="131"/>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c r="CG199" s="131"/>
      <c r="CH199" s="131"/>
      <c r="CI199" s="131"/>
      <c r="CJ199" s="131"/>
      <c r="CK199" s="131"/>
      <c r="CL199" s="131"/>
      <c r="CM199" s="131"/>
      <c r="CN199" s="131"/>
      <c r="CO199" s="131"/>
      <c r="CP199" s="131"/>
      <c r="CQ199" s="131"/>
      <c r="CR199" s="131"/>
      <c r="CS199" s="131"/>
      <c r="CT199" s="131"/>
      <c r="CU199" s="131"/>
      <c r="CV199" s="131"/>
      <c r="CW199" s="131"/>
      <c r="CX199" s="131"/>
      <c r="CY199" s="131"/>
      <c r="CZ199" s="131"/>
      <c r="DA199" s="131"/>
      <c r="DB199" s="131"/>
      <c r="DC199" s="131"/>
      <c r="DD199" s="131"/>
      <c r="DE199" s="131"/>
      <c r="DF199" s="131"/>
      <c r="DG199" s="131"/>
      <c r="DH199" s="131"/>
      <c r="DI199" s="131"/>
      <c r="DJ199" s="131"/>
      <c r="DK199" s="131"/>
      <c r="DL199" s="131"/>
      <c r="DM199" s="131"/>
      <c r="DN199" s="131"/>
      <c r="DO199" s="131"/>
      <c r="DP199" s="131"/>
      <c r="DQ199" s="131"/>
      <c r="DR199" s="131"/>
      <c r="DS199" s="131"/>
      <c r="DT199" s="131"/>
      <c r="DU199" s="131"/>
      <c r="DV199" s="131"/>
      <c r="DW199" s="131"/>
      <c r="DX199" s="131"/>
      <c r="DY199" s="131"/>
      <c r="DZ199" s="131"/>
      <c r="EA199" s="131"/>
      <c r="EB199" s="131"/>
      <c r="EC199" s="131"/>
      <c r="ED199" s="131"/>
      <c r="EE199" s="131"/>
      <c r="EF199" s="131"/>
      <c r="EG199" s="131"/>
      <c r="EH199" s="131"/>
      <c r="EI199" s="131"/>
      <c r="EJ199" s="131"/>
      <c r="EK199" s="131"/>
      <c r="EL199" s="131"/>
      <c r="EM199" s="131"/>
      <c r="EN199" s="131"/>
      <c r="EO199" s="131"/>
      <c r="EP199" s="131"/>
      <c r="EQ199" s="131"/>
      <c r="ER199" s="131"/>
      <c r="ES199" s="131"/>
      <c r="ET199" s="131"/>
      <c r="EU199" s="131"/>
      <c r="EV199" s="131"/>
      <c r="EW199" s="131"/>
      <c r="EX199" s="131"/>
      <c r="EY199" s="131"/>
      <c r="EZ199" s="131"/>
      <c r="FA199" s="131"/>
      <c r="FB199" s="131"/>
      <c r="FC199" s="131"/>
      <c r="FD199" s="131"/>
      <c r="FE199" s="131"/>
      <c r="FF199" s="131"/>
      <c r="FG199" s="131"/>
      <c r="FH199" s="131"/>
      <c r="FI199" s="131"/>
      <c r="FJ199" s="131"/>
      <c r="FK199" s="131"/>
      <c r="FL199" s="131"/>
      <c r="FM199" s="131"/>
      <c r="FN199" s="131"/>
      <c r="FO199" s="131"/>
      <c r="FP199" s="131"/>
      <c r="FQ199" s="131"/>
      <c r="FR199" s="131"/>
      <c r="FS199" s="131"/>
      <c r="FT199" s="131"/>
      <c r="FU199" s="131"/>
      <c r="FV199" s="131"/>
      <c r="FW199" s="131"/>
      <c r="FX199" s="131"/>
      <c r="FY199" s="131"/>
      <c r="FZ199" s="131"/>
      <c r="GA199" s="131"/>
      <c r="GB199" s="131"/>
      <c r="GC199" s="131"/>
      <c r="GD199" s="131"/>
      <c r="GE199" s="131"/>
      <c r="GF199" s="131"/>
      <c r="GG199" s="131"/>
      <c r="GH199" s="131"/>
      <c r="GI199" s="131"/>
      <c r="GJ199" s="131"/>
      <c r="GK199" s="131"/>
      <c r="GL199" s="131"/>
      <c r="GM199" s="131"/>
      <c r="GN199" s="131"/>
      <c r="GO199" s="131"/>
      <c r="GP199" s="131"/>
      <c r="GQ199" s="131"/>
      <c r="GR199" s="131"/>
      <c r="GS199" s="131"/>
      <c r="GT199" s="131"/>
      <c r="GU199" s="131"/>
      <c r="GV199" s="131"/>
      <c r="GW199" s="131"/>
      <c r="GX199" s="131"/>
      <c r="GY199" s="131"/>
      <c r="GZ199" s="131"/>
      <c r="HA199" s="131"/>
      <c r="HB199" s="131"/>
      <c r="HC199" s="131"/>
      <c r="HD199" s="131"/>
      <c r="HE199" s="131"/>
      <c r="HF199" s="131"/>
      <c r="HG199" s="131"/>
      <c r="HH199" s="131"/>
      <c r="HI199" s="131"/>
      <c r="HJ199" s="131"/>
      <c r="HK199" s="131"/>
      <c r="HL199" s="131"/>
      <c r="HM199" s="131"/>
      <c r="HN199" s="131"/>
      <c r="HO199" s="131"/>
      <c r="HP199" s="131"/>
      <c r="HQ199" s="131"/>
      <c r="HR199" s="131"/>
      <c r="HS199" s="131"/>
      <c r="HT199" s="131"/>
      <c r="HU199" s="131"/>
      <c r="HV199" s="131"/>
      <c r="HW199" s="131"/>
      <c r="HX199" s="131"/>
      <c r="HY199" s="131"/>
      <c r="HZ199" s="131"/>
      <c r="IA199" s="131"/>
      <c r="IB199" s="131"/>
      <c r="IC199" s="131"/>
      <c r="ID199" s="131"/>
      <c r="IE199" s="131"/>
      <c r="IF199" s="131"/>
      <c r="IG199" s="131"/>
      <c r="IH199" s="131"/>
      <c r="II199" s="131"/>
      <c r="IJ199" s="131"/>
      <c r="IK199" s="131"/>
      <c r="IL199" s="131"/>
      <c r="IM199" s="131"/>
      <c r="IN199" s="131"/>
      <c r="IO199" s="131"/>
      <c r="IP199" s="131"/>
      <c r="IQ199" s="131"/>
      <c r="IR199" s="131"/>
      <c r="IS199" s="131"/>
      <c r="IT199" s="131"/>
      <c r="IU199" s="131"/>
      <c r="IV199" s="131"/>
      <c r="IW199" s="131"/>
    </row>
    <row r="200" spans="1:257" s="135" customFormat="1" ht="48">
      <c r="A200" s="124" t="s">
        <v>423</v>
      </c>
      <c r="B200" s="134" t="s">
        <v>424</v>
      </c>
      <c r="C200" s="126">
        <v>155341.18</v>
      </c>
      <c r="D200" s="127" t="s">
        <v>109</v>
      </c>
      <c r="E200" s="127" t="s">
        <v>100</v>
      </c>
      <c r="F200" s="128" t="s">
        <v>61</v>
      </c>
      <c r="G200" s="128" t="s">
        <v>61</v>
      </c>
      <c r="H200" s="128" t="s">
        <v>61</v>
      </c>
      <c r="I200" s="128" t="s">
        <v>61</v>
      </c>
      <c r="J200" s="128" t="s">
        <v>61</v>
      </c>
      <c r="K200" s="128" t="s">
        <v>61</v>
      </c>
      <c r="L200" s="128" t="s">
        <v>61</v>
      </c>
      <c r="M200" s="128" t="s">
        <v>61</v>
      </c>
      <c r="N200" s="128" t="s">
        <v>61</v>
      </c>
      <c r="O200" s="130" t="s">
        <v>269</v>
      </c>
      <c r="P200" s="128" t="s">
        <v>63</v>
      </c>
      <c r="Q200" s="128" t="s">
        <v>101</v>
      </c>
      <c r="R200" s="128" t="s">
        <v>63</v>
      </c>
      <c r="S200" s="128" t="s">
        <v>61</v>
      </c>
      <c r="T200" s="128" t="s">
        <v>61</v>
      </c>
      <c r="U200" s="128" t="s">
        <v>61</v>
      </c>
      <c r="V200" s="128" t="s">
        <v>61</v>
      </c>
      <c r="W200" s="128" t="s">
        <v>61</v>
      </c>
      <c r="X200" s="128" t="s">
        <v>61</v>
      </c>
      <c r="Y200" s="128" t="s">
        <v>61</v>
      </c>
      <c r="Z200" s="128" t="s">
        <v>61</v>
      </c>
      <c r="AA200" s="128" t="s">
        <v>61</v>
      </c>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131"/>
      <c r="BC200" s="131"/>
      <c r="BD200" s="131"/>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c r="CG200" s="131"/>
      <c r="CH200" s="131"/>
      <c r="CI200" s="131"/>
      <c r="CJ200" s="131"/>
      <c r="CK200" s="131"/>
      <c r="CL200" s="131"/>
      <c r="CM200" s="131"/>
      <c r="CN200" s="131"/>
      <c r="CO200" s="131"/>
      <c r="CP200" s="131"/>
      <c r="CQ200" s="131"/>
      <c r="CR200" s="131"/>
      <c r="CS200" s="131"/>
      <c r="CT200" s="131"/>
      <c r="CU200" s="131"/>
      <c r="CV200" s="131"/>
      <c r="CW200" s="131"/>
      <c r="CX200" s="131"/>
      <c r="CY200" s="131"/>
      <c r="CZ200" s="131"/>
      <c r="DA200" s="131"/>
      <c r="DB200" s="131"/>
      <c r="DC200" s="131"/>
      <c r="DD200" s="131"/>
      <c r="DE200" s="131"/>
      <c r="DF200" s="131"/>
      <c r="DG200" s="131"/>
      <c r="DH200" s="131"/>
      <c r="DI200" s="131"/>
      <c r="DJ200" s="131"/>
      <c r="DK200" s="131"/>
      <c r="DL200" s="131"/>
      <c r="DM200" s="131"/>
      <c r="DN200" s="131"/>
      <c r="DO200" s="131"/>
      <c r="DP200" s="131"/>
      <c r="DQ200" s="131"/>
      <c r="DR200" s="131"/>
      <c r="DS200" s="131"/>
      <c r="DT200" s="131"/>
      <c r="DU200" s="131"/>
      <c r="DV200" s="131"/>
      <c r="DW200" s="131"/>
      <c r="DX200" s="131"/>
      <c r="DY200" s="131"/>
      <c r="DZ200" s="131"/>
      <c r="EA200" s="131"/>
      <c r="EB200" s="131"/>
      <c r="EC200" s="131"/>
      <c r="ED200" s="131"/>
      <c r="EE200" s="131"/>
      <c r="EF200" s="131"/>
      <c r="EG200" s="131"/>
      <c r="EH200" s="131"/>
      <c r="EI200" s="131"/>
      <c r="EJ200" s="131"/>
      <c r="EK200" s="131"/>
      <c r="EL200" s="131"/>
      <c r="EM200" s="131"/>
      <c r="EN200" s="131"/>
      <c r="EO200" s="131"/>
      <c r="EP200" s="131"/>
      <c r="EQ200" s="131"/>
      <c r="ER200" s="131"/>
      <c r="ES200" s="131"/>
      <c r="ET200" s="131"/>
      <c r="EU200" s="131"/>
      <c r="EV200" s="131"/>
      <c r="EW200" s="131"/>
      <c r="EX200" s="131"/>
      <c r="EY200" s="131"/>
      <c r="EZ200" s="131"/>
      <c r="FA200" s="131"/>
      <c r="FB200" s="131"/>
      <c r="FC200" s="131"/>
      <c r="FD200" s="131"/>
      <c r="FE200" s="131"/>
      <c r="FF200" s="131"/>
      <c r="FG200" s="131"/>
      <c r="FH200" s="131"/>
      <c r="FI200" s="131"/>
      <c r="FJ200" s="131"/>
      <c r="FK200" s="131"/>
      <c r="FL200" s="131"/>
      <c r="FM200" s="131"/>
      <c r="FN200" s="131"/>
      <c r="FO200" s="131"/>
      <c r="FP200" s="131"/>
      <c r="FQ200" s="131"/>
      <c r="FR200" s="131"/>
      <c r="FS200" s="131"/>
      <c r="FT200" s="131"/>
      <c r="FU200" s="131"/>
      <c r="FV200" s="131"/>
      <c r="FW200" s="131"/>
      <c r="FX200" s="131"/>
      <c r="FY200" s="131"/>
      <c r="FZ200" s="131"/>
      <c r="GA200" s="131"/>
      <c r="GB200" s="131"/>
      <c r="GC200" s="131"/>
      <c r="GD200" s="131"/>
      <c r="GE200" s="131"/>
      <c r="GF200" s="131"/>
      <c r="GG200" s="131"/>
      <c r="GH200" s="131"/>
      <c r="GI200" s="131"/>
      <c r="GJ200" s="131"/>
      <c r="GK200" s="131"/>
      <c r="GL200" s="131"/>
      <c r="GM200" s="131"/>
      <c r="GN200" s="131"/>
      <c r="GO200" s="131"/>
      <c r="GP200" s="131"/>
      <c r="GQ200" s="131"/>
      <c r="GR200" s="131"/>
      <c r="GS200" s="131"/>
      <c r="GT200" s="131"/>
      <c r="GU200" s="131"/>
      <c r="GV200" s="131"/>
      <c r="GW200" s="131"/>
      <c r="GX200" s="131"/>
      <c r="GY200" s="131"/>
      <c r="GZ200" s="131"/>
      <c r="HA200" s="131"/>
      <c r="HB200" s="131"/>
      <c r="HC200" s="131"/>
      <c r="HD200" s="131"/>
      <c r="HE200" s="131"/>
      <c r="HF200" s="131"/>
      <c r="HG200" s="131"/>
      <c r="HH200" s="131"/>
      <c r="HI200" s="131"/>
      <c r="HJ200" s="131"/>
      <c r="HK200" s="131"/>
      <c r="HL200" s="131"/>
      <c r="HM200" s="131"/>
      <c r="HN200" s="131"/>
      <c r="HO200" s="131"/>
      <c r="HP200" s="131"/>
      <c r="HQ200" s="131"/>
      <c r="HR200" s="131"/>
      <c r="HS200" s="131"/>
      <c r="HT200" s="131"/>
      <c r="HU200" s="131"/>
      <c r="HV200" s="131"/>
      <c r="HW200" s="131"/>
      <c r="HX200" s="131"/>
      <c r="HY200" s="131"/>
      <c r="HZ200" s="131"/>
      <c r="IA200" s="131"/>
      <c r="IB200" s="131"/>
      <c r="IC200" s="131"/>
      <c r="ID200" s="131"/>
      <c r="IE200" s="131"/>
      <c r="IF200" s="131"/>
      <c r="IG200" s="131"/>
      <c r="IH200" s="131"/>
      <c r="II200" s="131"/>
      <c r="IJ200" s="131"/>
      <c r="IK200" s="131"/>
      <c r="IL200" s="131"/>
      <c r="IM200" s="131"/>
      <c r="IN200" s="131"/>
      <c r="IO200" s="131"/>
      <c r="IP200" s="131"/>
      <c r="IQ200" s="131"/>
      <c r="IR200" s="131"/>
      <c r="IS200" s="131"/>
      <c r="IT200" s="131"/>
      <c r="IU200" s="131"/>
      <c r="IV200" s="131"/>
      <c r="IW200" s="131"/>
    </row>
    <row r="201" spans="1:257" s="135" customFormat="1" ht="48">
      <c r="A201" s="124" t="s">
        <v>425</v>
      </c>
      <c r="B201" s="134" t="s">
        <v>426</v>
      </c>
      <c r="C201" s="126">
        <v>372216.81</v>
      </c>
      <c r="D201" s="127" t="s">
        <v>109</v>
      </c>
      <c r="E201" s="127" t="s">
        <v>109</v>
      </c>
      <c r="F201" s="128" t="s">
        <v>61</v>
      </c>
      <c r="G201" s="128" t="s">
        <v>61</v>
      </c>
      <c r="H201" s="128" t="s">
        <v>61</v>
      </c>
      <c r="I201" s="128" t="s">
        <v>61</v>
      </c>
      <c r="J201" s="128" t="s">
        <v>61</v>
      </c>
      <c r="K201" s="128" t="s">
        <v>61</v>
      </c>
      <c r="L201" s="128" t="s">
        <v>61</v>
      </c>
      <c r="M201" s="128" t="s">
        <v>61</v>
      </c>
      <c r="N201" s="128" t="s">
        <v>61</v>
      </c>
      <c r="O201" s="130" t="s">
        <v>269</v>
      </c>
      <c r="P201" s="128" t="s">
        <v>63</v>
      </c>
      <c r="Q201" s="128" t="s">
        <v>101</v>
      </c>
      <c r="R201" s="128" t="s">
        <v>63</v>
      </c>
      <c r="S201" s="128" t="s">
        <v>61</v>
      </c>
      <c r="T201" s="128" t="s">
        <v>61</v>
      </c>
      <c r="U201" s="128" t="s">
        <v>61</v>
      </c>
      <c r="V201" s="128" t="s">
        <v>61</v>
      </c>
      <c r="W201" s="128" t="s">
        <v>61</v>
      </c>
      <c r="X201" s="128" t="s">
        <v>61</v>
      </c>
      <c r="Y201" s="128" t="s">
        <v>61</v>
      </c>
      <c r="Z201" s="128" t="s">
        <v>61</v>
      </c>
      <c r="AA201" s="128" t="s">
        <v>61</v>
      </c>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131"/>
      <c r="BC201" s="131"/>
      <c r="BD201" s="131"/>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c r="CG201" s="131"/>
      <c r="CH201" s="131"/>
      <c r="CI201" s="131"/>
      <c r="CJ201" s="131"/>
      <c r="CK201" s="131"/>
      <c r="CL201" s="131"/>
      <c r="CM201" s="131"/>
      <c r="CN201" s="131"/>
      <c r="CO201" s="131"/>
      <c r="CP201" s="131"/>
      <c r="CQ201" s="131"/>
      <c r="CR201" s="131"/>
      <c r="CS201" s="131"/>
      <c r="CT201" s="131"/>
      <c r="CU201" s="131"/>
      <c r="CV201" s="131"/>
      <c r="CW201" s="131"/>
      <c r="CX201" s="131"/>
      <c r="CY201" s="131"/>
      <c r="CZ201" s="131"/>
      <c r="DA201" s="131"/>
      <c r="DB201" s="131"/>
      <c r="DC201" s="131"/>
      <c r="DD201" s="131"/>
      <c r="DE201" s="131"/>
      <c r="DF201" s="131"/>
      <c r="DG201" s="131"/>
      <c r="DH201" s="131"/>
      <c r="DI201" s="131"/>
      <c r="DJ201" s="131"/>
      <c r="DK201" s="131"/>
      <c r="DL201" s="131"/>
      <c r="DM201" s="131"/>
      <c r="DN201" s="131"/>
      <c r="DO201" s="131"/>
      <c r="DP201" s="131"/>
      <c r="DQ201" s="131"/>
      <c r="DR201" s="131"/>
      <c r="DS201" s="131"/>
      <c r="DT201" s="131"/>
      <c r="DU201" s="131"/>
      <c r="DV201" s="131"/>
      <c r="DW201" s="131"/>
      <c r="DX201" s="131"/>
      <c r="DY201" s="131"/>
      <c r="DZ201" s="131"/>
      <c r="EA201" s="131"/>
      <c r="EB201" s="131"/>
      <c r="EC201" s="131"/>
      <c r="ED201" s="131"/>
      <c r="EE201" s="131"/>
      <c r="EF201" s="131"/>
      <c r="EG201" s="131"/>
      <c r="EH201" s="131"/>
      <c r="EI201" s="131"/>
      <c r="EJ201" s="131"/>
      <c r="EK201" s="131"/>
      <c r="EL201" s="131"/>
      <c r="EM201" s="131"/>
      <c r="EN201" s="131"/>
      <c r="EO201" s="131"/>
      <c r="EP201" s="131"/>
      <c r="EQ201" s="131"/>
      <c r="ER201" s="131"/>
      <c r="ES201" s="131"/>
      <c r="ET201" s="131"/>
      <c r="EU201" s="131"/>
      <c r="EV201" s="131"/>
      <c r="EW201" s="131"/>
      <c r="EX201" s="131"/>
      <c r="EY201" s="131"/>
      <c r="EZ201" s="131"/>
      <c r="FA201" s="131"/>
      <c r="FB201" s="131"/>
      <c r="FC201" s="131"/>
      <c r="FD201" s="131"/>
      <c r="FE201" s="131"/>
      <c r="FF201" s="131"/>
      <c r="FG201" s="131"/>
      <c r="FH201" s="131"/>
      <c r="FI201" s="131"/>
      <c r="FJ201" s="131"/>
      <c r="FK201" s="131"/>
      <c r="FL201" s="131"/>
      <c r="FM201" s="131"/>
      <c r="FN201" s="131"/>
      <c r="FO201" s="131"/>
      <c r="FP201" s="131"/>
      <c r="FQ201" s="131"/>
      <c r="FR201" s="131"/>
      <c r="FS201" s="131"/>
      <c r="FT201" s="131"/>
      <c r="FU201" s="131"/>
      <c r="FV201" s="131"/>
      <c r="FW201" s="131"/>
      <c r="FX201" s="131"/>
      <c r="FY201" s="131"/>
      <c r="FZ201" s="131"/>
      <c r="GA201" s="131"/>
      <c r="GB201" s="131"/>
      <c r="GC201" s="131"/>
      <c r="GD201" s="131"/>
      <c r="GE201" s="131"/>
      <c r="GF201" s="131"/>
      <c r="GG201" s="131"/>
      <c r="GH201" s="131"/>
      <c r="GI201" s="131"/>
      <c r="GJ201" s="131"/>
      <c r="GK201" s="131"/>
      <c r="GL201" s="131"/>
      <c r="GM201" s="131"/>
      <c r="GN201" s="131"/>
      <c r="GO201" s="131"/>
      <c r="GP201" s="131"/>
      <c r="GQ201" s="131"/>
      <c r="GR201" s="131"/>
      <c r="GS201" s="131"/>
      <c r="GT201" s="131"/>
      <c r="GU201" s="131"/>
      <c r="GV201" s="131"/>
      <c r="GW201" s="131"/>
      <c r="GX201" s="131"/>
      <c r="GY201" s="131"/>
      <c r="GZ201" s="131"/>
      <c r="HA201" s="131"/>
      <c r="HB201" s="131"/>
      <c r="HC201" s="131"/>
      <c r="HD201" s="131"/>
      <c r="HE201" s="131"/>
      <c r="HF201" s="131"/>
      <c r="HG201" s="131"/>
      <c r="HH201" s="131"/>
      <c r="HI201" s="131"/>
      <c r="HJ201" s="131"/>
      <c r="HK201" s="131"/>
      <c r="HL201" s="131"/>
      <c r="HM201" s="131"/>
      <c r="HN201" s="131"/>
      <c r="HO201" s="131"/>
      <c r="HP201" s="131"/>
      <c r="HQ201" s="131"/>
      <c r="HR201" s="131"/>
      <c r="HS201" s="131"/>
      <c r="HT201" s="131"/>
      <c r="HU201" s="131"/>
      <c r="HV201" s="131"/>
      <c r="HW201" s="131"/>
      <c r="HX201" s="131"/>
      <c r="HY201" s="131"/>
      <c r="HZ201" s="131"/>
      <c r="IA201" s="131"/>
      <c r="IB201" s="131"/>
      <c r="IC201" s="131"/>
      <c r="ID201" s="131"/>
      <c r="IE201" s="131"/>
      <c r="IF201" s="131"/>
      <c r="IG201" s="131"/>
      <c r="IH201" s="131"/>
      <c r="II201" s="131"/>
      <c r="IJ201" s="131"/>
      <c r="IK201" s="131"/>
      <c r="IL201" s="131"/>
      <c r="IM201" s="131"/>
      <c r="IN201" s="131"/>
      <c r="IO201" s="131"/>
      <c r="IP201" s="131"/>
      <c r="IQ201" s="131"/>
      <c r="IR201" s="131"/>
      <c r="IS201" s="131"/>
      <c r="IT201" s="131"/>
      <c r="IU201" s="131"/>
      <c r="IV201" s="131"/>
      <c r="IW201" s="131"/>
    </row>
    <row r="202" spans="1:257" s="135" customFormat="1" ht="48">
      <c r="A202" s="124" t="s">
        <v>427</v>
      </c>
      <c r="B202" s="134" t="s">
        <v>428</v>
      </c>
      <c r="C202" s="126">
        <v>164276.87</v>
      </c>
      <c r="D202" s="127" t="s">
        <v>109</v>
      </c>
      <c r="E202" s="127" t="s">
        <v>109</v>
      </c>
      <c r="F202" s="128" t="s">
        <v>61</v>
      </c>
      <c r="G202" s="128" t="s">
        <v>61</v>
      </c>
      <c r="H202" s="128" t="s">
        <v>61</v>
      </c>
      <c r="I202" s="128" t="s">
        <v>61</v>
      </c>
      <c r="J202" s="128" t="s">
        <v>61</v>
      </c>
      <c r="K202" s="128" t="s">
        <v>61</v>
      </c>
      <c r="L202" s="128" t="s">
        <v>61</v>
      </c>
      <c r="M202" s="128" t="s">
        <v>61</v>
      </c>
      <c r="N202" s="128" t="s">
        <v>61</v>
      </c>
      <c r="O202" s="130" t="s">
        <v>269</v>
      </c>
      <c r="P202" s="128" t="s">
        <v>63</v>
      </c>
      <c r="Q202" s="128" t="s">
        <v>101</v>
      </c>
      <c r="R202" s="128" t="s">
        <v>63</v>
      </c>
      <c r="S202" s="128" t="s">
        <v>61</v>
      </c>
      <c r="T202" s="128" t="s">
        <v>61</v>
      </c>
      <c r="U202" s="128" t="s">
        <v>61</v>
      </c>
      <c r="V202" s="128" t="s">
        <v>61</v>
      </c>
      <c r="W202" s="128" t="s">
        <v>61</v>
      </c>
      <c r="X202" s="128" t="s">
        <v>61</v>
      </c>
      <c r="Y202" s="128" t="s">
        <v>61</v>
      </c>
      <c r="Z202" s="128" t="s">
        <v>61</v>
      </c>
      <c r="AA202" s="128" t="s">
        <v>61</v>
      </c>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131"/>
      <c r="BC202" s="131"/>
      <c r="BD202" s="131"/>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c r="CG202" s="131"/>
      <c r="CH202" s="131"/>
      <c r="CI202" s="131"/>
      <c r="CJ202" s="131"/>
      <c r="CK202" s="131"/>
      <c r="CL202" s="131"/>
      <c r="CM202" s="131"/>
      <c r="CN202" s="131"/>
      <c r="CO202" s="131"/>
      <c r="CP202" s="131"/>
      <c r="CQ202" s="131"/>
      <c r="CR202" s="131"/>
      <c r="CS202" s="131"/>
      <c r="CT202" s="131"/>
      <c r="CU202" s="131"/>
      <c r="CV202" s="131"/>
      <c r="CW202" s="131"/>
      <c r="CX202" s="131"/>
      <c r="CY202" s="131"/>
      <c r="CZ202" s="131"/>
      <c r="DA202" s="131"/>
      <c r="DB202" s="131"/>
      <c r="DC202" s="131"/>
      <c r="DD202" s="131"/>
      <c r="DE202" s="131"/>
      <c r="DF202" s="131"/>
      <c r="DG202" s="131"/>
      <c r="DH202" s="131"/>
      <c r="DI202" s="131"/>
      <c r="DJ202" s="131"/>
      <c r="DK202" s="131"/>
      <c r="DL202" s="131"/>
      <c r="DM202" s="131"/>
      <c r="DN202" s="131"/>
      <c r="DO202" s="131"/>
      <c r="DP202" s="131"/>
      <c r="DQ202" s="131"/>
      <c r="DR202" s="131"/>
      <c r="DS202" s="131"/>
      <c r="DT202" s="131"/>
      <c r="DU202" s="131"/>
      <c r="DV202" s="131"/>
      <c r="DW202" s="131"/>
      <c r="DX202" s="131"/>
      <c r="DY202" s="131"/>
      <c r="DZ202" s="131"/>
      <c r="EA202" s="131"/>
      <c r="EB202" s="131"/>
      <c r="EC202" s="131"/>
      <c r="ED202" s="131"/>
      <c r="EE202" s="131"/>
      <c r="EF202" s="131"/>
      <c r="EG202" s="131"/>
      <c r="EH202" s="131"/>
      <c r="EI202" s="131"/>
      <c r="EJ202" s="131"/>
      <c r="EK202" s="131"/>
      <c r="EL202" s="131"/>
      <c r="EM202" s="131"/>
      <c r="EN202" s="131"/>
      <c r="EO202" s="131"/>
      <c r="EP202" s="131"/>
      <c r="EQ202" s="131"/>
      <c r="ER202" s="131"/>
      <c r="ES202" s="131"/>
      <c r="ET202" s="131"/>
      <c r="EU202" s="131"/>
      <c r="EV202" s="131"/>
      <c r="EW202" s="131"/>
      <c r="EX202" s="131"/>
      <c r="EY202" s="131"/>
      <c r="EZ202" s="131"/>
      <c r="FA202" s="131"/>
      <c r="FB202" s="131"/>
      <c r="FC202" s="131"/>
      <c r="FD202" s="131"/>
      <c r="FE202" s="131"/>
      <c r="FF202" s="131"/>
      <c r="FG202" s="131"/>
      <c r="FH202" s="131"/>
      <c r="FI202" s="131"/>
      <c r="FJ202" s="131"/>
      <c r="FK202" s="131"/>
      <c r="FL202" s="131"/>
      <c r="FM202" s="131"/>
      <c r="FN202" s="131"/>
      <c r="FO202" s="131"/>
      <c r="FP202" s="131"/>
      <c r="FQ202" s="131"/>
      <c r="FR202" s="131"/>
      <c r="FS202" s="131"/>
      <c r="FT202" s="131"/>
      <c r="FU202" s="131"/>
      <c r="FV202" s="131"/>
      <c r="FW202" s="131"/>
      <c r="FX202" s="131"/>
      <c r="FY202" s="131"/>
      <c r="FZ202" s="131"/>
      <c r="GA202" s="131"/>
      <c r="GB202" s="131"/>
      <c r="GC202" s="131"/>
      <c r="GD202" s="131"/>
      <c r="GE202" s="131"/>
      <c r="GF202" s="131"/>
      <c r="GG202" s="131"/>
      <c r="GH202" s="131"/>
      <c r="GI202" s="131"/>
      <c r="GJ202" s="131"/>
      <c r="GK202" s="131"/>
      <c r="GL202" s="131"/>
      <c r="GM202" s="131"/>
      <c r="GN202" s="131"/>
      <c r="GO202" s="131"/>
      <c r="GP202" s="131"/>
      <c r="GQ202" s="131"/>
      <c r="GR202" s="131"/>
      <c r="GS202" s="131"/>
      <c r="GT202" s="131"/>
      <c r="GU202" s="131"/>
      <c r="GV202" s="131"/>
      <c r="GW202" s="131"/>
      <c r="GX202" s="131"/>
      <c r="GY202" s="131"/>
      <c r="GZ202" s="131"/>
      <c r="HA202" s="131"/>
      <c r="HB202" s="131"/>
      <c r="HC202" s="131"/>
      <c r="HD202" s="131"/>
      <c r="HE202" s="131"/>
      <c r="HF202" s="131"/>
      <c r="HG202" s="131"/>
      <c r="HH202" s="131"/>
      <c r="HI202" s="131"/>
      <c r="HJ202" s="131"/>
      <c r="HK202" s="131"/>
      <c r="HL202" s="131"/>
      <c r="HM202" s="131"/>
      <c r="HN202" s="131"/>
      <c r="HO202" s="131"/>
      <c r="HP202" s="131"/>
      <c r="HQ202" s="131"/>
      <c r="HR202" s="131"/>
      <c r="HS202" s="131"/>
      <c r="HT202" s="131"/>
      <c r="HU202" s="131"/>
      <c r="HV202" s="131"/>
      <c r="HW202" s="131"/>
      <c r="HX202" s="131"/>
      <c r="HY202" s="131"/>
      <c r="HZ202" s="131"/>
      <c r="IA202" s="131"/>
      <c r="IB202" s="131"/>
      <c r="IC202" s="131"/>
      <c r="ID202" s="131"/>
      <c r="IE202" s="131"/>
      <c r="IF202" s="131"/>
      <c r="IG202" s="131"/>
      <c r="IH202" s="131"/>
      <c r="II202" s="131"/>
      <c r="IJ202" s="131"/>
      <c r="IK202" s="131"/>
      <c r="IL202" s="131"/>
      <c r="IM202" s="131"/>
      <c r="IN202" s="131"/>
      <c r="IO202" s="131"/>
      <c r="IP202" s="131"/>
      <c r="IQ202" s="131"/>
      <c r="IR202" s="131"/>
      <c r="IS202" s="131"/>
      <c r="IT202" s="131"/>
      <c r="IU202" s="131"/>
      <c r="IV202" s="131"/>
      <c r="IW202" s="131"/>
    </row>
    <row r="203" spans="1:257" s="135" customFormat="1" ht="48">
      <c r="A203" s="124" t="s">
        <v>429</v>
      </c>
      <c r="B203" s="134" t="s">
        <v>430</v>
      </c>
      <c r="C203" s="126">
        <v>284646.40999999997</v>
      </c>
      <c r="D203" s="127" t="s">
        <v>109</v>
      </c>
      <c r="E203" s="127" t="s">
        <v>109</v>
      </c>
      <c r="F203" s="128" t="s">
        <v>61</v>
      </c>
      <c r="G203" s="128" t="s">
        <v>61</v>
      </c>
      <c r="H203" s="128" t="s">
        <v>61</v>
      </c>
      <c r="I203" s="128" t="s">
        <v>61</v>
      </c>
      <c r="J203" s="128" t="s">
        <v>61</v>
      </c>
      <c r="K203" s="128" t="s">
        <v>61</v>
      </c>
      <c r="L203" s="128" t="s">
        <v>61</v>
      </c>
      <c r="M203" s="128" t="s">
        <v>61</v>
      </c>
      <c r="N203" s="128" t="s">
        <v>61</v>
      </c>
      <c r="O203" s="130" t="s">
        <v>269</v>
      </c>
      <c r="P203" s="128" t="s">
        <v>63</v>
      </c>
      <c r="Q203" s="128" t="s">
        <v>101</v>
      </c>
      <c r="R203" s="128" t="s">
        <v>63</v>
      </c>
      <c r="S203" s="128" t="s">
        <v>61</v>
      </c>
      <c r="T203" s="128" t="s">
        <v>61</v>
      </c>
      <c r="U203" s="128" t="s">
        <v>61</v>
      </c>
      <c r="V203" s="128" t="s">
        <v>61</v>
      </c>
      <c r="W203" s="128" t="s">
        <v>61</v>
      </c>
      <c r="X203" s="128" t="s">
        <v>61</v>
      </c>
      <c r="Y203" s="128" t="s">
        <v>61</v>
      </c>
      <c r="Z203" s="128" t="s">
        <v>61</v>
      </c>
      <c r="AA203" s="128" t="s">
        <v>61</v>
      </c>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131"/>
      <c r="BC203" s="131"/>
      <c r="BD203" s="131"/>
      <c r="BE203" s="131"/>
      <c r="BF203" s="131"/>
      <c r="BG203" s="131"/>
      <c r="BH203" s="131"/>
      <c r="BI203" s="131"/>
      <c r="BJ203" s="131"/>
      <c r="BK203" s="131"/>
      <c r="BL203" s="131"/>
      <c r="BM203" s="131"/>
      <c r="BN203" s="131"/>
      <c r="BO203" s="131"/>
      <c r="BP203" s="131"/>
      <c r="BQ203" s="131"/>
      <c r="BR203" s="131"/>
      <c r="BS203" s="131"/>
      <c r="BT203" s="131"/>
      <c r="BU203" s="131"/>
      <c r="BV203" s="131"/>
      <c r="BW203" s="131"/>
      <c r="BX203" s="131"/>
      <c r="BY203" s="131"/>
      <c r="BZ203" s="131"/>
      <c r="CA203" s="131"/>
      <c r="CB203" s="131"/>
      <c r="CC203" s="131"/>
      <c r="CD203" s="131"/>
      <c r="CE203" s="131"/>
      <c r="CF203" s="131"/>
      <c r="CG203" s="131"/>
      <c r="CH203" s="131"/>
      <c r="CI203" s="131"/>
      <c r="CJ203" s="131"/>
      <c r="CK203" s="131"/>
      <c r="CL203" s="131"/>
      <c r="CM203" s="131"/>
      <c r="CN203" s="131"/>
      <c r="CO203" s="131"/>
      <c r="CP203" s="131"/>
      <c r="CQ203" s="131"/>
      <c r="CR203" s="131"/>
      <c r="CS203" s="131"/>
      <c r="CT203" s="131"/>
      <c r="CU203" s="131"/>
      <c r="CV203" s="131"/>
      <c r="CW203" s="131"/>
      <c r="CX203" s="131"/>
      <c r="CY203" s="131"/>
      <c r="CZ203" s="131"/>
      <c r="DA203" s="131"/>
      <c r="DB203" s="131"/>
      <c r="DC203" s="131"/>
      <c r="DD203" s="131"/>
      <c r="DE203" s="131"/>
      <c r="DF203" s="131"/>
      <c r="DG203" s="131"/>
      <c r="DH203" s="131"/>
      <c r="DI203" s="131"/>
      <c r="DJ203" s="131"/>
      <c r="DK203" s="131"/>
      <c r="DL203" s="131"/>
      <c r="DM203" s="131"/>
      <c r="DN203" s="131"/>
      <c r="DO203" s="131"/>
      <c r="DP203" s="131"/>
      <c r="DQ203" s="131"/>
      <c r="DR203" s="131"/>
      <c r="DS203" s="131"/>
      <c r="DT203" s="131"/>
      <c r="DU203" s="131"/>
      <c r="DV203" s="131"/>
      <c r="DW203" s="131"/>
      <c r="DX203" s="131"/>
      <c r="DY203" s="131"/>
      <c r="DZ203" s="131"/>
      <c r="EA203" s="131"/>
      <c r="EB203" s="131"/>
      <c r="EC203" s="131"/>
      <c r="ED203" s="131"/>
      <c r="EE203" s="131"/>
      <c r="EF203" s="131"/>
      <c r="EG203" s="131"/>
      <c r="EH203" s="131"/>
      <c r="EI203" s="131"/>
      <c r="EJ203" s="131"/>
      <c r="EK203" s="131"/>
      <c r="EL203" s="131"/>
      <c r="EM203" s="131"/>
      <c r="EN203" s="131"/>
      <c r="EO203" s="131"/>
      <c r="EP203" s="131"/>
      <c r="EQ203" s="131"/>
      <c r="ER203" s="131"/>
      <c r="ES203" s="131"/>
      <c r="ET203" s="131"/>
      <c r="EU203" s="131"/>
      <c r="EV203" s="131"/>
      <c r="EW203" s="131"/>
      <c r="EX203" s="131"/>
      <c r="EY203" s="131"/>
      <c r="EZ203" s="131"/>
      <c r="FA203" s="131"/>
      <c r="FB203" s="131"/>
      <c r="FC203" s="131"/>
      <c r="FD203" s="131"/>
      <c r="FE203" s="131"/>
      <c r="FF203" s="131"/>
      <c r="FG203" s="131"/>
      <c r="FH203" s="131"/>
      <c r="FI203" s="131"/>
      <c r="FJ203" s="131"/>
      <c r="FK203" s="131"/>
      <c r="FL203" s="131"/>
      <c r="FM203" s="131"/>
      <c r="FN203" s="131"/>
      <c r="FO203" s="131"/>
      <c r="FP203" s="131"/>
      <c r="FQ203" s="131"/>
      <c r="FR203" s="131"/>
      <c r="FS203" s="131"/>
      <c r="FT203" s="131"/>
      <c r="FU203" s="131"/>
      <c r="FV203" s="131"/>
      <c r="FW203" s="131"/>
      <c r="FX203" s="131"/>
      <c r="FY203" s="131"/>
      <c r="FZ203" s="131"/>
      <c r="GA203" s="131"/>
      <c r="GB203" s="131"/>
      <c r="GC203" s="131"/>
      <c r="GD203" s="131"/>
      <c r="GE203" s="131"/>
      <c r="GF203" s="131"/>
      <c r="GG203" s="131"/>
      <c r="GH203" s="131"/>
      <c r="GI203" s="131"/>
      <c r="GJ203" s="131"/>
      <c r="GK203" s="131"/>
      <c r="GL203" s="131"/>
      <c r="GM203" s="131"/>
      <c r="GN203" s="131"/>
      <c r="GO203" s="131"/>
      <c r="GP203" s="131"/>
      <c r="GQ203" s="131"/>
      <c r="GR203" s="131"/>
      <c r="GS203" s="131"/>
      <c r="GT203" s="131"/>
      <c r="GU203" s="131"/>
      <c r="GV203" s="131"/>
      <c r="GW203" s="131"/>
      <c r="GX203" s="131"/>
      <c r="GY203" s="131"/>
      <c r="GZ203" s="131"/>
      <c r="HA203" s="131"/>
      <c r="HB203" s="131"/>
      <c r="HC203" s="131"/>
      <c r="HD203" s="131"/>
      <c r="HE203" s="131"/>
      <c r="HF203" s="131"/>
      <c r="HG203" s="131"/>
      <c r="HH203" s="131"/>
      <c r="HI203" s="131"/>
      <c r="HJ203" s="131"/>
      <c r="HK203" s="131"/>
      <c r="HL203" s="131"/>
      <c r="HM203" s="131"/>
      <c r="HN203" s="131"/>
      <c r="HO203" s="131"/>
      <c r="HP203" s="131"/>
      <c r="HQ203" s="131"/>
      <c r="HR203" s="131"/>
      <c r="HS203" s="131"/>
      <c r="HT203" s="131"/>
      <c r="HU203" s="131"/>
      <c r="HV203" s="131"/>
      <c r="HW203" s="131"/>
      <c r="HX203" s="131"/>
      <c r="HY203" s="131"/>
      <c r="HZ203" s="131"/>
      <c r="IA203" s="131"/>
      <c r="IB203" s="131"/>
      <c r="IC203" s="131"/>
      <c r="ID203" s="131"/>
      <c r="IE203" s="131"/>
      <c r="IF203" s="131"/>
      <c r="IG203" s="131"/>
      <c r="IH203" s="131"/>
      <c r="II203" s="131"/>
      <c r="IJ203" s="131"/>
      <c r="IK203" s="131"/>
      <c r="IL203" s="131"/>
      <c r="IM203" s="131"/>
      <c r="IN203" s="131"/>
      <c r="IO203" s="131"/>
      <c r="IP203" s="131"/>
      <c r="IQ203" s="131"/>
      <c r="IR203" s="131"/>
      <c r="IS203" s="131"/>
      <c r="IT203" s="131"/>
      <c r="IU203" s="131"/>
      <c r="IV203" s="131"/>
      <c r="IW203" s="131"/>
    </row>
    <row r="204" spans="1:257" s="135" customFormat="1" ht="48">
      <c r="A204" s="124" t="s">
        <v>431</v>
      </c>
      <c r="B204" s="134" t="s">
        <v>432</v>
      </c>
      <c r="C204" s="126">
        <v>208782.46</v>
      </c>
      <c r="D204" s="127" t="s">
        <v>109</v>
      </c>
      <c r="E204" s="127" t="s">
        <v>109</v>
      </c>
      <c r="F204" s="128" t="s">
        <v>61</v>
      </c>
      <c r="G204" s="128" t="s">
        <v>61</v>
      </c>
      <c r="H204" s="128" t="s">
        <v>61</v>
      </c>
      <c r="I204" s="128" t="s">
        <v>61</v>
      </c>
      <c r="J204" s="128" t="s">
        <v>61</v>
      </c>
      <c r="K204" s="128" t="s">
        <v>61</v>
      </c>
      <c r="L204" s="128" t="s">
        <v>61</v>
      </c>
      <c r="M204" s="128" t="s">
        <v>61</v>
      </c>
      <c r="N204" s="128" t="s">
        <v>61</v>
      </c>
      <c r="O204" s="130" t="s">
        <v>269</v>
      </c>
      <c r="P204" s="128" t="s">
        <v>63</v>
      </c>
      <c r="Q204" s="128" t="s">
        <v>101</v>
      </c>
      <c r="R204" s="128" t="s">
        <v>63</v>
      </c>
      <c r="S204" s="128" t="s">
        <v>61</v>
      </c>
      <c r="T204" s="128" t="s">
        <v>61</v>
      </c>
      <c r="U204" s="128" t="s">
        <v>61</v>
      </c>
      <c r="V204" s="128" t="s">
        <v>61</v>
      </c>
      <c r="W204" s="128" t="s">
        <v>61</v>
      </c>
      <c r="X204" s="128" t="s">
        <v>61</v>
      </c>
      <c r="Y204" s="128" t="s">
        <v>61</v>
      </c>
      <c r="Z204" s="128" t="s">
        <v>61</v>
      </c>
      <c r="AA204" s="128" t="s">
        <v>61</v>
      </c>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131"/>
      <c r="BC204" s="131"/>
      <c r="BD204" s="131"/>
      <c r="BE204" s="131"/>
      <c r="BF204" s="131"/>
      <c r="BG204" s="131"/>
      <c r="BH204" s="131"/>
      <c r="BI204" s="131"/>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c r="CG204" s="131"/>
      <c r="CH204" s="131"/>
      <c r="CI204" s="131"/>
      <c r="CJ204" s="131"/>
      <c r="CK204" s="131"/>
      <c r="CL204" s="131"/>
      <c r="CM204" s="131"/>
      <c r="CN204" s="131"/>
      <c r="CO204" s="131"/>
      <c r="CP204" s="131"/>
      <c r="CQ204" s="131"/>
      <c r="CR204" s="131"/>
      <c r="CS204" s="131"/>
      <c r="CT204" s="131"/>
      <c r="CU204" s="131"/>
      <c r="CV204" s="131"/>
      <c r="CW204" s="131"/>
      <c r="CX204" s="131"/>
      <c r="CY204" s="131"/>
      <c r="CZ204" s="131"/>
      <c r="DA204" s="131"/>
      <c r="DB204" s="131"/>
      <c r="DC204" s="131"/>
      <c r="DD204" s="131"/>
      <c r="DE204" s="131"/>
      <c r="DF204" s="131"/>
      <c r="DG204" s="131"/>
      <c r="DH204" s="131"/>
      <c r="DI204" s="131"/>
      <c r="DJ204" s="131"/>
      <c r="DK204" s="131"/>
      <c r="DL204" s="131"/>
      <c r="DM204" s="131"/>
      <c r="DN204" s="131"/>
      <c r="DO204" s="131"/>
      <c r="DP204" s="131"/>
      <c r="DQ204" s="131"/>
      <c r="DR204" s="131"/>
      <c r="DS204" s="131"/>
      <c r="DT204" s="131"/>
      <c r="DU204" s="131"/>
      <c r="DV204" s="131"/>
      <c r="DW204" s="131"/>
      <c r="DX204" s="131"/>
      <c r="DY204" s="131"/>
      <c r="DZ204" s="131"/>
      <c r="EA204" s="131"/>
      <c r="EB204" s="131"/>
      <c r="EC204" s="131"/>
      <c r="ED204" s="131"/>
      <c r="EE204" s="131"/>
      <c r="EF204" s="131"/>
      <c r="EG204" s="131"/>
      <c r="EH204" s="131"/>
      <c r="EI204" s="131"/>
      <c r="EJ204" s="131"/>
      <c r="EK204" s="131"/>
      <c r="EL204" s="131"/>
      <c r="EM204" s="131"/>
      <c r="EN204" s="131"/>
      <c r="EO204" s="131"/>
      <c r="EP204" s="131"/>
      <c r="EQ204" s="131"/>
      <c r="ER204" s="131"/>
      <c r="ES204" s="131"/>
      <c r="ET204" s="131"/>
      <c r="EU204" s="131"/>
      <c r="EV204" s="131"/>
      <c r="EW204" s="131"/>
      <c r="EX204" s="131"/>
      <c r="EY204" s="131"/>
      <c r="EZ204" s="131"/>
      <c r="FA204" s="131"/>
      <c r="FB204" s="131"/>
      <c r="FC204" s="131"/>
      <c r="FD204" s="131"/>
      <c r="FE204" s="131"/>
      <c r="FF204" s="131"/>
      <c r="FG204" s="131"/>
      <c r="FH204" s="131"/>
      <c r="FI204" s="131"/>
      <c r="FJ204" s="131"/>
      <c r="FK204" s="131"/>
      <c r="FL204" s="131"/>
      <c r="FM204" s="131"/>
      <c r="FN204" s="131"/>
      <c r="FO204" s="131"/>
      <c r="FP204" s="131"/>
      <c r="FQ204" s="131"/>
      <c r="FR204" s="131"/>
      <c r="FS204" s="131"/>
      <c r="FT204" s="131"/>
      <c r="FU204" s="131"/>
      <c r="FV204" s="131"/>
      <c r="FW204" s="131"/>
      <c r="FX204" s="131"/>
      <c r="FY204" s="131"/>
      <c r="FZ204" s="131"/>
      <c r="GA204" s="131"/>
      <c r="GB204" s="131"/>
      <c r="GC204" s="131"/>
      <c r="GD204" s="131"/>
      <c r="GE204" s="131"/>
      <c r="GF204" s="131"/>
      <c r="GG204" s="131"/>
      <c r="GH204" s="131"/>
      <c r="GI204" s="131"/>
      <c r="GJ204" s="131"/>
      <c r="GK204" s="131"/>
      <c r="GL204" s="131"/>
      <c r="GM204" s="131"/>
      <c r="GN204" s="131"/>
      <c r="GO204" s="131"/>
      <c r="GP204" s="131"/>
      <c r="GQ204" s="131"/>
      <c r="GR204" s="131"/>
      <c r="GS204" s="131"/>
      <c r="GT204" s="131"/>
      <c r="GU204" s="131"/>
      <c r="GV204" s="131"/>
      <c r="GW204" s="131"/>
      <c r="GX204" s="131"/>
      <c r="GY204" s="131"/>
      <c r="GZ204" s="131"/>
      <c r="HA204" s="131"/>
      <c r="HB204" s="131"/>
      <c r="HC204" s="131"/>
      <c r="HD204" s="131"/>
      <c r="HE204" s="131"/>
      <c r="HF204" s="131"/>
      <c r="HG204" s="131"/>
      <c r="HH204" s="131"/>
      <c r="HI204" s="131"/>
      <c r="HJ204" s="131"/>
      <c r="HK204" s="131"/>
      <c r="HL204" s="131"/>
      <c r="HM204" s="131"/>
      <c r="HN204" s="131"/>
      <c r="HO204" s="131"/>
      <c r="HP204" s="131"/>
      <c r="HQ204" s="131"/>
      <c r="HR204" s="131"/>
      <c r="HS204" s="131"/>
      <c r="HT204" s="131"/>
      <c r="HU204" s="131"/>
      <c r="HV204" s="131"/>
      <c r="HW204" s="131"/>
      <c r="HX204" s="131"/>
      <c r="HY204" s="131"/>
      <c r="HZ204" s="131"/>
      <c r="IA204" s="131"/>
      <c r="IB204" s="131"/>
      <c r="IC204" s="131"/>
      <c r="ID204" s="131"/>
      <c r="IE204" s="131"/>
      <c r="IF204" s="131"/>
      <c r="IG204" s="131"/>
      <c r="IH204" s="131"/>
      <c r="II204" s="131"/>
      <c r="IJ204" s="131"/>
      <c r="IK204" s="131"/>
      <c r="IL204" s="131"/>
      <c r="IM204" s="131"/>
      <c r="IN204" s="131"/>
      <c r="IO204" s="131"/>
      <c r="IP204" s="131"/>
      <c r="IQ204" s="131"/>
      <c r="IR204" s="131"/>
      <c r="IS204" s="131"/>
      <c r="IT204" s="131"/>
      <c r="IU204" s="131"/>
      <c r="IV204" s="131"/>
      <c r="IW204" s="131"/>
    </row>
    <row r="205" spans="1:257" s="135" customFormat="1" ht="60">
      <c r="A205" s="124" t="s">
        <v>433</v>
      </c>
      <c r="B205" s="134" t="s">
        <v>434</v>
      </c>
      <c r="C205" s="126">
        <v>117214.44</v>
      </c>
      <c r="D205" s="127" t="s">
        <v>109</v>
      </c>
      <c r="E205" s="127" t="s">
        <v>109</v>
      </c>
      <c r="F205" s="128" t="s">
        <v>61</v>
      </c>
      <c r="G205" s="128" t="s">
        <v>61</v>
      </c>
      <c r="H205" s="128" t="s">
        <v>61</v>
      </c>
      <c r="I205" s="128" t="s">
        <v>61</v>
      </c>
      <c r="J205" s="128" t="s">
        <v>61</v>
      </c>
      <c r="K205" s="128" t="s">
        <v>61</v>
      </c>
      <c r="L205" s="128" t="s">
        <v>61</v>
      </c>
      <c r="M205" s="128" t="s">
        <v>61</v>
      </c>
      <c r="N205" s="128" t="s">
        <v>61</v>
      </c>
      <c r="O205" s="130" t="s">
        <v>269</v>
      </c>
      <c r="P205" s="128" t="s">
        <v>63</v>
      </c>
      <c r="Q205" s="128" t="s">
        <v>101</v>
      </c>
      <c r="R205" s="128" t="s">
        <v>63</v>
      </c>
      <c r="S205" s="128" t="s">
        <v>61</v>
      </c>
      <c r="T205" s="128" t="s">
        <v>61</v>
      </c>
      <c r="U205" s="128" t="s">
        <v>61</v>
      </c>
      <c r="V205" s="128" t="s">
        <v>61</v>
      </c>
      <c r="W205" s="128" t="s">
        <v>61</v>
      </c>
      <c r="X205" s="128" t="s">
        <v>61</v>
      </c>
      <c r="Y205" s="128" t="s">
        <v>61</v>
      </c>
      <c r="Z205" s="128" t="s">
        <v>61</v>
      </c>
      <c r="AA205" s="128" t="s">
        <v>61</v>
      </c>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131"/>
      <c r="BC205" s="131"/>
      <c r="BD205" s="131"/>
      <c r="BE205" s="131"/>
      <c r="BF205" s="131"/>
      <c r="BG205" s="131"/>
      <c r="BH205" s="131"/>
      <c r="BI205" s="131"/>
      <c r="BJ205" s="131"/>
      <c r="BK205" s="131"/>
      <c r="BL205" s="131"/>
      <c r="BM205" s="131"/>
      <c r="BN205" s="131"/>
      <c r="BO205" s="131"/>
      <c r="BP205" s="131"/>
      <c r="BQ205" s="131"/>
      <c r="BR205" s="131"/>
      <c r="BS205" s="131"/>
      <c r="BT205" s="131"/>
      <c r="BU205" s="131"/>
      <c r="BV205" s="131"/>
      <c r="BW205" s="131"/>
      <c r="BX205" s="131"/>
      <c r="BY205" s="131"/>
      <c r="BZ205" s="131"/>
      <c r="CA205" s="131"/>
      <c r="CB205" s="131"/>
      <c r="CC205" s="131"/>
      <c r="CD205" s="131"/>
      <c r="CE205" s="131"/>
      <c r="CF205" s="131"/>
      <c r="CG205" s="131"/>
      <c r="CH205" s="131"/>
      <c r="CI205" s="131"/>
      <c r="CJ205" s="131"/>
      <c r="CK205" s="131"/>
      <c r="CL205" s="131"/>
      <c r="CM205" s="131"/>
      <c r="CN205" s="131"/>
      <c r="CO205" s="131"/>
      <c r="CP205" s="131"/>
      <c r="CQ205" s="131"/>
      <c r="CR205" s="131"/>
      <c r="CS205" s="131"/>
      <c r="CT205" s="131"/>
      <c r="CU205" s="131"/>
      <c r="CV205" s="131"/>
      <c r="CW205" s="131"/>
      <c r="CX205" s="131"/>
      <c r="CY205" s="131"/>
      <c r="CZ205" s="131"/>
      <c r="DA205" s="131"/>
      <c r="DB205" s="131"/>
      <c r="DC205" s="131"/>
      <c r="DD205" s="131"/>
      <c r="DE205" s="131"/>
      <c r="DF205" s="131"/>
      <c r="DG205" s="131"/>
      <c r="DH205" s="131"/>
      <c r="DI205" s="131"/>
      <c r="DJ205" s="131"/>
      <c r="DK205" s="131"/>
      <c r="DL205" s="131"/>
      <c r="DM205" s="131"/>
      <c r="DN205" s="131"/>
      <c r="DO205" s="131"/>
      <c r="DP205" s="131"/>
      <c r="DQ205" s="131"/>
      <c r="DR205" s="131"/>
      <c r="DS205" s="131"/>
      <c r="DT205" s="131"/>
      <c r="DU205" s="131"/>
      <c r="DV205" s="131"/>
      <c r="DW205" s="131"/>
      <c r="DX205" s="131"/>
      <c r="DY205" s="131"/>
      <c r="DZ205" s="131"/>
      <c r="EA205" s="131"/>
      <c r="EB205" s="131"/>
      <c r="EC205" s="131"/>
      <c r="ED205" s="131"/>
      <c r="EE205" s="131"/>
      <c r="EF205" s="131"/>
      <c r="EG205" s="131"/>
      <c r="EH205" s="131"/>
      <c r="EI205" s="131"/>
      <c r="EJ205" s="131"/>
      <c r="EK205" s="131"/>
      <c r="EL205" s="131"/>
      <c r="EM205" s="131"/>
      <c r="EN205" s="131"/>
      <c r="EO205" s="131"/>
      <c r="EP205" s="131"/>
      <c r="EQ205" s="131"/>
      <c r="ER205" s="131"/>
      <c r="ES205" s="131"/>
      <c r="ET205" s="131"/>
      <c r="EU205" s="131"/>
      <c r="EV205" s="131"/>
      <c r="EW205" s="131"/>
      <c r="EX205" s="131"/>
      <c r="EY205" s="131"/>
      <c r="EZ205" s="131"/>
      <c r="FA205" s="131"/>
      <c r="FB205" s="131"/>
      <c r="FC205" s="131"/>
      <c r="FD205" s="131"/>
      <c r="FE205" s="131"/>
      <c r="FF205" s="131"/>
      <c r="FG205" s="131"/>
      <c r="FH205" s="131"/>
      <c r="FI205" s="131"/>
      <c r="FJ205" s="131"/>
      <c r="FK205" s="131"/>
      <c r="FL205" s="131"/>
      <c r="FM205" s="131"/>
      <c r="FN205" s="131"/>
      <c r="FO205" s="131"/>
      <c r="FP205" s="131"/>
      <c r="FQ205" s="131"/>
      <c r="FR205" s="131"/>
      <c r="FS205" s="131"/>
      <c r="FT205" s="131"/>
      <c r="FU205" s="131"/>
      <c r="FV205" s="131"/>
      <c r="FW205" s="131"/>
      <c r="FX205" s="131"/>
      <c r="FY205" s="131"/>
      <c r="FZ205" s="131"/>
      <c r="GA205" s="131"/>
      <c r="GB205" s="131"/>
      <c r="GC205" s="131"/>
      <c r="GD205" s="131"/>
      <c r="GE205" s="131"/>
      <c r="GF205" s="131"/>
      <c r="GG205" s="131"/>
      <c r="GH205" s="131"/>
      <c r="GI205" s="131"/>
      <c r="GJ205" s="131"/>
      <c r="GK205" s="131"/>
      <c r="GL205" s="131"/>
      <c r="GM205" s="131"/>
      <c r="GN205" s="131"/>
      <c r="GO205" s="131"/>
      <c r="GP205" s="131"/>
      <c r="GQ205" s="131"/>
      <c r="GR205" s="131"/>
      <c r="GS205" s="131"/>
      <c r="GT205" s="131"/>
      <c r="GU205" s="131"/>
      <c r="GV205" s="131"/>
      <c r="GW205" s="131"/>
      <c r="GX205" s="131"/>
      <c r="GY205" s="131"/>
      <c r="GZ205" s="131"/>
      <c r="HA205" s="131"/>
      <c r="HB205" s="131"/>
      <c r="HC205" s="131"/>
      <c r="HD205" s="131"/>
      <c r="HE205" s="131"/>
      <c r="HF205" s="131"/>
      <c r="HG205" s="131"/>
      <c r="HH205" s="131"/>
      <c r="HI205" s="131"/>
      <c r="HJ205" s="131"/>
      <c r="HK205" s="131"/>
      <c r="HL205" s="131"/>
      <c r="HM205" s="131"/>
      <c r="HN205" s="131"/>
      <c r="HO205" s="131"/>
      <c r="HP205" s="131"/>
      <c r="HQ205" s="131"/>
      <c r="HR205" s="131"/>
      <c r="HS205" s="131"/>
      <c r="HT205" s="131"/>
      <c r="HU205" s="131"/>
      <c r="HV205" s="131"/>
      <c r="HW205" s="131"/>
      <c r="HX205" s="131"/>
      <c r="HY205" s="131"/>
      <c r="HZ205" s="131"/>
      <c r="IA205" s="131"/>
      <c r="IB205" s="131"/>
      <c r="IC205" s="131"/>
      <c r="ID205" s="131"/>
      <c r="IE205" s="131"/>
      <c r="IF205" s="131"/>
      <c r="IG205" s="131"/>
      <c r="IH205" s="131"/>
      <c r="II205" s="131"/>
      <c r="IJ205" s="131"/>
      <c r="IK205" s="131"/>
      <c r="IL205" s="131"/>
      <c r="IM205" s="131"/>
      <c r="IN205" s="131"/>
      <c r="IO205" s="131"/>
      <c r="IP205" s="131"/>
      <c r="IQ205" s="131"/>
      <c r="IR205" s="131"/>
      <c r="IS205" s="131"/>
      <c r="IT205" s="131"/>
      <c r="IU205" s="131"/>
      <c r="IV205" s="131"/>
      <c r="IW205" s="131"/>
    </row>
    <row r="206" spans="1:257">
      <c r="A206" s="108"/>
      <c r="B206" s="109"/>
      <c r="C206" s="45"/>
      <c r="D206" s="46"/>
      <c r="E206" s="46"/>
      <c r="F206" s="48"/>
      <c r="G206" s="110"/>
      <c r="H206" s="110"/>
      <c r="I206" s="110"/>
      <c r="J206" s="110"/>
      <c r="K206" s="110"/>
      <c r="L206" s="110"/>
      <c r="M206" s="110"/>
      <c r="N206" s="110"/>
      <c r="O206" s="52"/>
      <c r="P206" s="48"/>
      <c r="Q206" s="48"/>
      <c r="R206" s="48"/>
      <c r="S206" s="48"/>
      <c r="T206" s="48"/>
      <c r="U206" s="48"/>
      <c r="V206" s="48"/>
      <c r="W206" s="48"/>
      <c r="X206" s="48"/>
      <c r="Y206" s="48"/>
      <c r="Z206" s="48"/>
      <c r="AA206" s="48"/>
    </row>
    <row r="207" spans="1:257" s="117" customFormat="1" ht="27" customHeight="1">
      <c r="A207" s="111"/>
      <c r="B207" s="112" t="s">
        <v>435</v>
      </c>
      <c r="C207" s="113"/>
      <c r="D207" s="113"/>
      <c r="E207" s="113"/>
      <c r="F207" s="114"/>
      <c r="G207" s="115"/>
      <c r="H207" s="115"/>
      <c r="I207" s="115"/>
      <c r="J207" s="115"/>
      <c r="K207" s="115"/>
      <c r="L207" s="115"/>
      <c r="M207" s="115"/>
      <c r="N207" s="115"/>
      <c r="O207" s="113"/>
      <c r="P207" s="113"/>
      <c r="Q207" s="113"/>
      <c r="R207" s="113"/>
      <c r="S207" s="113"/>
      <c r="T207" s="113"/>
      <c r="U207" s="113"/>
      <c r="V207" s="113"/>
      <c r="W207" s="113"/>
      <c r="X207" s="113"/>
      <c r="Y207" s="113"/>
      <c r="Z207" s="113"/>
      <c r="AA207" s="113"/>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c r="BC207" s="116"/>
      <c r="BD207" s="116"/>
      <c r="BE207" s="116"/>
      <c r="BF207" s="116"/>
      <c r="BG207" s="116"/>
      <c r="BH207" s="116"/>
      <c r="BI207" s="116"/>
      <c r="BJ207" s="116"/>
      <c r="BK207" s="116"/>
      <c r="BL207" s="116"/>
      <c r="BM207" s="116"/>
      <c r="BN207" s="116"/>
      <c r="BO207" s="116"/>
      <c r="BP207" s="116"/>
      <c r="BQ207" s="116"/>
      <c r="BR207" s="116"/>
      <c r="BS207" s="116"/>
      <c r="BT207" s="116"/>
      <c r="BU207" s="116"/>
      <c r="BV207" s="116"/>
      <c r="BW207" s="116"/>
      <c r="BX207" s="116"/>
      <c r="BY207" s="116"/>
      <c r="BZ207" s="116"/>
      <c r="CA207" s="116"/>
      <c r="CB207" s="116"/>
      <c r="CC207" s="116"/>
      <c r="CD207" s="116"/>
      <c r="CE207" s="116"/>
      <c r="CF207" s="116"/>
      <c r="CG207" s="116"/>
      <c r="CH207" s="116"/>
      <c r="CI207" s="116"/>
      <c r="CJ207" s="116"/>
      <c r="CK207" s="116"/>
      <c r="CL207" s="116"/>
      <c r="CM207" s="116"/>
      <c r="CN207" s="116"/>
      <c r="CO207" s="116"/>
      <c r="CP207" s="116"/>
      <c r="CQ207" s="116"/>
      <c r="CR207" s="116"/>
      <c r="CS207" s="116"/>
      <c r="CT207" s="116"/>
      <c r="CU207" s="116"/>
      <c r="CV207" s="116"/>
      <c r="CW207" s="116"/>
      <c r="CX207" s="116"/>
      <c r="CY207" s="116"/>
      <c r="CZ207" s="116"/>
      <c r="DA207" s="116"/>
      <c r="DB207" s="116"/>
      <c r="DC207" s="116"/>
      <c r="DD207" s="116"/>
      <c r="DE207" s="116"/>
      <c r="DF207" s="116"/>
      <c r="DG207" s="116"/>
      <c r="DH207" s="116"/>
      <c r="DI207" s="116"/>
      <c r="DJ207" s="116"/>
      <c r="DK207" s="116"/>
      <c r="DL207" s="116"/>
      <c r="DM207" s="116"/>
      <c r="DN207" s="116"/>
      <c r="DO207" s="116"/>
      <c r="DP207" s="116"/>
      <c r="DQ207" s="116"/>
      <c r="DR207" s="116"/>
      <c r="DS207" s="116"/>
      <c r="DT207" s="116"/>
      <c r="DU207" s="116"/>
      <c r="DV207" s="116"/>
      <c r="DW207" s="116"/>
      <c r="DX207" s="116"/>
      <c r="DY207" s="116"/>
      <c r="DZ207" s="116"/>
      <c r="EA207" s="116"/>
      <c r="EB207" s="116"/>
      <c r="EC207" s="116"/>
      <c r="ED207" s="116"/>
      <c r="EE207" s="116"/>
      <c r="EF207" s="116"/>
      <c r="EG207" s="116"/>
      <c r="EH207" s="116"/>
      <c r="EI207" s="116"/>
      <c r="EJ207" s="116"/>
      <c r="EK207" s="116"/>
      <c r="EL207" s="116"/>
      <c r="EM207" s="116"/>
      <c r="EN207" s="116"/>
      <c r="EO207" s="116"/>
      <c r="EP207" s="116"/>
      <c r="EQ207" s="116"/>
      <c r="ER207" s="116"/>
      <c r="ES207" s="116"/>
      <c r="ET207" s="116"/>
      <c r="EU207" s="116"/>
      <c r="EV207" s="116"/>
      <c r="EW207" s="116"/>
      <c r="EX207" s="116"/>
      <c r="EY207" s="116"/>
      <c r="EZ207" s="116"/>
      <c r="FA207" s="116"/>
      <c r="FB207" s="116"/>
      <c r="FC207" s="116"/>
      <c r="FD207" s="116"/>
      <c r="FE207" s="116"/>
      <c r="FF207" s="116"/>
      <c r="FG207" s="116"/>
      <c r="FH207" s="116"/>
      <c r="FI207" s="116"/>
      <c r="FJ207" s="116"/>
      <c r="FK207" s="116"/>
      <c r="FL207" s="116"/>
      <c r="FM207" s="116"/>
      <c r="FN207" s="116"/>
      <c r="FO207" s="116"/>
      <c r="FP207" s="116"/>
      <c r="FQ207" s="116"/>
      <c r="FR207" s="116"/>
      <c r="FS207" s="116"/>
      <c r="FT207" s="116"/>
      <c r="FU207" s="116"/>
      <c r="FV207" s="116"/>
      <c r="FW207" s="116"/>
      <c r="FX207" s="116"/>
      <c r="FY207" s="116"/>
      <c r="FZ207" s="116"/>
      <c r="GA207" s="116"/>
      <c r="GB207" s="116"/>
      <c r="GC207" s="116"/>
      <c r="GD207" s="116"/>
      <c r="GE207" s="116"/>
      <c r="GF207" s="116"/>
      <c r="GG207" s="116"/>
      <c r="GH207" s="116"/>
      <c r="GI207" s="116"/>
      <c r="GJ207" s="116"/>
      <c r="GK207" s="116"/>
      <c r="GL207" s="116"/>
      <c r="GM207" s="116"/>
      <c r="GN207" s="116"/>
      <c r="GO207" s="116"/>
      <c r="GP207" s="116"/>
      <c r="GQ207" s="116"/>
      <c r="GR207" s="116"/>
      <c r="GS207" s="116"/>
      <c r="GT207" s="116"/>
      <c r="GU207" s="116"/>
      <c r="GV207" s="116"/>
      <c r="GW207" s="116"/>
      <c r="GX207" s="116"/>
      <c r="GY207" s="116"/>
      <c r="GZ207" s="116"/>
      <c r="HA207" s="116"/>
      <c r="HB207" s="116"/>
      <c r="HC207" s="116"/>
      <c r="HD207" s="116"/>
      <c r="HE207" s="116"/>
      <c r="HF207" s="116"/>
      <c r="HG207" s="116"/>
      <c r="HH207" s="116"/>
      <c r="HI207" s="116"/>
      <c r="HJ207" s="116"/>
      <c r="HK207" s="116"/>
      <c r="HL207" s="116"/>
      <c r="HM207" s="116"/>
      <c r="HN207" s="116"/>
      <c r="HO207" s="116"/>
      <c r="HP207" s="116"/>
      <c r="HQ207" s="116"/>
      <c r="HR207" s="116"/>
      <c r="HS207" s="116"/>
      <c r="HT207" s="116"/>
      <c r="HU207" s="116"/>
      <c r="HV207" s="116"/>
      <c r="HW207" s="116"/>
      <c r="HX207" s="116"/>
      <c r="HY207" s="116"/>
      <c r="HZ207" s="116"/>
      <c r="IA207" s="116"/>
      <c r="IB207" s="116"/>
      <c r="IC207" s="116"/>
      <c r="ID207" s="116"/>
      <c r="IE207" s="116"/>
      <c r="IF207" s="116"/>
      <c r="IG207" s="116"/>
      <c r="IH207" s="116"/>
      <c r="II207" s="116"/>
      <c r="IJ207" s="116"/>
      <c r="IK207" s="116"/>
      <c r="IL207" s="116"/>
      <c r="IM207" s="116"/>
      <c r="IN207" s="116"/>
      <c r="IO207" s="116"/>
      <c r="IP207" s="116"/>
      <c r="IQ207" s="116"/>
      <c r="IR207" s="116"/>
      <c r="IS207" s="116"/>
      <c r="IT207" s="116"/>
      <c r="IU207" s="116"/>
      <c r="IV207" s="116"/>
      <c r="IW207" s="116"/>
    </row>
    <row r="208" spans="1:257" s="50" customFormat="1" ht="48">
      <c r="A208" s="108" t="s">
        <v>57</v>
      </c>
      <c r="B208" s="44" t="s">
        <v>436</v>
      </c>
      <c r="C208" s="45">
        <v>13000000</v>
      </c>
      <c r="D208" s="46" t="s">
        <v>437</v>
      </c>
      <c r="E208" s="46" t="s">
        <v>214</v>
      </c>
      <c r="F208" s="48" t="s">
        <v>61</v>
      </c>
      <c r="G208" s="48" t="s">
        <v>61</v>
      </c>
      <c r="H208" s="48" t="s">
        <v>61</v>
      </c>
      <c r="I208" s="90">
        <v>6500000</v>
      </c>
      <c r="J208" s="90">
        <v>6500000</v>
      </c>
      <c r="K208" s="48" t="s">
        <v>61</v>
      </c>
      <c r="L208" s="48" t="s">
        <v>61</v>
      </c>
      <c r="M208" s="48" t="s">
        <v>61</v>
      </c>
      <c r="N208" s="48" t="s">
        <v>61</v>
      </c>
      <c r="O208" s="52" t="s">
        <v>67</v>
      </c>
      <c r="P208" s="48" t="s">
        <v>63</v>
      </c>
      <c r="Q208" s="48" t="s">
        <v>63</v>
      </c>
      <c r="R208" s="48" t="s">
        <v>63</v>
      </c>
      <c r="S208" s="48" t="s">
        <v>61</v>
      </c>
      <c r="T208" s="48" t="s">
        <v>61</v>
      </c>
      <c r="U208" s="48" t="s">
        <v>61</v>
      </c>
      <c r="V208" s="48" t="s">
        <v>61</v>
      </c>
      <c r="W208" s="48" t="s">
        <v>61</v>
      </c>
      <c r="X208" s="48" t="s">
        <v>61</v>
      </c>
      <c r="Y208" s="48" t="s">
        <v>61</v>
      </c>
      <c r="Z208" s="48" t="s">
        <v>61</v>
      </c>
      <c r="AA208" s="48" t="s">
        <v>61</v>
      </c>
    </row>
    <row r="209" spans="1:27" s="50" customFormat="1" ht="36">
      <c r="A209" s="108" t="s">
        <v>64</v>
      </c>
      <c r="B209" s="65" t="s">
        <v>438</v>
      </c>
      <c r="C209" s="45">
        <v>12000000</v>
      </c>
      <c r="D209" s="46" t="s">
        <v>439</v>
      </c>
      <c r="E209" s="47" t="s">
        <v>214</v>
      </c>
      <c r="F209" s="48" t="s">
        <v>61</v>
      </c>
      <c r="G209" s="48" t="s">
        <v>61</v>
      </c>
      <c r="H209" s="48" t="s">
        <v>61</v>
      </c>
      <c r="I209" s="90">
        <v>5454500</v>
      </c>
      <c r="J209" s="90">
        <v>6545500</v>
      </c>
      <c r="K209" s="48" t="s">
        <v>61</v>
      </c>
      <c r="L209" s="48" t="s">
        <v>61</v>
      </c>
      <c r="M209" s="48" t="s">
        <v>61</v>
      </c>
      <c r="N209" s="48" t="s">
        <v>61</v>
      </c>
      <c r="O209" s="52" t="s">
        <v>440</v>
      </c>
      <c r="P209" s="48" t="s">
        <v>63</v>
      </c>
      <c r="Q209" s="48" t="s">
        <v>63</v>
      </c>
      <c r="R209" s="48" t="s">
        <v>63</v>
      </c>
      <c r="S209" s="48" t="s">
        <v>61</v>
      </c>
      <c r="T209" s="48" t="s">
        <v>61</v>
      </c>
      <c r="U209" s="48" t="s">
        <v>61</v>
      </c>
      <c r="V209" s="48" t="s">
        <v>61</v>
      </c>
      <c r="W209" s="48" t="s">
        <v>61</v>
      </c>
      <c r="X209" s="48" t="s">
        <v>61</v>
      </c>
      <c r="Y209" s="48" t="s">
        <v>61</v>
      </c>
      <c r="Z209" s="48" t="s">
        <v>61</v>
      </c>
      <c r="AA209" s="48" t="s">
        <v>61</v>
      </c>
    </row>
    <row r="210" spans="1:27" s="50" customFormat="1" ht="36">
      <c r="A210" s="108" t="s">
        <v>68</v>
      </c>
      <c r="B210" s="65" t="s">
        <v>441</v>
      </c>
      <c r="C210" s="82">
        <v>480000</v>
      </c>
      <c r="D210" s="46" t="s">
        <v>442</v>
      </c>
      <c r="E210" s="46" t="s">
        <v>59</v>
      </c>
      <c r="F210" s="48" t="s">
        <v>61</v>
      </c>
      <c r="G210" s="48" t="s">
        <v>61</v>
      </c>
      <c r="H210" s="48" t="s">
        <v>61</v>
      </c>
      <c r="I210" s="90">
        <v>400000</v>
      </c>
      <c r="J210" s="90">
        <v>80000</v>
      </c>
      <c r="K210" s="48" t="s">
        <v>61</v>
      </c>
      <c r="L210" s="48" t="s">
        <v>61</v>
      </c>
      <c r="M210" s="48" t="s">
        <v>61</v>
      </c>
      <c r="N210" s="48" t="s">
        <v>61</v>
      </c>
      <c r="O210" s="52" t="s">
        <v>62</v>
      </c>
      <c r="P210" s="48" t="s">
        <v>63</v>
      </c>
      <c r="Q210" s="48" t="s">
        <v>101</v>
      </c>
      <c r="R210" s="48" t="s">
        <v>63</v>
      </c>
      <c r="S210" s="48" t="s">
        <v>61</v>
      </c>
      <c r="T210" s="48" t="s">
        <v>61</v>
      </c>
      <c r="U210" s="48" t="s">
        <v>61</v>
      </c>
      <c r="V210" s="90">
        <v>400000</v>
      </c>
      <c r="W210" s="90">
        <v>80000</v>
      </c>
      <c r="X210" s="48" t="s">
        <v>61</v>
      </c>
      <c r="Y210" s="48" t="s">
        <v>61</v>
      </c>
      <c r="Z210" s="48" t="s">
        <v>61</v>
      </c>
      <c r="AA210" s="48" t="s">
        <v>61</v>
      </c>
    </row>
    <row r="211" spans="1:27" s="50" customFormat="1" ht="36">
      <c r="A211" s="108" t="s">
        <v>71</v>
      </c>
      <c r="B211" s="65" t="s">
        <v>443</v>
      </c>
      <c r="C211" s="45">
        <v>660000</v>
      </c>
      <c r="D211" s="46" t="s">
        <v>442</v>
      </c>
      <c r="E211" s="46" t="s">
        <v>59</v>
      </c>
      <c r="F211" s="48" t="s">
        <v>61</v>
      </c>
      <c r="G211" s="48" t="s">
        <v>61</v>
      </c>
      <c r="H211" s="48" t="s">
        <v>61</v>
      </c>
      <c r="I211" s="90">
        <v>550000</v>
      </c>
      <c r="J211" s="90">
        <v>110000</v>
      </c>
      <c r="K211" s="48" t="s">
        <v>61</v>
      </c>
      <c r="L211" s="48" t="s">
        <v>61</v>
      </c>
      <c r="M211" s="48" t="s">
        <v>61</v>
      </c>
      <c r="N211" s="48" t="s">
        <v>61</v>
      </c>
      <c r="O211" s="52" t="s">
        <v>62</v>
      </c>
      <c r="P211" s="48" t="s">
        <v>63</v>
      </c>
      <c r="Q211" s="48" t="s">
        <v>101</v>
      </c>
      <c r="R211" s="48" t="s">
        <v>63</v>
      </c>
      <c r="S211" s="48" t="s">
        <v>61</v>
      </c>
      <c r="T211" s="48" t="s">
        <v>61</v>
      </c>
      <c r="U211" s="48" t="s">
        <v>61</v>
      </c>
      <c r="V211" s="90">
        <v>550000</v>
      </c>
      <c r="W211" s="90">
        <v>110000</v>
      </c>
      <c r="X211" s="48" t="s">
        <v>61</v>
      </c>
      <c r="Y211" s="48" t="s">
        <v>61</v>
      </c>
      <c r="Z211" s="48" t="s">
        <v>61</v>
      </c>
      <c r="AA211" s="48" t="s">
        <v>61</v>
      </c>
    </row>
    <row r="212" spans="1:27" s="50" customFormat="1" ht="36">
      <c r="A212" s="108" t="s">
        <v>73</v>
      </c>
      <c r="B212" s="65" t="s">
        <v>444</v>
      </c>
      <c r="C212" s="45">
        <v>432000</v>
      </c>
      <c r="D212" s="46" t="s">
        <v>442</v>
      </c>
      <c r="E212" s="46" t="s">
        <v>59</v>
      </c>
      <c r="F212" s="48" t="s">
        <v>61</v>
      </c>
      <c r="G212" s="48" t="s">
        <v>61</v>
      </c>
      <c r="H212" s="48" t="s">
        <v>61</v>
      </c>
      <c r="I212" s="90">
        <v>360000</v>
      </c>
      <c r="J212" s="90">
        <v>72000</v>
      </c>
      <c r="K212" s="48" t="s">
        <v>61</v>
      </c>
      <c r="L212" s="48" t="s">
        <v>61</v>
      </c>
      <c r="M212" s="48" t="s">
        <v>61</v>
      </c>
      <c r="N212" s="48" t="s">
        <v>61</v>
      </c>
      <c r="O212" s="52" t="s">
        <v>62</v>
      </c>
      <c r="P212" s="48" t="s">
        <v>63</v>
      </c>
      <c r="Q212" s="48" t="s">
        <v>101</v>
      </c>
      <c r="R212" s="48" t="s">
        <v>63</v>
      </c>
      <c r="S212" s="48" t="s">
        <v>61</v>
      </c>
      <c r="T212" s="48" t="s">
        <v>61</v>
      </c>
      <c r="U212" s="48" t="s">
        <v>61</v>
      </c>
      <c r="V212" s="90">
        <v>360000</v>
      </c>
      <c r="W212" s="90">
        <v>72000</v>
      </c>
      <c r="X212" s="48" t="s">
        <v>61</v>
      </c>
      <c r="Y212" s="48" t="s">
        <v>61</v>
      </c>
      <c r="Z212" s="48" t="s">
        <v>61</v>
      </c>
      <c r="AA212" s="48" t="s">
        <v>61</v>
      </c>
    </row>
    <row r="213" spans="1:27" s="50" customFormat="1" ht="36">
      <c r="A213" s="108" t="s">
        <v>75</v>
      </c>
      <c r="B213" s="65" t="s">
        <v>445</v>
      </c>
      <c r="C213" s="45">
        <v>1200000</v>
      </c>
      <c r="D213" s="46" t="s">
        <v>446</v>
      </c>
      <c r="E213" s="46" t="s">
        <v>86</v>
      </c>
      <c r="F213" s="48" t="s">
        <v>61</v>
      </c>
      <c r="G213" s="48" t="s">
        <v>61</v>
      </c>
      <c r="H213" s="48" t="s">
        <v>61</v>
      </c>
      <c r="I213" s="90">
        <v>1200000</v>
      </c>
      <c r="J213" s="90">
        <v>0</v>
      </c>
      <c r="K213" s="48" t="s">
        <v>61</v>
      </c>
      <c r="L213" s="48" t="s">
        <v>61</v>
      </c>
      <c r="M213" s="48" t="s">
        <v>61</v>
      </c>
      <c r="N213" s="48" t="s">
        <v>61</v>
      </c>
      <c r="O213" s="52" t="s">
        <v>135</v>
      </c>
      <c r="P213" s="48" t="s">
        <v>63</v>
      </c>
      <c r="Q213" s="48" t="s">
        <v>63</v>
      </c>
      <c r="R213" s="48" t="s">
        <v>136</v>
      </c>
      <c r="S213" s="48" t="s">
        <v>61</v>
      </c>
      <c r="T213" s="48" t="s">
        <v>61</v>
      </c>
      <c r="U213" s="48" t="s">
        <v>61</v>
      </c>
      <c r="V213" s="48" t="s">
        <v>61</v>
      </c>
      <c r="W213" s="48" t="s">
        <v>61</v>
      </c>
      <c r="X213" s="48" t="s">
        <v>61</v>
      </c>
      <c r="Y213" s="48" t="s">
        <v>61</v>
      </c>
      <c r="Z213" s="48" t="s">
        <v>61</v>
      </c>
      <c r="AA213" s="48" t="s">
        <v>61</v>
      </c>
    </row>
    <row r="214" spans="1:27" s="50" customFormat="1" ht="36">
      <c r="A214" s="108" t="s">
        <v>77</v>
      </c>
      <c r="B214" s="65" t="s">
        <v>447</v>
      </c>
      <c r="C214" s="54">
        <v>500000</v>
      </c>
      <c r="D214" s="46" t="s">
        <v>446</v>
      </c>
      <c r="E214" s="47" t="s">
        <v>134</v>
      </c>
      <c r="F214" s="48" t="s">
        <v>61</v>
      </c>
      <c r="G214" s="48" t="s">
        <v>61</v>
      </c>
      <c r="H214" s="48" t="s">
        <v>61</v>
      </c>
      <c r="I214" s="90">
        <v>220000</v>
      </c>
      <c r="J214" s="90">
        <v>240000</v>
      </c>
      <c r="K214" s="90">
        <v>40000</v>
      </c>
      <c r="L214" s="48" t="s">
        <v>61</v>
      </c>
      <c r="M214" s="48" t="s">
        <v>61</v>
      </c>
      <c r="N214" s="48" t="s">
        <v>61</v>
      </c>
      <c r="O214" s="52" t="s">
        <v>171</v>
      </c>
      <c r="P214" s="68" t="s">
        <v>63</v>
      </c>
      <c r="Q214" s="68" t="s">
        <v>63</v>
      </c>
      <c r="R214" s="68" t="s">
        <v>63</v>
      </c>
      <c r="S214" s="48" t="s">
        <v>61</v>
      </c>
      <c r="T214" s="48" t="s">
        <v>61</v>
      </c>
      <c r="U214" s="48" t="s">
        <v>61</v>
      </c>
      <c r="V214" s="48" t="s">
        <v>61</v>
      </c>
      <c r="W214" s="48" t="s">
        <v>61</v>
      </c>
      <c r="X214" s="48" t="s">
        <v>61</v>
      </c>
      <c r="Y214" s="48" t="s">
        <v>61</v>
      </c>
      <c r="Z214" s="48" t="s">
        <v>61</v>
      </c>
      <c r="AA214" s="48" t="s">
        <v>61</v>
      </c>
    </row>
    <row r="215" spans="1:27" s="50" customFormat="1" ht="36">
      <c r="A215" s="108" t="s">
        <v>79</v>
      </c>
      <c r="B215" s="65" t="s">
        <v>448</v>
      </c>
      <c r="C215" s="82">
        <v>4200000</v>
      </c>
      <c r="D215" s="46" t="s">
        <v>446</v>
      </c>
      <c r="E215" s="46" t="s">
        <v>66</v>
      </c>
      <c r="F215" s="48" t="s">
        <v>61</v>
      </c>
      <c r="G215" s="48" t="s">
        <v>61</v>
      </c>
      <c r="H215" s="48" t="s">
        <v>61</v>
      </c>
      <c r="I215" s="90">
        <v>3113000</v>
      </c>
      <c r="J215" s="90">
        <v>1087000</v>
      </c>
      <c r="K215" s="48" t="s">
        <v>61</v>
      </c>
      <c r="L215" s="48" t="s">
        <v>61</v>
      </c>
      <c r="M215" s="48" t="s">
        <v>61</v>
      </c>
      <c r="N215" s="48" t="s">
        <v>61</v>
      </c>
      <c r="O215" s="52" t="s">
        <v>177</v>
      </c>
      <c r="P215" s="48" t="s">
        <v>63</v>
      </c>
      <c r="Q215" s="48" t="s">
        <v>63</v>
      </c>
      <c r="R215" s="48" t="s">
        <v>184</v>
      </c>
      <c r="S215" s="48" t="s">
        <v>61</v>
      </c>
      <c r="T215" s="48" t="s">
        <v>61</v>
      </c>
      <c r="U215" s="48" t="s">
        <v>61</v>
      </c>
      <c r="V215" s="48" t="s">
        <v>61</v>
      </c>
      <c r="W215" s="48" t="s">
        <v>61</v>
      </c>
      <c r="X215" s="48" t="s">
        <v>61</v>
      </c>
      <c r="Y215" s="48" t="s">
        <v>61</v>
      </c>
      <c r="Z215" s="48" t="s">
        <v>61</v>
      </c>
      <c r="AA215" s="48" t="s">
        <v>61</v>
      </c>
    </row>
    <row r="216" spans="1:27" s="50" customFormat="1" ht="36">
      <c r="A216" s="108" t="s">
        <v>81</v>
      </c>
      <c r="B216" s="65" t="s">
        <v>449</v>
      </c>
      <c r="C216" s="45">
        <v>400000</v>
      </c>
      <c r="D216" s="46" t="s">
        <v>442</v>
      </c>
      <c r="E216" s="46" t="s">
        <v>59</v>
      </c>
      <c r="F216" s="48" t="s">
        <v>61</v>
      </c>
      <c r="G216" s="48" t="s">
        <v>61</v>
      </c>
      <c r="H216" s="48" t="s">
        <v>61</v>
      </c>
      <c r="I216" s="90">
        <v>333300</v>
      </c>
      <c r="J216" s="90">
        <v>66700</v>
      </c>
      <c r="K216" s="48" t="s">
        <v>61</v>
      </c>
      <c r="L216" s="48" t="s">
        <v>61</v>
      </c>
      <c r="M216" s="48" t="s">
        <v>61</v>
      </c>
      <c r="N216" s="48" t="s">
        <v>61</v>
      </c>
      <c r="O216" s="52" t="s">
        <v>62</v>
      </c>
      <c r="P216" s="48" t="s">
        <v>63</v>
      </c>
      <c r="Q216" s="48" t="s">
        <v>63</v>
      </c>
      <c r="R216" s="48" t="s">
        <v>63</v>
      </c>
      <c r="S216" s="48" t="s">
        <v>61</v>
      </c>
      <c r="T216" s="48" t="s">
        <v>61</v>
      </c>
      <c r="U216" s="48" t="s">
        <v>61</v>
      </c>
      <c r="V216" s="48" t="s">
        <v>61</v>
      </c>
      <c r="W216" s="48" t="s">
        <v>61</v>
      </c>
      <c r="X216" s="48" t="s">
        <v>61</v>
      </c>
      <c r="Y216" s="48" t="s">
        <v>61</v>
      </c>
      <c r="Z216" s="48" t="s">
        <v>61</v>
      </c>
      <c r="AA216" s="48" t="s">
        <v>61</v>
      </c>
    </row>
    <row r="217" spans="1:27" s="50" customFormat="1" ht="36">
      <c r="A217" s="108" t="s">
        <v>450</v>
      </c>
      <c r="B217" s="65" t="s">
        <v>451</v>
      </c>
      <c r="C217" s="66">
        <v>447150</v>
      </c>
      <c r="D217" s="46" t="s">
        <v>452</v>
      </c>
      <c r="E217" s="46" t="s">
        <v>214</v>
      </c>
      <c r="F217" s="48" t="s">
        <v>61</v>
      </c>
      <c r="G217" s="48" t="s">
        <v>61</v>
      </c>
      <c r="H217" s="48" t="s">
        <v>61</v>
      </c>
      <c r="I217" s="90">
        <v>223575</v>
      </c>
      <c r="J217" s="90">
        <v>223575</v>
      </c>
      <c r="K217" s="48" t="s">
        <v>61</v>
      </c>
      <c r="L217" s="48" t="s">
        <v>61</v>
      </c>
      <c r="M217" s="48" t="s">
        <v>61</v>
      </c>
      <c r="N217" s="48" t="s">
        <v>61</v>
      </c>
      <c r="O217" s="52" t="s">
        <v>62</v>
      </c>
      <c r="P217" s="48" t="s">
        <v>63</v>
      </c>
      <c r="Q217" s="48" t="s">
        <v>63</v>
      </c>
      <c r="R217" s="48" t="s">
        <v>63</v>
      </c>
      <c r="S217" s="48" t="s">
        <v>61</v>
      </c>
      <c r="T217" s="48" t="s">
        <v>61</v>
      </c>
      <c r="U217" s="48" t="s">
        <v>61</v>
      </c>
      <c r="V217" s="48" t="s">
        <v>61</v>
      </c>
      <c r="W217" s="48" t="s">
        <v>61</v>
      </c>
      <c r="X217" s="48" t="s">
        <v>61</v>
      </c>
      <c r="Y217" s="48" t="s">
        <v>61</v>
      </c>
      <c r="Z217" s="48" t="s">
        <v>61</v>
      </c>
      <c r="AA217" s="48" t="s">
        <v>61</v>
      </c>
    </row>
    <row r="218" spans="1:27" s="50" customFormat="1" ht="36">
      <c r="A218" s="108" t="s">
        <v>453</v>
      </c>
      <c r="B218" s="65" t="s">
        <v>454</v>
      </c>
      <c r="C218" s="45">
        <v>800000</v>
      </c>
      <c r="D218" s="46" t="s">
        <v>455</v>
      </c>
      <c r="E218" s="47" t="s">
        <v>66</v>
      </c>
      <c r="F218" s="48" t="s">
        <v>61</v>
      </c>
      <c r="G218" s="48" t="s">
        <v>61</v>
      </c>
      <c r="H218" s="48" t="s">
        <v>61</v>
      </c>
      <c r="I218" s="90">
        <v>600000</v>
      </c>
      <c r="J218" s="90">
        <v>200000</v>
      </c>
      <c r="K218" s="48" t="s">
        <v>61</v>
      </c>
      <c r="L218" s="48" t="s">
        <v>61</v>
      </c>
      <c r="M218" s="48" t="s">
        <v>61</v>
      </c>
      <c r="N218" s="48" t="s">
        <v>61</v>
      </c>
      <c r="O218" s="52" t="s">
        <v>62</v>
      </c>
      <c r="P218" s="48" t="s">
        <v>63</v>
      </c>
      <c r="Q218" s="48" t="s">
        <v>101</v>
      </c>
      <c r="R218" s="48" t="s">
        <v>63</v>
      </c>
      <c r="S218" s="48" t="s">
        <v>61</v>
      </c>
      <c r="T218" s="48" t="s">
        <v>61</v>
      </c>
      <c r="U218" s="48" t="s">
        <v>61</v>
      </c>
      <c r="V218" s="90">
        <v>600000</v>
      </c>
      <c r="W218" s="90">
        <v>200000</v>
      </c>
      <c r="X218" s="48" t="s">
        <v>61</v>
      </c>
      <c r="Y218" s="48" t="s">
        <v>61</v>
      </c>
      <c r="Z218" s="48" t="s">
        <v>61</v>
      </c>
      <c r="AA218" s="48" t="s">
        <v>61</v>
      </c>
    </row>
    <row r="219" spans="1:27" s="50" customFormat="1" ht="36">
      <c r="A219" s="108" t="s">
        <v>456</v>
      </c>
      <c r="B219" s="65" t="s">
        <v>457</v>
      </c>
      <c r="C219" s="45">
        <v>450000</v>
      </c>
      <c r="D219" s="46" t="s">
        <v>452</v>
      </c>
      <c r="E219" s="47" t="s">
        <v>214</v>
      </c>
      <c r="F219" s="48" t="s">
        <v>61</v>
      </c>
      <c r="G219" s="48" t="s">
        <v>61</v>
      </c>
      <c r="H219" s="48" t="s">
        <v>61</v>
      </c>
      <c r="I219" s="90">
        <v>225000</v>
      </c>
      <c r="J219" s="90">
        <v>225000</v>
      </c>
      <c r="K219" s="48" t="s">
        <v>61</v>
      </c>
      <c r="L219" s="48" t="s">
        <v>61</v>
      </c>
      <c r="M219" s="48" t="s">
        <v>61</v>
      </c>
      <c r="N219" s="48" t="s">
        <v>61</v>
      </c>
      <c r="O219" s="52" t="s">
        <v>62</v>
      </c>
      <c r="P219" s="48" t="s">
        <v>63</v>
      </c>
      <c r="Q219" s="48" t="s">
        <v>101</v>
      </c>
      <c r="R219" s="48" t="s">
        <v>63</v>
      </c>
      <c r="S219" s="48" t="s">
        <v>61</v>
      </c>
      <c r="T219" s="48" t="s">
        <v>61</v>
      </c>
      <c r="U219" s="48" t="s">
        <v>61</v>
      </c>
      <c r="V219" s="90">
        <v>225000</v>
      </c>
      <c r="W219" s="90">
        <v>225000</v>
      </c>
      <c r="X219" s="48" t="s">
        <v>61</v>
      </c>
      <c r="Y219" s="48" t="s">
        <v>61</v>
      </c>
      <c r="Z219" s="48" t="s">
        <v>61</v>
      </c>
      <c r="AA219" s="48" t="s">
        <v>61</v>
      </c>
    </row>
    <row r="220" spans="1:27" s="50" customFormat="1" ht="36">
      <c r="A220" s="108" t="s">
        <v>458</v>
      </c>
      <c r="B220" s="44" t="s">
        <v>459</v>
      </c>
      <c r="C220" s="45">
        <v>1200000</v>
      </c>
      <c r="D220" s="46" t="s">
        <v>460</v>
      </c>
      <c r="E220" s="46" t="s">
        <v>99</v>
      </c>
      <c r="F220" s="48" t="s">
        <v>61</v>
      </c>
      <c r="G220" s="48" t="s">
        <v>61</v>
      </c>
      <c r="H220" s="48" t="s">
        <v>61</v>
      </c>
      <c r="I220" s="90">
        <v>800000</v>
      </c>
      <c r="J220" s="90">
        <v>400000</v>
      </c>
      <c r="K220" s="48" t="s">
        <v>61</v>
      </c>
      <c r="L220" s="48" t="s">
        <v>61</v>
      </c>
      <c r="M220" s="48" t="s">
        <v>61</v>
      </c>
      <c r="N220" s="48" t="s">
        <v>61</v>
      </c>
      <c r="O220" s="52" t="s">
        <v>62</v>
      </c>
      <c r="P220" s="48" t="s">
        <v>63</v>
      </c>
      <c r="Q220" s="48" t="s">
        <v>101</v>
      </c>
      <c r="R220" s="48" t="s">
        <v>63</v>
      </c>
      <c r="S220" s="48" t="s">
        <v>61</v>
      </c>
      <c r="T220" s="48" t="s">
        <v>61</v>
      </c>
      <c r="U220" s="48" t="s">
        <v>61</v>
      </c>
      <c r="V220" s="90">
        <v>800000</v>
      </c>
      <c r="W220" s="90">
        <v>400000</v>
      </c>
      <c r="X220" s="48" t="s">
        <v>61</v>
      </c>
      <c r="Y220" s="48" t="s">
        <v>61</v>
      </c>
      <c r="Z220" s="48" t="s">
        <v>61</v>
      </c>
      <c r="AA220" s="48" t="s">
        <v>61</v>
      </c>
    </row>
    <row r="221" spans="1:27" s="50" customFormat="1" ht="36">
      <c r="A221" s="108" t="s">
        <v>461</v>
      </c>
      <c r="B221" s="65" t="s">
        <v>462</v>
      </c>
      <c r="C221" s="45">
        <v>350000</v>
      </c>
      <c r="D221" s="46" t="s">
        <v>460</v>
      </c>
      <c r="E221" s="46" t="s">
        <v>99</v>
      </c>
      <c r="F221" s="48" t="s">
        <v>61</v>
      </c>
      <c r="G221" s="48" t="s">
        <v>61</v>
      </c>
      <c r="H221" s="48" t="s">
        <v>61</v>
      </c>
      <c r="I221" s="90">
        <v>233300</v>
      </c>
      <c r="J221" s="90">
        <v>116700</v>
      </c>
      <c r="K221" s="48" t="s">
        <v>61</v>
      </c>
      <c r="L221" s="48" t="s">
        <v>61</v>
      </c>
      <c r="M221" s="48" t="s">
        <v>61</v>
      </c>
      <c r="N221" s="48" t="s">
        <v>61</v>
      </c>
      <c r="O221" s="85" t="s">
        <v>62</v>
      </c>
      <c r="P221" s="67" t="s">
        <v>63</v>
      </c>
      <c r="Q221" s="48" t="s">
        <v>63</v>
      </c>
      <c r="R221" s="48" t="s">
        <v>63</v>
      </c>
      <c r="S221" s="48" t="s">
        <v>61</v>
      </c>
      <c r="T221" s="48" t="s">
        <v>61</v>
      </c>
      <c r="U221" s="48" t="s">
        <v>61</v>
      </c>
      <c r="V221" s="48" t="s">
        <v>61</v>
      </c>
      <c r="W221" s="48" t="s">
        <v>61</v>
      </c>
      <c r="X221" s="48" t="s">
        <v>61</v>
      </c>
      <c r="Y221" s="48" t="s">
        <v>61</v>
      </c>
      <c r="Z221" s="48" t="s">
        <v>61</v>
      </c>
      <c r="AA221" s="48" t="s">
        <v>61</v>
      </c>
    </row>
    <row r="222" spans="1:27" s="50" customFormat="1" ht="36">
      <c r="A222" s="108" t="s">
        <v>463</v>
      </c>
      <c r="B222" s="65" t="s">
        <v>464</v>
      </c>
      <c r="C222" s="45">
        <v>1000000</v>
      </c>
      <c r="D222" s="46" t="s">
        <v>460</v>
      </c>
      <c r="E222" s="46" t="s">
        <v>99</v>
      </c>
      <c r="F222" s="48" t="s">
        <v>61</v>
      </c>
      <c r="G222" s="48" t="s">
        <v>61</v>
      </c>
      <c r="H222" s="48" t="s">
        <v>61</v>
      </c>
      <c r="I222" s="90">
        <v>666700</v>
      </c>
      <c r="J222" s="90">
        <v>333300</v>
      </c>
      <c r="K222" s="48" t="s">
        <v>61</v>
      </c>
      <c r="L222" s="48" t="s">
        <v>61</v>
      </c>
      <c r="M222" s="48" t="s">
        <v>61</v>
      </c>
      <c r="N222" s="48" t="s">
        <v>61</v>
      </c>
      <c r="O222" s="52" t="s">
        <v>62</v>
      </c>
      <c r="P222" s="48" t="s">
        <v>63</v>
      </c>
      <c r="Q222" s="48" t="s">
        <v>63</v>
      </c>
      <c r="R222" s="48" t="s">
        <v>63</v>
      </c>
      <c r="S222" s="48" t="s">
        <v>61</v>
      </c>
      <c r="T222" s="48" t="s">
        <v>61</v>
      </c>
      <c r="U222" s="48" t="s">
        <v>61</v>
      </c>
      <c r="V222" s="48" t="s">
        <v>61</v>
      </c>
      <c r="W222" s="48" t="s">
        <v>61</v>
      </c>
      <c r="X222" s="48" t="s">
        <v>61</v>
      </c>
      <c r="Y222" s="48" t="s">
        <v>61</v>
      </c>
      <c r="Z222" s="48" t="s">
        <v>61</v>
      </c>
      <c r="AA222" s="48" t="s">
        <v>61</v>
      </c>
    </row>
    <row r="223" spans="1:27" s="50" customFormat="1" ht="36">
      <c r="A223" s="108" t="s">
        <v>465</v>
      </c>
      <c r="B223" s="83" t="s">
        <v>466</v>
      </c>
      <c r="C223" s="84">
        <v>400000</v>
      </c>
      <c r="D223" s="46" t="s">
        <v>460</v>
      </c>
      <c r="E223" s="46" t="s">
        <v>99</v>
      </c>
      <c r="F223" s="48" t="s">
        <v>61</v>
      </c>
      <c r="G223" s="48" t="s">
        <v>61</v>
      </c>
      <c r="H223" s="48" t="s">
        <v>61</v>
      </c>
      <c r="I223" s="90">
        <v>266700</v>
      </c>
      <c r="J223" s="90">
        <v>133300</v>
      </c>
      <c r="K223" s="48" t="s">
        <v>61</v>
      </c>
      <c r="L223" s="48" t="s">
        <v>61</v>
      </c>
      <c r="M223" s="48" t="s">
        <v>61</v>
      </c>
      <c r="N223" s="48" t="s">
        <v>61</v>
      </c>
      <c r="O223" s="85" t="s">
        <v>62</v>
      </c>
      <c r="P223" s="67" t="s">
        <v>63</v>
      </c>
      <c r="Q223" s="67" t="s">
        <v>101</v>
      </c>
      <c r="R223" s="67" t="s">
        <v>63</v>
      </c>
      <c r="S223" s="48" t="s">
        <v>61</v>
      </c>
      <c r="T223" s="48" t="s">
        <v>61</v>
      </c>
      <c r="U223" s="48" t="s">
        <v>61</v>
      </c>
      <c r="V223" s="90">
        <v>266700</v>
      </c>
      <c r="W223" s="90">
        <v>133300</v>
      </c>
      <c r="X223" s="48" t="s">
        <v>61</v>
      </c>
      <c r="Y223" s="48" t="s">
        <v>61</v>
      </c>
      <c r="Z223" s="48" t="s">
        <v>61</v>
      </c>
      <c r="AA223" s="48" t="s">
        <v>61</v>
      </c>
    </row>
    <row r="224" spans="1:27" s="50" customFormat="1" ht="36">
      <c r="A224" s="108" t="s">
        <v>467</v>
      </c>
      <c r="B224" s="65" t="s">
        <v>468</v>
      </c>
      <c r="C224" s="45">
        <v>400000</v>
      </c>
      <c r="D224" s="46" t="s">
        <v>460</v>
      </c>
      <c r="E224" s="46" t="s">
        <v>99</v>
      </c>
      <c r="F224" s="48" t="s">
        <v>61</v>
      </c>
      <c r="G224" s="48" t="s">
        <v>61</v>
      </c>
      <c r="H224" s="48" t="s">
        <v>61</v>
      </c>
      <c r="I224" s="90">
        <v>266700</v>
      </c>
      <c r="J224" s="90">
        <v>133300</v>
      </c>
      <c r="K224" s="48" t="s">
        <v>61</v>
      </c>
      <c r="L224" s="48" t="s">
        <v>61</v>
      </c>
      <c r="M224" s="48" t="s">
        <v>61</v>
      </c>
      <c r="N224" s="48" t="s">
        <v>61</v>
      </c>
      <c r="O224" s="52" t="s">
        <v>62</v>
      </c>
      <c r="P224" s="48" t="s">
        <v>63</v>
      </c>
      <c r="Q224" s="48" t="s">
        <v>101</v>
      </c>
      <c r="R224" s="48" t="s">
        <v>63</v>
      </c>
      <c r="S224" s="48" t="s">
        <v>61</v>
      </c>
      <c r="T224" s="48" t="s">
        <v>61</v>
      </c>
      <c r="U224" s="48" t="s">
        <v>61</v>
      </c>
      <c r="V224" s="90">
        <v>266700</v>
      </c>
      <c r="W224" s="90">
        <v>133300</v>
      </c>
      <c r="X224" s="48" t="s">
        <v>61</v>
      </c>
      <c r="Y224" s="48" t="s">
        <v>61</v>
      </c>
      <c r="Z224" s="48" t="s">
        <v>61</v>
      </c>
      <c r="AA224" s="48" t="s">
        <v>61</v>
      </c>
    </row>
    <row r="225" spans="1:27" s="50" customFormat="1" ht="36">
      <c r="A225" s="108" t="s">
        <v>469</v>
      </c>
      <c r="B225" s="44" t="s">
        <v>470</v>
      </c>
      <c r="C225" s="45">
        <v>130000</v>
      </c>
      <c r="D225" s="46" t="s">
        <v>442</v>
      </c>
      <c r="E225" s="47" t="s">
        <v>59</v>
      </c>
      <c r="F225" s="48" t="s">
        <v>61</v>
      </c>
      <c r="G225" s="48" t="s">
        <v>61</v>
      </c>
      <c r="H225" s="48" t="s">
        <v>61</v>
      </c>
      <c r="I225" s="90">
        <v>108300</v>
      </c>
      <c r="J225" s="90">
        <v>21700</v>
      </c>
      <c r="K225" s="48" t="s">
        <v>61</v>
      </c>
      <c r="L225" s="48" t="s">
        <v>61</v>
      </c>
      <c r="M225" s="48" t="s">
        <v>61</v>
      </c>
      <c r="N225" s="48" t="s">
        <v>61</v>
      </c>
      <c r="O225" s="52" t="s">
        <v>62</v>
      </c>
      <c r="P225" s="48" t="s">
        <v>63</v>
      </c>
      <c r="Q225" s="48" t="s">
        <v>63</v>
      </c>
      <c r="R225" s="48" t="s">
        <v>63</v>
      </c>
      <c r="S225" s="48" t="s">
        <v>61</v>
      </c>
      <c r="T225" s="48" t="s">
        <v>61</v>
      </c>
      <c r="U225" s="48" t="s">
        <v>61</v>
      </c>
      <c r="V225" s="48" t="s">
        <v>61</v>
      </c>
      <c r="W225" s="48" t="s">
        <v>61</v>
      </c>
      <c r="X225" s="48" t="s">
        <v>61</v>
      </c>
      <c r="Y225" s="48" t="s">
        <v>61</v>
      </c>
      <c r="Z225" s="48" t="s">
        <v>61</v>
      </c>
      <c r="AA225" s="48" t="s">
        <v>61</v>
      </c>
    </row>
    <row r="226" spans="1:27" s="50" customFormat="1" ht="36">
      <c r="A226" s="108" t="s">
        <v>471</v>
      </c>
      <c r="B226" s="65" t="s">
        <v>472</v>
      </c>
      <c r="C226" s="45">
        <v>300000</v>
      </c>
      <c r="D226" s="47" t="s">
        <v>473</v>
      </c>
      <c r="E226" s="46" t="s">
        <v>206</v>
      </c>
      <c r="F226" s="48" t="s">
        <v>61</v>
      </c>
      <c r="G226" s="48" t="s">
        <v>61</v>
      </c>
      <c r="H226" s="48" t="s">
        <v>61</v>
      </c>
      <c r="I226" s="90">
        <v>100000</v>
      </c>
      <c r="J226" s="90">
        <v>200000</v>
      </c>
      <c r="K226" s="48" t="s">
        <v>61</v>
      </c>
      <c r="L226" s="48" t="s">
        <v>61</v>
      </c>
      <c r="M226" s="48" t="s">
        <v>61</v>
      </c>
      <c r="N226" s="48" t="s">
        <v>61</v>
      </c>
      <c r="O226" s="52" t="s">
        <v>62</v>
      </c>
      <c r="P226" s="48" t="s">
        <v>63</v>
      </c>
      <c r="Q226" s="48" t="s">
        <v>101</v>
      </c>
      <c r="R226" s="48" t="s">
        <v>63</v>
      </c>
      <c r="S226" s="48" t="s">
        <v>61</v>
      </c>
      <c r="T226" s="48" t="s">
        <v>61</v>
      </c>
      <c r="U226" s="48" t="s">
        <v>61</v>
      </c>
      <c r="V226" s="90">
        <v>100000</v>
      </c>
      <c r="W226" s="90">
        <v>200000</v>
      </c>
      <c r="X226" s="48" t="s">
        <v>61</v>
      </c>
      <c r="Y226" s="48" t="s">
        <v>61</v>
      </c>
      <c r="Z226" s="48" t="s">
        <v>61</v>
      </c>
      <c r="AA226" s="48" t="s">
        <v>61</v>
      </c>
    </row>
    <row r="227" spans="1:27" s="50" customFormat="1" ht="36">
      <c r="A227" s="108" t="s">
        <v>474</v>
      </c>
      <c r="B227" s="65" t="s">
        <v>475</v>
      </c>
      <c r="C227" s="45">
        <v>327600</v>
      </c>
      <c r="D227" s="47" t="s">
        <v>455</v>
      </c>
      <c r="E227" s="46" t="s">
        <v>66</v>
      </c>
      <c r="F227" s="48" t="s">
        <v>61</v>
      </c>
      <c r="G227" s="48" t="s">
        <v>61</v>
      </c>
      <c r="H227" s="48" t="s">
        <v>61</v>
      </c>
      <c r="I227" s="90">
        <v>245700</v>
      </c>
      <c r="J227" s="90">
        <v>81900</v>
      </c>
      <c r="K227" s="48" t="s">
        <v>61</v>
      </c>
      <c r="L227" s="48" t="s">
        <v>61</v>
      </c>
      <c r="M227" s="48" t="s">
        <v>61</v>
      </c>
      <c r="N227" s="48" t="s">
        <v>61</v>
      </c>
      <c r="O227" s="49" t="s">
        <v>147</v>
      </c>
      <c r="P227" s="48" t="s">
        <v>63</v>
      </c>
      <c r="Q227" s="48" t="s">
        <v>63</v>
      </c>
      <c r="R227" s="48" t="s">
        <v>148</v>
      </c>
      <c r="S227" s="48" t="s">
        <v>61</v>
      </c>
      <c r="T227" s="48" t="s">
        <v>61</v>
      </c>
      <c r="U227" s="48" t="s">
        <v>61</v>
      </c>
      <c r="V227" s="48" t="s">
        <v>61</v>
      </c>
      <c r="W227" s="48" t="s">
        <v>61</v>
      </c>
      <c r="X227" s="48" t="s">
        <v>61</v>
      </c>
      <c r="Y227" s="48" t="s">
        <v>61</v>
      </c>
      <c r="Z227" s="48" t="s">
        <v>61</v>
      </c>
      <c r="AA227" s="48" t="s">
        <v>61</v>
      </c>
    </row>
    <row r="228" spans="1:27" s="50" customFormat="1" ht="36">
      <c r="A228" s="108" t="s">
        <v>476</v>
      </c>
      <c r="B228" s="65" t="s">
        <v>477</v>
      </c>
      <c r="C228" s="45">
        <v>350000</v>
      </c>
      <c r="D228" s="46" t="s">
        <v>460</v>
      </c>
      <c r="E228" s="46" t="s">
        <v>99</v>
      </c>
      <c r="F228" s="48" t="s">
        <v>61</v>
      </c>
      <c r="G228" s="48" t="s">
        <v>61</v>
      </c>
      <c r="H228" s="48" t="s">
        <v>61</v>
      </c>
      <c r="I228" s="90">
        <v>233300</v>
      </c>
      <c r="J228" s="90">
        <v>116700</v>
      </c>
      <c r="K228" s="48" t="s">
        <v>61</v>
      </c>
      <c r="L228" s="48" t="s">
        <v>61</v>
      </c>
      <c r="M228" s="48" t="s">
        <v>61</v>
      </c>
      <c r="N228" s="48" t="s">
        <v>61</v>
      </c>
      <c r="O228" s="52" t="s">
        <v>62</v>
      </c>
      <c r="P228" s="48" t="s">
        <v>63</v>
      </c>
      <c r="Q228" s="48" t="s">
        <v>63</v>
      </c>
      <c r="R228" s="48" t="s">
        <v>63</v>
      </c>
      <c r="S228" s="48" t="s">
        <v>61</v>
      </c>
      <c r="T228" s="48" t="s">
        <v>61</v>
      </c>
      <c r="U228" s="48" t="s">
        <v>61</v>
      </c>
      <c r="V228" s="48" t="s">
        <v>61</v>
      </c>
      <c r="W228" s="48" t="s">
        <v>61</v>
      </c>
      <c r="X228" s="48" t="s">
        <v>61</v>
      </c>
      <c r="Y228" s="48" t="s">
        <v>61</v>
      </c>
      <c r="Z228" s="48" t="s">
        <v>61</v>
      </c>
      <c r="AA228" s="48" t="s">
        <v>61</v>
      </c>
    </row>
    <row r="229" spans="1:27" s="50" customFormat="1" ht="36">
      <c r="A229" s="108" t="s">
        <v>478</v>
      </c>
      <c r="B229" s="65" t="s">
        <v>479</v>
      </c>
      <c r="C229" s="45">
        <v>500000</v>
      </c>
      <c r="D229" s="47" t="s">
        <v>480</v>
      </c>
      <c r="E229" s="46" t="s">
        <v>112</v>
      </c>
      <c r="F229" s="48" t="s">
        <v>61</v>
      </c>
      <c r="G229" s="48" t="s">
        <v>61</v>
      </c>
      <c r="H229" s="48" t="s">
        <v>61</v>
      </c>
      <c r="I229" s="90">
        <v>83300</v>
      </c>
      <c r="J229" s="90">
        <v>416700</v>
      </c>
      <c r="K229" s="48" t="s">
        <v>61</v>
      </c>
      <c r="L229" s="48" t="s">
        <v>61</v>
      </c>
      <c r="M229" s="48" t="s">
        <v>61</v>
      </c>
      <c r="N229" s="48" t="s">
        <v>61</v>
      </c>
      <c r="O229" s="52" t="s">
        <v>62</v>
      </c>
      <c r="P229" s="48" t="s">
        <v>63</v>
      </c>
      <c r="Q229" s="48" t="s">
        <v>101</v>
      </c>
      <c r="R229" s="48" t="s">
        <v>63</v>
      </c>
      <c r="S229" s="48" t="s">
        <v>61</v>
      </c>
      <c r="T229" s="48" t="s">
        <v>61</v>
      </c>
      <c r="U229" s="48" t="s">
        <v>61</v>
      </c>
      <c r="V229" s="90">
        <v>83300</v>
      </c>
      <c r="W229" s="90">
        <v>416700</v>
      </c>
      <c r="X229" s="48" t="s">
        <v>61</v>
      </c>
      <c r="Y229" s="48" t="s">
        <v>61</v>
      </c>
      <c r="Z229" s="48" t="s">
        <v>61</v>
      </c>
      <c r="AA229" s="48" t="s">
        <v>61</v>
      </c>
    </row>
    <row r="230" spans="1:27" s="50" customFormat="1" ht="36">
      <c r="A230" s="108" t="s">
        <v>481</v>
      </c>
      <c r="B230" s="44" t="s">
        <v>482</v>
      </c>
      <c r="C230" s="66">
        <v>2000000</v>
      </c>
      <c r="D230" s="46" t="s">
        <v>460</v>
      </c>
      <c r="E230" s="47" t="s">
        <v>99</v>
      </c>
      <c r="F230" s="48" t="s">
        <v>61</v>
      </c>
      <c r="G230" s="48" t="s">
        <v>61</v>
      </c>
      <c r="H230" s="48" t="s">
        <v>61</v>
      </c>
      <c r="I230" s="90">
        <v>1333300</v>
      </c>
      <c r="J230" s="90">
        <v>666700</v>
      </c>
      <c r="K230" s="48" t="s">
        <v>61</v>
      </c>
      <c r="L230" s="48" t="s">
        <v>61</v>
      </c>
      <c r="M230" s="48" t="s">
        <v>61</v>
      </c>
      <c r="N230" s="48" t="s">
        <v>61</v>
      </c>
      <c r="O230" s="52" t="s">
        <v>483</v>
      </c>
      <c r="P230" s="48" t="s">
        <v>63</v>
      </c>
      <c r="Q230" s="48" t="s">
        <v>63</v>
      </c>
      <c r="R230" s="48" t="s">
        <v>63</v>
      </c>
      <c r="S230" s="48" t="s">
        <v>61</v>
      </c>
      <c r="T230" s="48" t="s">
        <v>61</v>
      </c>
      <c r="U230" s="48" t="s">
        <v>61</v>
      </c>
      <c r="V230" s="48" t="s">
        <v>61</v>
      </c>
      <c r="W230" s="48" t="s">
        <v>61</v>
      </c>
      <c r="X230" s="48" t="s">
        <v>61</v>
      </c>
      <c r="Y230" s="48" t="s">
        <v>61</v>
      </c>
      <c r="Z230" s="48" t="s">
        <v>61</v>
      </c>
      <c r="AA230" s="48" t="s">
        <v>61</v>
      </c>
    </row>
    <row r="231" spans="1:27" s="50" customFormat="1" ht="36">
      <c r="A231" s="108" t="s">
        <v>484</v>
      </c>
      <c r="B231" s="65" t="s">
        <v>485</v>
      </c>
      <c r="C231" s="45">
        <v>1600000</v>
      </c>
      <c r="D231" s="47" t="s">
        <v>480</v>
      </c>
      <c r="E231" s="46" t="s">
        <v>112</v>
      </c>
      <c r="F231" s="48" t="s">
        <v>61</v>
      </c>
      <c r="G231" s="48" t="s">
        <v>61</v>
      </c>
      <c r="H231" s="48" t="s">
        <v>61</v>
      </c>
      <c r="I231" s="90">
        <v>266700</v>
      </c>
      <c r="J231" s="90">
        <v>1333300</v>
      </c>
      <c r="K231" s="48" t="s">
        <v>61</v>
      </c>
      <c r="L231" s="48" t="s">
        <v>61</v>
      </c>
      <c r="M231" s="48" t="s">
        <v>61</v>
      </c>
      <c r="N231" s="48" t="s">
        <v>61</v>
      </c>
      <c r="O231" s="49" t="s">
        <v>62</v>
      </c>
      <c r="P231" s="118" t="s">
        <v>63</v>
      </c>
      <c r="Q231" s="48" t="s">
        <v>101</v>
      </c>
      <c r="R231" s="48" t="s">
        <v>63</v>
      </c>
      <c r="S231" s="48" t="s">
        <v>61</v>
      </c>
      <c r="T231" s="48" t="s">
        <v>61</v>
      </c>
      <c r="U231" s="48" t="s">
        <v>61</v>
      </c>
      <c r="V231" s="90">
        <v>266700</v>
      </c>
      <c r="W231" s="90">
        <v>1333300</v>
      </c>
      <c r="X231" s="48" t="s">
        <v>61</v>
      </c>
      <c r="Y231" s="48" t="s">
        <v>61</v>
      </c>
      <c r="Z231" s="48" t="s">
        <v>61</v>
      </c>
      <c r="AA231" s="48" t="s">
        <v>61</v>
      </c>
    </row>
    <row r="232" spans="1:27" s="50" customFormat="1" ht="36">
      <c r="A232" s="108" t="s">
        <v>486</v>
      </c>
      <c r="B232" s="44" t="s">
        <v>487</v>
      </c>
      <c r="C232" s="45">
        <v>650000</v>
      </c>
      <c r="D232" s="46" t="s">
        <v>437</v>
      </c>
      <c r="E232" s="47" t="s">
        <v>99</v>
      </c>
      <c r="F232" s="48" t="s">
        <v>61</v>
      </c>
      <c r="G232" s="48" t="s">
        <v>61</v>
      </c>
      <c r="H232" s="48" t="s">
        <v>61</v>
      </c>
      <c r="I232" s="90">
        <v>433300</v>
      </c>
      <c r="J232" s="90">
        <v>216700</v>
      </c>
      <c r="K232" s="48" t="s">
        <v>61</v>
      </c>
      <c r="L232" s="48" t="s">
        <v>61</v>
      </c>
      <c r="M232" s="48" t="s">
        <v>61</v>
      </c>
      <c r="N232" s="48" t="s">
        <v>61</v>
      </c>
      <c r="O232" s="52" t="s">
        <v>62</v>
      </c>
      <c r="P232" s="68" t="s">
        <v>63</v>
      </c>
      <c r="Q232" s="68" t="s">
        <v>101</v>
      </c>
      <c r="R232" s="68" t="s">
        <v>63</v>
      </c>
      <c r="S232" s="48" t="s">
        <v>61</v>
      </c>
      <c r="T232" s="48" t="s">
        <v>61</v>
      </c>
      <c r="U232" s="48" t="s">
        <v>61</v>
      </c>
      <c r="V232" s="90">
        <v>433300</v>
      </c>
      <c r="W232" s="90">
        <v>216700</v>
      </c>
      <c r="X232" s="48" t="s">
        <v>61</v>
      </c>
      <c r="Y232" s="48" t="s">
        <v>61</v>
      </c>
      <c r="Z232" s="48" t="s">
        <v>61</v>
      </c>
      <c r="AA232" s="48" t="s">
        <v>61</v>
      </c>
    </row>
    <row r="233" spans="1:27" s="50" customFormat="1" ht="36">
      <c r="A233" s="108" t="s">
        <v>488</v>
      </c>
      <c r="B233" s="119" t="s">
        <v>489</v>
      </c>
      <c r="C233" s="91">
        <v>530000</v>
      </c>
      <c r="D233" s="46" t="s">
        <v>460</v>
      </c>
      <c r="E233" s="47" t="s">
        <v>99</v>
      </c>
      <c r="F233" s="48" t="s">
        <v>61</v>
      </c>
      <c r="G233" s="48" t="s">
        <v>61</v>
      </c>
      <c r="H233" s="48" t="s">
        <v>61</v>
      </c>
      <c r="I233" s="90">
        <v>353300</v>
      </c>
      <c r="J233" s="90">
        <v>176700</v>
      </c>
      <c r="K233" s="48" t="s">
        <v>61</v>
      </c>
      <c r="L233" s="48" t="s">
        <v>61</v>
      </c>
      <c r="M233" s="48" t="s">
        <v>61</v>
      </c>
      <c r="N233" s="48" t="s">
        <v>61</v>
      </c>
      <c r="O233" s="85" t="s">
        <v>62</v>
      </c>
      <c r="P233" s="48" t="s">
        <v>63</v>
      </c>
      <c r="Q233" s="48" t="s">
        <v>101</v>
      </c>
      <c r="R233" s="48" t="s">
        <v>63</v>
      </c>
      <c r="S233" s="48" t="s">
        <v>61</v>
      </c>
      <c r="T233" s="48" t="s">
        <v>61</v>
      </c>
      <c r="U233" s="48" t="s">
        <v>61</v>
      </c>
      <c r="V233" s="90">
        <v>353300</v>
      </c>
      <c r="W233" s="90">
        <v>176700</v>
      </c>
      <c r="X233" s="48" t="s">
        <v>61</v>
      </c>
      <c r="Y233" s="48" t="s">
        <v>61</v>
      </c>
      <c r="Z233" s="48" t="s">
        <v>61</v>
      </c>
      <c r="AA233" s="48" t="s">
        <v>61</v>
      </c>
    </row>
    <row r="234" spans="1:27" s="50" customFormat="1" ht="36">
      <c r="A234" s="108" t="s">
        <v>490</v>
      </c>
      <c r="B234" s="65" t="s">
        <v>491</v>
      </c>
      <c r="C234" s="45">
        <v>200000</v>
      </c>
      <c r="D234" s="46" t="s">
        <v>452</v>
      </c>
      <c r="E234" s="47" t="s">
        <v>214</v>
      </c>
      <c r="F234" s="48" t="s">
        <v>61</v>
      </c>
      <c r="G234" s="48" t="s">
        <v>61</v>
      </c>
      <c r="H234" s="48" t="s">
        <v>61</v>
      </c>
      <c r="I234" s="90">
        <v>100000</v>
      </c>
      <c r="J234" s="90">
        <v>100000</v>
      </c>
      <c r="K234" s="48" t="s">
        <v>61</v>
      </c>
      <c r="L234" s="48" t="s">
        <v>61</v>
      </c>
      <c r="M234" s="48" t="s">
        <v>61</v>
      </c>
      <c r="N234" s="48" t="s">
        <v>61</v>
      </c>
      <c r="O234" s="52" t="s">
        <v>62</v>
      </c>
      <c r="P234" s="48" t="s">
        <v>63</v>
      </c>
      <c r="Q234" s="48" t="s">
        <v>63</v>
      </c>
      <c r="R234" s="48" t="s">
        <v>63</v>
      </c>
      <c r="S234" s="48" t="s">
        <v>61</v>
      </c>
      <c r="T234" s="48" t="s">
        <v>61</v>
      </c>
      <c r="U234" s="48" t="s">
        <v>61</v>
      </c>
      <c r="V234" s="48" t="s">
        <v>61</v>
      </c>
      <c r="W234" s="48" t="s">
        <v>61</v>
      </c>
      <c r="X234" s="48" t="s">
        <v>61</v>
      </c>
      <c r="Y234" s="48" t="s">
        <v>61</v>
      </c>
      <c r="Z234" s="48" t="s">
        <v>61</v>
      </c>
      <c r="AA234" s="48" t="s">
        <v>61</v>
      </c>
    </row>
    <row r="235" spans="1:27" s="50" customFormat="1" ht="36">
      <c r="A235" s="108" t="s">
        <v>492</v>
      </c>
      <c r="B235" s="65" t="s">
        <v>493</v>
      </c>
      <c r="C235" s="45">
        <v>1100000</v>
      </c>
      <c r="D235" s="46" t="s">
        <v>460</v>
      </c>
      <c r="E235" s="46" t="s">
        <v>66</v>
      </c>
      <c r="F235" s="48" t="s">
        <v>61</v>
      </c>
      <c r="G235" s="48" t="s">
        <v>61</v>
      </c>
      <c r="H235" s="48" t="s">
        <v>61</v>
      </c>
      <c r="I235" s="90">
        <v>825000</v>
      </c>
      <c r="J235" s="90">
        <v>275000</v>
      </c>
      <c r="K235" s="48" t="s">
        <v>61</v>
      </c>
      <c r="L235" s="48" t="s">
        <v>61</v>
      </c>
      <c r="M235" s="48" t="s">
        <v>61</v>
      </c>
      <c r="N235" s="48" t="s">
        <v>61</v>
      </c>
      <c r="O235" s="52" t="s">
        <v>62</v>
      </c>
      <c r="P235" s="48" t="s">
        <v>63</v>
      </c>
      <c r="Q235" s="48" t="s">
        <v>101</v>
      </c>
      <c r="R235" s="48" t="s">
        <v>63</v>
      </c>
      <c r="S235" s="48" t="s">
        <v>61</v>
      </c>
      <c r="T235" s="48" t="s">
        <v>61</v>
      </c>
      <c r="U235" s="48" t="s">
        <v>61</v>
      </c>
      <c r="V235" s="90">
        <v>825000</v>
      </c>
      <c r="W235" s="90">
        <v>275000</v>
      </c>
      <c r="X235" s="48" t="s">
        <v>61</v>
      </c>
      <c r="Y235" s="48" t="s">
        <v>61</v>
      </c>
      <c r="Z235" s="48" t="s">
        <v>61</v>
      </c>
      <c r="AA235" s="48" t="s">
        <v>61</v>
      </c>
    </row>
    <row r="236" spans="1:27" s="50" customFormat="1" ht="36">
      <c r="A236" s="108" t="s">
        <v>494</v>
      </c>
      <c r="B236" s="44" t="s">
        <v>495</v>
      </c>
      <c r="C236" s="45">
        <v>1200000</v>
      </c>
      <c r="D236" s="46" t="s">
        <v>496</v>
      </c>
      <c r="E236" s="46" t="s">
        <v>414</v>
      </c>
      <c r="F236" s="48" t="s">
        <v>61</v>
      </c>
      <c r="G236" s="48" t="s">
        <v>61</v>
      </c>
      <c r="H236" s="48" t="s">
        <v>61</v>
      </c>
      <c r="I236" s="93">
        <v>100000</v>
      </c>
      <c r="J236" s="93">
        <v>1100000</v>
      </c>
      <c r="K236" s="48" t="s">
        <v>61</v>
      </c>
      <c r="L236" s="48" t="s">
        <v>61</v>
      </c>
      <c r="M236" s="48" t="s">
        <v>61</v>
      </c>
      <c r="N236" s="48" t="s">
        <v>61</v>
      </c>
      <c r="O236" s="52" t="s">
        <v>62</v>
      </c>
      <c r="P236" s="48" t="s">
        <v>63</v>
      </c>
      <c r="Q236" s="68" t="s">
        <v>101</v>
      </c>
      <c r="R236" s="48" t="s">
        <v>63</v>
      </c>
      <c r="S236" s="48" t="s">
        <v>61</v>
      </c>
      <c r="T236" s="48" t="s">
        <v>61</v>
      </c>
      <c r="U236" s="48" t="s">
        <v>61</v>
      </c>
      <c r="V236" s="93">
        <v>100000</v>
      </c>
      <c r="W236" s="93">
        <v>1100000</v>
      </c>
      <c r="X236" s="48" t="s">
        <v>61</v>
      </c>
      <c r="Y236" s="48" t="s">
        <v>61</v>
      </c>
      <c r="Z236" s="48" t="s">
        <v>61</v>
      </c>
      <c r="AA236" s="48" t="s">
        <v>61</v>
      </c>
    </row>
    <row r="237" spans="1:27" s="50" customFormat="1" ht="36">
      <c r="A237" s="108" t="s">
        <v>497</v>
      </c>
      <c r="B237" s="65" t="s">
        <v>498</v>
      </c>
      <c r="C237" s="91">
        <v>720000</v>
      </c>
      <c r="D237" s="47" t="s">
        <v>480</v>
      </c>
      <c r="E237" s="46" t="s">
        <v>112</v>
      </c>
      <c r="F237" s="48" t="s">
        <v>61</v>
      </c>
      <c r="G237" s="48" t="s">
        <v>61</v>
      </c>
      <c r="H237" s="48" t="s">
        <v>61</v>
      </c>
      <c r="I237" s="90">
        <v>120000</v>
      </c>
      <c r="J237" s="90">
        <v>600000</v>
      </c>
      <c r="K237" s="48" t="s">
        <v>61</v>
      </c>
      <c r="L237" s="48" t="s">
        <v>61</v>
      </c>
      <c r="M237" s="48" t="s">
        <v>61</v>
      </c>
      <c r="N237" s="48" t="s">
        <v>61</v>
      </c>
      <c r="O237" s="52" t="s">
        <v>62</v>
      </c>
      <c r="P237" s="48" t="s">
        <v>63</v>
      </c>
      <c r="Q237" s="48" t="s">
        <v>101</v>
      </c>
      <c r="R237" s="48" t="s">
        <v>63</v>
      </c>
      <c r="S237" s="48" t="s">
        <v>61</v>
      </c>
      <c r="T237" s="48" t="s">
        <v>61</v>
      </c>
      <c r="U237" s="48" t="s">
        <v>61</v>
      </c>
      <c r="V237" s="90">
        <v>120000</v>
      </c>
      <c r="W237" s="90">
        <v>600000</v>
      </c>
      <c r="X237" s="48" t="s">
        <v>61</v>
      </c>
      <c r="Y237" s="48" t="s">
        <v>61</v>
      </c>
      <c r="Z237" s="48" t="s">
        <v>61</v>
      </c>
      <c r="AA237" s="48" t="s">
        <v>61</v>
      </c>
    </row>
    <row r="238" spans="1:27" s="50" customFormat="1" ht="36">
      <c r="A238" s="108" t="s">
        <v>499</v>
      </c>
      <c r="B238" s="44" t="s">
        <v>500</v>
      </c>
      <c r="C238" s="45">
        <v>650000</v>
      </c>
      <c r="D238" s="46" t="s">
        <v>452</v>
      </c>
      <c r="E238" s="47" t="s">
        <v>109</v>
      </c>
      <c r="F238" s="48" t="s">
        <v>61</v>
      </c>
      <c r="G238" s="48" t="s">
        <v>61</v>
      </c>
      <c r="H238" s="48" t="s">
        <v>61</v>
      </c>
      <c r="I238" s="90">
        <v>379200</v>
      </c>
      <c r="J238" s="90">
        <v>270800</v>
      </c>
      <c r="K238" s="48" t="s">
        <v>61</v>
      </c>
      <c r="L238" s="48" t="s">
        <v>61</v>
      </c>
      <c r="M238" s="48" t="s">
        <v>61</v>
      </c>
      <c r="N238" s="48" t="s">
        <v>61</v>
      </c>
      <c r="O238" s="52" t="s">
        <v>62</v>
      </c>
      <c r="P238" s="68" t="s">
        <v>63</v>
      </c>
      <c r="Q238" s="68" t="s">
        <v>101</v>
      </c>
      <c r="R238" s="68" t="s">
        <v>63</v>
      </c>
      <c r="S238" s="48" t="s">
        <v>61</v>
      </c>
      <c r="T238" s="48" t="s">
        <v>61</v>
      </c>
      <c r="U238" s="48" t="s">
        <v>61</v>
      </c>
      <c r="V238" s="90">
        <v>379200</v>
      </c>
      <c r="W238" s="90">
        <v>270800</v>
      </c>
      <c r="X238" s="48" t="s">
        <v>61</v>
      </c>
      <c r="Y238" s="48" t="s">
        <v>61</v>
      </c>
      <c r="Z238" s="48" t="s">
        <v>61</v>
      </c>
      <c r="AA238" s="48" t="s">
        <v>61</v>
      </c>
    </row>
    <row r="239" spans="1:27" s="50" customFormat="1" ht="36">
      <c r="A239" s="108" t="s">
        <v>501</v>
      </c>
      <c r="B239" s="65" t="s">
        <v>502</v>
      </c>
      <c r="C239" s="45">
        <v>1590000</v>
      </c>
      <c r="D239" s="47" t="s">
        <v>480</v>
      </c>
      <c r="E239" s="46" t="s">
        <v>112</v>
      </c>
      <c r="F239" s="48" t="s">
        <v>61</v>
      </c>
      <c r="G239" s="48" t="s">
        <v>61</v>
      </c>
      <c r="H239" s="48" t="s">
        <v>61</v>
      </c>
      <c r="I239" s="90">
        <v>265000</v>
      </c>
      <c r="J239" s="90">
        <v>1325000</v>
      </c>
      <c r="K239" s="48" t="s">
        <v>61</v>
      </c>
      <c r="L239" s="48" t="s">
        <v>61</v>
      </c>
      <c r="M239" s="48" t="s">
        <v>61</v>
      </c>
      <c r="N239" s="48" t="s">
        <v>61</v>
      </c>
      <c r="O239" s="49" t="s">
        <v>62</v>
      </c>
      <c r="P239" s="118" t="s">
        <v>63</v>
      </c>
      <c r="Q239" s="68" t="s">
        <v>101</v>
      </c>
      <c r="R239" s="48" t="s">
        <v>63</v>
      </c>
      <c r="S239" s="48" t="s">
        <v>61</v>
      </c>
      <c r="T239" s="48" t="s">
        <v>61</v>
      </c>
      <c r="U239" s="48" t="s">
        <v>61</v>
      </c>
      <c r="V239" s="90">
        <v>265000</v>
      </c>
      <c r="W239" s="90">
        <v>1325000</v>
      </c>
      <c r="X239" s="48" t="s">
        <v>61</v>
      </c>
      <c r="Y239" s="48" t="s">
        <v>61</v>
      </c>
      <c r="Z239" s="48" t="s">
        <v>61</v>
      </c>
      <c r="AA239" s="48" t="s">
        <v>61</v>
      </c>
    </row>
    <row r="240" spans="1:27" s="50" customFormat="1" ht="36">
      <c r="A240" s="108" t="s">
        <v>503</v>
      </c>
      <c r="B240" s="65" t="s">
        <v>504</v>
      </c>
      <c r="C240" s="45">
        <v>1200000</v>
      </c>
      <c r="D240" s="46" t="s">
        <v>505</v>
      </c>
      <c r="E240" s="46" t="s">
        <v>506</v>
      </c>
      <c r="F240" s="48" t="s">
        <v>61</v>
      </c>
      <c r="G240" s="48" t="s">
        <v>61</v>
      </c>
      <c r="H240" s="48" t="s">
        <v>61</v>
      </c>
      <c r="I240" s="90">
        <v>0</v>
      </c>
      <c r="J240" s="90">
        <v>600000</v>
      </c>
      <c r="K240" s="90">
        <v>600000</v>
      </c>
      <c r="L240" s="48" t="s">
        <v>61</v>
      </c>
      <c r="M240" s="48" t="s">
        <v>61</v>
      </c>
      <c r="N240" s="48" t="s">
        <v>61</v>
      </c>
      <c r="O240" s="52" t="s">
        <v>177</v>
      </c>
      <c r="P240" s="48" t="s">
        <v>63</v>
      </c>
      <c r="Q240" s="48" t="s">
        <v>63</v>
      </c>
      <c r="R240" s="48" t="s">
        <v>184</v>
      </c>
      <c r="S240" s="48" t="s">
        <v>61</v>
      </c>
      <c r="T240" s="48" t="s">
        <v>61</v>
      </c>
      <c r="U240" s="48" t="s">
        <v>61</v>
      </c>
      <c r="V240" s="48" t="s">
        <v>61</v>
      </c>
      <c r="W240" s="48" t="s">
        <v>61</v>
      </c>
      <c r="X240" s="48" t="s">
        <v>61</v>
      </c>
      <c r="Y240" s="48" t="s">
        <v>61</v>
      </c>
      <c r="Z240" s="48" t="s">
        <v>61</v>
      </c>
      <c r="AA240" s="48" t="s">
        <v>61</v>
      </c>
    </row>
    <row r="241" spans="1:27" s="50" customFormat="1" ht="36">
      <c r="A241" s="108" t="s">
        <v>507</v>
      </c>
      <c r="B241" s="44" t="s">
        <v>508</v>
      </c>
      <c r="C241" s="45">
        <v>114960</v>
      </c>
      <c r="D241" s="46" t="s">
        <v>480</v>
      </c>
      <c r="E241" s="46" t="s">
        <v>112</v>
      </c>
      <c r="F241" s="48" t="s">
        <v>61</v>
      </c>
      <c r="G241" s="48" t="s">
        <v>61</v>
      </c>
      <c r="H241" s="48" t="s">
        <v>61</v>
      </c>
      <c r="I241" s="90">
        <v>19160</v>
      </c>
      <c r="J241" s="90">
        <v>95800</v>
      </c>
      <c r="K241" s="48" t="s">
        <v>61</v>
      </c>
      <c r="L241" s="48" t="s">
        <v>61</v>
      </c>
      <c r="M241" s="48" t="s">
        <v>61</v>
      </c>
      <c r="N241" s="48" t="s">
        <v>61</v>
      </c>
      <c r="O241" s="52" t="s">
        <v>62</v>
      </c>
      <c r="P241" s="48" t="s">
        <v>63</v>
      </c>
      <c r="Q241" s="68" t="s">
        <v>101</v>
      </c>
      <c r="R241" s="48" t="s">
        <v>63</v>
      </c>
      <c r="S241" s="48" t="s">
        <v>61</v>
      </c>
      <c r="T241" s="48" t="s">
        <v>61</v>
      </c>
      <c r="U241" s="48" t="s">
        <v>61</v>
      </c>
      <c r="V241" s="90">
        <v>19160</v>
      </c>
      <c r="W241" s="90">
        <v>95800</v>
      </c>
      <c r="X241" s="48" t="s">
        <v>61</v>
      </c>
      <c r="Y241" s="48" t="s">
        <v>61</v>
      </c>
      <c r="Z241" s="48" t="s">
        <v>61</v>
      </c>
      <c r="AA241" s="48" t="s">
        <v>61</v>
      </c>
    </row>
    <row r="242" spans="1:27" s="50" customFormat="1" ht="36">
      <c r="A242" s="108" t="s">
        <v>509</v>
      </c>
      <c r="B242" s="53" t="s">
        <v>510</v>
      </c>
      <c r="C242" s="45">
        <v>370012.5</v>
      </c>
      <c r="D242" s="46" t="s">
        <v>496</v>
      </c>
      <c r="E242" s="46" t="s">
        <v>414</v>
      </c>
      <c r="F242" s="48" t="s">
        <v>61</v>
      </c>
      <c r="G242" s="48" t="s">
        <v>61</v>
      </c>
      <c r="H242" s="48" t="s">
        <v>61</v>
      </c>
      <c r="I242" s="90">
        <v>30812.5</v>
      </c>
      <c r="J242" s="90">
        <v>339200</v>
      </c>
      <c r="K242" s="48" t="s">
        <v>61</v>
      </c>
      <c r="L242" s="48" t="s">
        <v>61</v>
      </c>
      <c r="M242" s="48" t="s">
        <v>61</v>
      </c>
      <c r="N242" s="48" t="s">
        <v>61</v>
      </c>
      <c r="O242" s="49" t="s">
        <v>62</v>
      </c>
      <c r="P242" s="48" t="s">
        <v>63</v>
      </c>
      <c r="Q242" s="48" t="s">
        <v>63</v>
      </c>
      <c r="R242" s="48" t="s">
        <v>63</v>
      </c>
      <c r="S242" s="48" t="s">
        <v>61</v>
      </c>
      <c r="T242" s="48" t="s">
        <v>61</v>
      </c>
      <c r="U242" s="48" t="s">
        <v>61</v>
      </c>
      <c r="V242" s="48" t="s">
        <v>61</v>
      </c>
      <c r="W242" s="48" t="s">
        <v>61</v>
      </c>
      <c r="X242" s="48" t="s">
        <v>61</v>
      </c>
      <c r="Y242" s="48" t="s">
        <v>61</v>
      </c>
      <c r="Z242" s="48" t="s">
        <v>61</v>
      </c>
      <c r="AA242" s="48" t="s">
        <v>61</v>
      </c>
    </row>
    <row r="243" spans="1:27" s="50" customFormat="1" ht="36">
      <c r="A243" s="108" t="s">
        <v>511</v>
      </c>
      <c r="B243" s="65" t="s">
        <v>512</v>
      </c>
      <c r="C243" s="82">
        <v>600000</v>
      </c>
      <c r="D243" s="46" t="s">
        <v>505</v>
      </c>
      <c r="E243" s="46" t="s">
        <v>513</v>
      </c>
      <c r="F243" s="48" t="s">
        <v>61</v>
      </c>
      <c r="G243" s="48" t="s">
        <v>61</v>
      </c>
      <c r="H243" s="48" t="s">
        <v>61</v>
      </c>
      <c r="I243" s="90">
        <v>0</v>
      </c>
      <c r="J243" s="90">
        <v>275000</v>
      </c>
      <c r="K243" s="90">
        <v>325000</v>
      </c>
      <c r="L243" s="48" t="s">
        <v>61</v>
      </c>
      <c r="M243" s="48" t="s">
        <v>61</v>
      </c>
      <c r="N243" s="48" t="s">
        <v>61</v>
      </c>
      <c r="O243" s="52" t="s">
        <v>177</v>
      </c>
      <c r="P243" s="48" t="s">
        <v>63</v>
      </c>
      <c r="Q243" s="48" t="s">
        <v>63</v>
      </c>
      <c r="R243" s="48" t="s">
        <v>184</v>
      </c>
      <c r="S243" s="48" t="s">
        <v>61</v>
      </c>
      <c r="T243" s="48" t="s">
        <v>61</v>
      </c>
      <c r="U243" s="48" t="s">
        <v>61</v>
      </c>
      <c r="V243" s="48" t="s">
        <v>61</v>
      </c>
      <c r="W243" s="48" t="s">
        <v>61</v>
      </c>
      <c r="X243" s="48" t="s">
        <v>61</v>
      </c>
      <c r="Y243" s="48" t="s">
        <v>61</v>
      </c>
      <c r="Z243" s="48" t="s">
        <v>61</v>
      </c>
      <c r="AA243" s="48" t="s">
        <v>61</v>
      </c>
    </row>
    <row r="244" spans="1:27" s="50" customFormat="1" ht="36">
      <c r="A244" s="108" t="s">
        <v>514</v>
      </c>
      <c r="B244" s="65" t="s">
        <v>515</v>
      </c>
      <c r="C244" s="45">
        <v>250000</v>
      </c>
      <c r="D244" s="46" t="s">
        <v>442</v>
      </c>
      <c r="E244" s="46" t="s">
        <v>59</v>
      </c>
      <c r="F244" s="48" t="s">
        <v>61</v>
      </c>
      <c r="G244" s="48" t="s">
        <v>61</v>
      </c>
      <c r="H244" s="48" t="s">
        <v>61</v>
      </c>
      <c r="I244" s="90">
        <v>208300</v>
      </c>
      <c r="J244" s="90">
        <v>41700</v>
      </c>
      <c r="K244" s="48" t="s">
        <v>61</v>
      </c>
      <c r="L244" s="48" t="s">
        <v>61</v>
      </c>
      <c r="M244" s="48" t="s">
        <v>61</v>
      </c>
      <c r="N244" s="48" t="s">
        <v>61</v>
      </c>
      <c r="O244" s="52" t="s">
        <v>62</v>
      </c>
      <c r="P244" s="48" t="s">
        <v>63</v>
      </c>
      <c r="Q244" s="48" t="s">
        <v>101</v>
      </c>
      <c r="R244" s="48" t="s">
        <v>63</v>
      </c>
      <c r="S244" s="48" t="s">
        <v>61</v>
      </c>
      <c r="T244" s="48" t="s">
        <v>61</v>
      </c>
      <c r="U244" s="48" t="s">
        <v>61</v>
      </c>
      <c r="V244" s="90">
        <v>208300</v>
      </c>
      <c r="W244" s="90">
        <v>41700</v>
      </c>
      <c r="X244" s="48" t="s">
        <v>61</v>
      </c>
      <c r="Y244" s="48" t="s">
        <v>61</v>
      </c>
      <c r="Z244" s="48" t="s">
        <v>61</v>
      </c>
      <c r="AA244" s="48" t="s">
        <v>61</v>
      </c>
    </row>
    <row r="245" spans="1:27" s="50" customFormat="1" ht="36">
      <c r="A245" s="108" t="s">
        <v>516</v>
      </c>
      <c r="B245" s="65" t="s">
        <v>517</v>
      </c>
      <c r="C245" s="54">
        <v>750000</v>
      </c>
      <c r="D245" s="47" t="s">
        <v>455</v>
      </c>
      <c r="E245" s="46" t="s">
        <v>66</v>
      </c>
      <c r="F245" s="48" t="s">
        <v>61</v>
      </c>
      <c r="G245" s="48" t="s">
        <v>61</v>
      </c>
      <c r="H245" s="48" t="s">
        <v>61</v>
      </c>
      <c r="I245" s="90">
        <v>562500</v>
      </c>
      <c r="J245" s="90">
        <v>187500</v>
      </c>
      <c r="K245" s="48" t="s">
        <v>61</v>
      </c>
      <c r="L245" s="48" t="s">
        <v>61</v>
      </c>
      <c r="M245" s="48" t="s">
        <v>61</v>
      </c>
      <c r="N245" s="48" t="s">
        <v>61</v>
      </c>
      <c r="O245" s="52" t="s">
        <v>62</v>
      </c>
      <c r="P245" s="48" t="s">
        <v>63</v>
      </c>
      <c r="Q245" s="48" t="s">
        <v>101</v>
      </c>
      <c r="R245" s="48" t="s">
        <v>63</v>
      </c>
      <c r="S245" s="48" t="s">
        <v>61</v>
      </c>
      <c r="T245" s="48" t="s">
        <v>61</v>
      </c>
      <c r="U245" s="48" t="s">
        <v>61</v>
      </c>
      <c r="V245" s="90">
        <v>562500</v>
      </c>
      <c r="W245" s="90">
        <v>187500</v>
      </c>
      <c r="X245" s="48" t="s">
        <v>61</v>
      </c>
      <c r="Y245" s="48" t="s">
        <v>61</v>
      </c>
      <c r="Z245" s="48" t="s">
        <v>61</v>
      </c>
      <c r="AA245" s="48" t="s">
        <v>61</v>
      </c>
    </row>
    <row r="246" spans="1:27" s="50" customFormat="1" ht="36">
      <c r="A246" s="108" t="s">
        <v>518</v>
      </c>
      <c r="B246" s="65" t="s">
        <v>519</v>
      </c>
      <c r="C246" s="54">
        <v>750000</v>
      </c>
      <c r="D246" s="47" t="s">
        <v>455</v>
      </c>
      <c r="E246" s="46" t="s">
        <v>66</v>
      </c>
      <c r="F246" s="48" t="s">
        <v>61</v>
      </c>
      <c r="G246" s="48" t="s">
        <v>61</v>
      </c>
      <c r="H246" s="48" t="s">
        <v>61</v>
      </c>
      <c r="I246" s="90">
        <v>562500</v>
      </c>
      <c r="J246" s="90">
        <v>187500</v>
      </c>
      <c r="K246" s="48" t="s">
        <v>61</v>
      </c>
      <c r="L246" s="48" t="s">
        <v>61</v>
      </c>
      <c r="M246" s="48" t="s">
        <v>61</v>
      </c>
      <c r="N246" s="48" t="s">
        <v>61</v>
      </c>
      <c r="O246" s="52" t="s">
        <v>62</v>
      </c>
      <c r="P246" s="48" t="s">
        <v>63</v>
      </c>
      <c r="Q246" s="48" t="s">
        <v>101</v>
      </c>
      <c r="R246" s="48" t="s">
        <v>63</v>
      </c>
      <c r="S246" s="48" t="s">
        <v>61</v>
      </c>
      <c r="T246" s="48" t="s">
        <v>61</v>
      </c>
      <c r="U246" s="48" t="s">
        <v>61</v>
      </c>
      <c r="V246" s="90">
        <v>562500</v>
      </c>
      <c r="W246" s="90">
        <v>187500</v>
      </c>
      <c r="X246" s="48" t="s">
        <v>61</v>
      </c>
      <c r="Y246" s="48" t="s">
        <v>61</v>
      </c>
      <c r="Z246" s="48" t="s">
        <v>61</v>
      </c>
      <c r="AA246" s="48" t="s">
        <v>61</v>
      </c>
    </row>
    <row r="247" spans="1:27" s="50" customFormat="1" ht="36">
      <c r="A247" s="108" t="s">
        <v>520</v>
      </c>
      <c r="B247" s="65" t="s">
        <v>521</v>
      </c>
      <c r="C247" s="45">
        <v>494160</v>
      </c>
      <c r="D247" s="46" t="s">
        <v>460</v>
      </c>
      <c r="E247" s="46" t="s">
        <v>66</v>
      </c>
      <c r="F247" s="48" t="s">
        <v>61</v>
      </c>
      <c r="G247" s="48" t="s">
        <v>61</v>
      </c>
      <c r="H247" s="48" t="s">
        <v>61</v>
      </c>
      <c r="I247" s="90">
        <v>370620</v>
      </c>
      <c r="J247" s="90">
        <v>123540</v>
      </c>
      <c r="K247" s="48" t="s">
        <v>61</v>
      </c>
      <c r="L247" s="48" t="s">
        <v>61</v>
      </c>
      <c r="M247" s="48" t="s">
        <v>61</v>
      </c>
      <c r="N247" s="48" t="s">
        <v>61</v>
      </c>
      <c r="O247" s="52" t="s">
        <v>228</v>
      </c>
      <c r="P247" s="48" t="s">
        <v>63</v>
      </c>
      <c r="Q247" s="48" t="s">
        <v>63</v>
      </c>
      <c r="R247" s="48" t="s">
        <v>63</v>
      </c>
      <c r="S247" s="48" t="s">
        <v>61</v>
      </c>
      <c r="T247" s="48" t="s">
        <v>61</v>
      </c>
      <c r="U247" s="48" t="s">
        <v>61</v>
      </c>
      <c r="V247" s="48" t="s">
        <v>61</v>
      </c>
      <c r="W247" s="48" t="s">
        <v>61</v>
      </c>
      <c r="X247" s="48" t="s">
        <v>61</v>
      </c>
      <c r="Y247" s="48" t="s">
        <v>61</v>
      </c>
      <c r="Z247" s="48" t="s">
        <v>61</v>
      </c>
      <c r="AA247" s="48" t="s">
        <v>61</v>
      </c>
    </row>
    <row r="248" spans="1:27" s="50" customFormat="1" ht="36">
      <c r="A248" s="108" t="s">
        <v>522</v>
      </c>
      <c r="B248" s="65" t="s">
        <v>523</v>
      </c>
      <c r="C248" s="45">
        <v>600000</v>
      </c>
      <c r="D248" s="46" t="s">
        <v>460</v>
      </c>
      <c r="E248" s="46" t="s">
        <v>66</v>
      </c>
      <c r="F248" s="48" t="s">
        <v>61</v>
      </c>
      <c r="G248" s="48" t="s">
        <v>61</v>
      </c>
      <c r="H248" s="48" t="s">
        <v>61</v>
      </c>
      <c r="I248" s="90">
        <v>450000</v>
      </c>
      <c r="J248" s="90">
        <v>150000</v>
      </c>
      <c r="K248" s="48" t="s">
        <v>61</v>
      </c>
      <c r="L248" s="48" t="s">
        <v>61</v>
      </c>
      <c r="M248" s="48" t="s">
        <v>61</v>
      </c>
      <c r="N248" s="48" t="s">
        <v>61</v>
      </c>
      <c r="O248" s="52" t="s">
        <v>62</v>
      </c>
      <c r="P248" s="48" t="s">
        <v>63</v>
      </c>
      <c r="Q248" s="48" t="s">
        <v>63</v>
      </c>
      <c r="R248" s="48" t="s">
        <v>63</v>
      </c>
      <c r="S248" s="48" t="s">
        <v>61</v>
      </c>
      <c r="T248" s="48" t="s">
        <v>61</v>
      </c>
      <c r="U248" s="48" t="s">
        <v>61</v>
      </c>
      <c r="V248" s="48" t="s">
        <v>61</v>
      </c>
      <c r="W248" s="48" t="s">
        <v>61</v>
      </c>
      <c r="X248" s="48" t="s">
        <v>61</v>
      </c>
      <c r="Y248" s="48" t="s">
        <v>61</v>
      </c>
      <c r="Z248" s="48" t="s">
        <v>61</v>
      </c>
      <c r="AA248" s="48" t="s">
        <v>61</v>
      </c>
    </row>
    <row r="249" spans="1:27" s="50" customFormat="1" ht="36">
      <c r="A249" s="108" t="s">
        <v>524</v>
      </c>
      <c r="B249" s="44" t="s">
        <v>525</v>
      </c>
      <c r="C249" s="54">
        <v>141000</v>
      </c>
      <c r="D249" s="46" t="s">
        <v>460</v>
      </c>
      <c r="E249" s="46" t="s">
        <v>99</v>
      </c>
      <c r="F249" s="48" t="s">
        <v>61</v>
      </c>
      <c r="G249" s="48" t="s">
        <v>61</v>
      </c>
      <c r="H249" s="48" t="s">
        <v>61</v>
      </c>
      <c r="I249" s="90">
        <v>94000</v>
      </c>
      <c r="J249" s="90">
        <v>47000</v>
      </c>
      <c r="K249" s="48" t="s">
        <v>61</v>
      </c>
      <c r="L249" s="48" t="s">
        <v>61</v>
      </c>
      <c r="M249" s="48" t="s">
        <v>61</v>
      </c>
      <c r="N249" s="48" t="s">
        <v>61</v>
      </c>
      <c r="O249" s="52" t="s">
        <v>147</v>
      </c>
      <c r="P249" s="48" t="s">
        <v>63</v>
      </c>
      <c r="Q249" s="48" t="s">
        <v>63</v>
      </c>
      <c r="R249" s="48" t="s">
        <v>148</v>
      </c>
      <c r="S249" s="48" t="s">
        <v>61</v>
      </c>
      <c r="T249" s="48" t="s">
        <v>61</v>
      </c>
      <c r="U249" s="48" t="s">
        <v>61</v>
      </c>
      <c r="V249" s="48" t="s">
        <v>61</v>
      </c>
      <c r="W249" s="48" t="s">
        <v>61</v>
      </c>
      <c r="X249" s="48" t="s">
        <v>61</v>
      </c>
      <c r="Y249" s="48" t="s">
        <v>61</v>
      </c>
      <c r="Z249" s="48" t="s">
        <v>61</v>
      </c>
      <c r="AA249" s="48" t="s">
        <v>61</v>
      </c>
    </row>
    <row r="250" spans="1:27" s="50" customFormat="1" ht="36">
      <c r="A250" s="108" t="s">
        <v>526</v>
      </c>
      <c r="B250" s="44" t="s">
        <v>527</v>
      </c>
      <c r="C250" s="54">
        <v>198446</v>
      </c>
      <c r="D250" s="46" t="s">
        <v>437</v>
      </c>
      <c r="E250" s="46" t="s">
        <v>99</v>
      </c>
      <c r="F250" s="48" t="s">
        <v>61</v>
      </c>
      <c r="G250" s="48" t="s">
        <v>61</v>
      </c>
      <c r="H250" s="48" t="s">
        <v>61</v>
      </c>
      <c r="I250" s="90">
        <v>132297</v>
      </c>
      <c r="J250" s="90">
        <v>66149</v>
      </c>
      <c r="K250" s="48" t="s">
        <v>61</v>
      </c>
      <c r="L250" s="48" t="s">
        <v>61</v>
      </c>
      <c r="M250" s="48" t="s">
        <v>61</v>
      </c>
      <c r="N250" s="48" t="s">
        <v>61</v>
      </c>
      <c r="O250" s="52" t="s">
        <v>247</v>
      </c>
      <c r="P250" s="48" t="s">
        <v>63</v>
      </c>
      <c r="Q250" s="48" t="s">
        <v>63</v>
      </c>
      <c r="R250" s="48" t="s">
        <v>63</v>
      </c>
      <c r="S250" s="48" t="s">
        <v>61</v>
      </c>
      <c r="T250" s="48" t="s">
        <v>61</v>
      </c>
      <c r="U250" s="48" t="s">
        <v>61</v>
      </c>
      <c r="V250" s="48" t="s">
        <v>61</v>
      </c>
      <c r="W250" s="48" t="s">
        <v>61</v>
      </c>
      <c r="X250" s="48" t="s">
        <v>61</v>
      </c>
      <c r="Y250" s="48" t="s">
        <v>61</v>
      </c>
      <c r="Z250" s="48" t="s">
        <v>61</v>
      </c>
      <c r="AA250" s="48" t="s">
        <v>61</v>
      </c>
    </row>
    <row r="251" spans="1:27" s="50" customFormat="1" ht="36">
      <c r="A251" s="108" t="s">
        <v>528</v>
      </c>
      <c r="B251" s="44" t="s">
        <v>529</v>
      </c>
      <c r="C251" s="66">
        <v>150000</v>
      </c>
      <c r="D251" s="46" t="s">
        <v>460</v>
      </c>
      <c r="E251" s="46" t="s">
        <v>66</v>
      </c>
      <c r="F251" s="48" t="s">
        <v>61</v>
      </c>
      <c r="G251" s="48" t="s">
        <v>61</v>
      </c>
      <c r="H251" s="48" t="s">
        <v>61</v>
      </c>
      <c r="I251" s="90">
        <v>112500</v>
      </c>
      <c r="J251" s="90">
        <v>37500</v>
      </c>
      <c r="K251" s="48" t="s">
        <v>61</v>
      </c>
      <c r="L251" s="48" t="s">
        <v>61</v>
      </c>
      <c r="M251" s="48" t="s">
        <v>61</v>
      </c>
      <c r="N251" s="48" t="s">
        <v>61</v>
      </c>
      <c r="O251" s="52" t="s">
        <v>62</v>
      </c>
      <c r="P251" s="48" t="s">
        <v>63</v>
      </c>
      <c r="Q251" s="48" t="s">
        <v>63</v>
      </c>
      <c r="R251" s="48" t="s">
        <v>63</v>
      </c>
      <c r="S251" s="48" t="s">
        <v>61</v>
      </c>
      <c r="T251" s="48" t="s">
        <v>61</v>
      </c>
      <c r="U251" s="48" t="s">
        <v>61</v>
      </c>
      <c r="V251" s="48" t="s">
        <v>61</v>
      </c>
      <c r="W251" s="48" t="s">
        <v>61</v>
      </c>
      <c r="X251" s="48" t="s">
        <v>61</v>
      </c>
      <c r="Y251" s="48" t="s">
        <v>61</v>
      </c>
      <c r="Z251" s="48" t="s">
        <v>61</v>
      </c>
      <c r="AA251" s="48" t="s">
        <v>61</v>
      </c>
    </row>
    <row r="252" spans="1:27" s="50" customFormat="1" ht="36">
      <c r="A252" s="108" t="s">
        <v>530</v>
      </c>
      <c r="B252" s="44" t="s">
        <v>531</v>
      </c>
      <c r="C252" s="100">
        <v>400000</v>
      </c>
      <c r="D252" s="46" t="s">
        <v>460</v>
      </c>
      <c r="E252" s="46" t="s">
        <v>109</v>
      </c>
      <c r="F252" s="48" t="s">
        <v>61</v>
      </c>
      <c r="G252" s="48" t="s">
        <v>61</v>
      </c>
      <c r="H252" s="48" t="s">
        <v>61</v>
      </c>
      <c r="I252" s="90">
        <v>266700</v>
      </c>
      <c r="J252" s="90">
        <v>133300</v>
      </c>
      <c r="K252" s="48" t="s">
        <v>61</v>
      </c>
      <c r="L252" s="48" t="s">
        <v>61</v>
      </c>
      <c r="M252" s="48" t="s">
        <v>61</v>
      </c>
      <c r="N252" s="48" t="s">
        <v>61</v>
      </c>
      <c r="O252" s="52" t="s">
        <v>62</v>
      </c>
      <c r="P252" s="48" t="s">
        <v>63</v>
      </c>
      <c r="Q252" s="48" t="s">
        <v>101</v>
      </c>
      <c r="R252" s="48" t="s">
        <v>63</v>
      </c>
      <c r="S252" s="48" t="s">
        <v>61</v>
      </c>
      <c r="T252" s="48" t="s">
        <v>61</v>
      </c>
      <c r="U252" s="48" t="s">
        <v>61</v>
      </c>
      <c r="V252" s="90">
        <v>266700</v>
      </c>
      <c r="W252" s="90">
        <v>133300</v>
      </c>
      <c r="X252" s="48" t="s">
        <v>61</v>
      </c>
      <c r="Y252" s="48" t="s">
        <v>61</v>
      </c>
      <c r="Z252" s="48" t="s">
        <v>61</v>
      </c>
      <c r="AA252" s="48" t="s">
        <v>61</v>
      </c>
    </row>
    <row r="253" spans="1:27" s="50" customFormat="1" ht="36">
      <c r="A253" s="108" t="s">
        <v>532</v>
      </c>
      <c r="B253" s="44" t="s">
        <v>533</v>
      </c>
      <c r="C253" s="45">
        <v>979200</v>
      </c>
      <c r="D253" s="46" t="s">
        <v>460</v>
      </c>
      <c r="E253" s="46" t="s">
        <v>109</v>
      </c>
      <c r="F253" s="48" t="s">
        <v>61</v>
      </c>
      <c r="G253" s="48" t="s">
        <v>61</v>
      </c>
      <c r="H253" s="48" t="s">
        <v>61</v>
      </c>
      <c r="I253" s="90">
        <v>652800</v>
      </c>
      <c r="J253" s="90">
        <v>326400</v>
      </c>
      <c r="K253" s="48" t="s">
        <v>61</v>
      </c>
      <c r="L253" s="48" t="s">
        <v>61</v>
      </c>
      <c r="M253" s="48" t="s">
        <v>61</v>
      </c>
      <c r="N253" s="48" t="s">
        <v>61</v>
      </c>
      <c r="O253" s="52" t="s">
        <v>62</v>
      </c>
      <c r="P253" s="48" t="s">
        <v>63</v>
      </c>
      <c r="Q253" s="48" t="s">
        <v>63</v>
      </c>
      <c r="R253" s="48" t="s">
        <v>63</v>
      </c>
      <c r="S253" s="48" t="s">
        <v>61</v>
      </c>
      <c r="T253" s="48" t="s">
        <v>61</v>
      </c>
      <c r="U253" s="48" t="s">
        <v>61</v>
      </c>
      <c r="V253" s="48" t="s">
        <v>61</v>
      </c>
      <c r="W253" s="48" t="s">
        <v>61</v>
      </c>
      <c r="X253" s="48" t="s">
        <v>61</v>
      </c>
      <c r="Y253" s="48" t="s">
        <v>61</v>
      </c>
      <c r="Z253" s="48" t="s">
        <v>61</v>
      </c>
      <c r="AA253" s="48" t="s">
        <v>61</v>
      </c>
    </row>
    <row r="254" spans="1:27" s="50" customFormat="1" ht="36">
      <c r="A254" s="108" t="s">
        <v>534</v>
      </c>
      <c r="B254" s="65" t="s">
        <v>535</v>
      </c>
      <c r="C254" s="82">
        <v>933892.3</v>
      </c>
      <c r="D254" s="46" t="s">
        <v>460</v>
      </c>
      <c r="E254" s="46" t="s">
        <v>109</v>
      </c>
      <c r="F254" s="48" t="s">
        <v>61</v>
      </c>
      <c r="G254" s="48" t="s">
        <v>61</v>
      </c>
      <c r="H254" s="48" t="s">
        <v>61</v>
      </c>
      <c r="I254" s="90">
        <v>622600</v>
      </c>
      <c r="J254" s="90">
        <v>311292.3</v>
      </c>
      <c r="K254" s="48" t="s">
        <v>61</v>
      </c>
      <c r="L254" s="48" t="s">
        <v>61</v>
      </c>
      <c r="M254" s="48" t="s">
        <v>61</v>
      </c>
      <c r="N254" s="48" t="s">
        <v>61</v>
      </c>
      <c r="O254" s="52" t="s">
        <v>62</v>
      </c>
      <c r="P254" s="48" t="s">
        <v>63</v>
      </c>
      <c r="Q254" s="48" t="s">
        <v>101</v>
      </c>
      <c r="R254" s="48" t="s">
        <v>63</v>
      </c>
      <c r="S254" s="48" t="s">
        <v>61</v>
      </c>
      <c r="T254" s="48" t="s">
        <v>61</v>
      </c>
      <c r="U254" s="48" t="s">
        <v>61</v>
      </c>
      <c r="V254" s="90">
        <v>622600</v>
      </c>
      <c r="W254" s="90">
        <v>311292.3</v>
      </c>
      <c r="X254" s="48" t="s">
        <v>61</v>
      </c>
      <c r="Y254" s="48" t="s">
        <v>61</v>
      </c>
      <c r="Z254" s="48" t="s">
        <v>61</v>
      </c>
      <c r="AA254" s="48" t="s">
        <v>61</v>
      </c>
    </row>
    <row r="255" spans="1:27" s="50" customFormat="1" ht="36">
      <c r="A255" s="108" t="s">
        <v>536</v>
      </c>
      <c r="B255" s="65" t="s">
        <v>537</v>
      </c>
      <c r="C255" s="54">
        <v>576000</v>
      </c>
      <c r="D255" s="46" t="s">
        <v>437</v>
      </c>
      <c r="E255" s="46" t="s">
        <v>59</v>
      </c>
      <c r="F255" s="48" t="s">
        <v>61</v>
      </c>
      <c r="G255" s="48" t="s">
        <v>61</v>
      </c>
      <c r="H255" s="48" t="s">
        <v>61</v>
      </c>
      <c r="I255" s="90">
        <v>448000</v>
      </c>
      <c r="J255" s="90">
        <v>128000</v>
      </c>
      <c r="K255" s="48" t="s">
        <v>61</v>
      </c>
      <c r="L255" s="48" t="s">
        <v>61</v>
      </c>
      <c r="M255" s="48" t="s">
        <v>61</v>
      </c>
      <c r="N255" s="48" t="s">
        <v>61</v>
      </c>
      <c r="O255" s="52" t="s">
        <v>247</v>
      </c>
      <c r="P255" s="48" t="s">
        <v>63</v>
      </c>
      <c r="Q255" s="48" t="s">
        <v>63</v>
      </c>
      <c r="R255" s="48" t="s">
        <v>63</v>
      </c>
      <c r="S255" s="48" t="s">
        <v>61</v>
      </c>
      <c r="T255" s="48" t="s">
        <v>61</v>
      </c>
      <c r="U255" s="48" t="s">
        <v>61</v>
      </c>
      <c r="V255" s="48" t="s">
        <v>61</v>
      </c>
      <c r="W255" s="48" t="s">
        <v>61</v>
      </c>
      <c r="X255" s="48" t="s">
        <v>61</v>
      </c>
      <c r="Y255" s="48" t="s">
        <v>61</v>
      </c>
      <c r="Z255" s="48" t="s">
        <v>61</v>
      </c>
      <c r="AA255" s="48" t="s">
        <v>61</v>
      </c>
    </row>
    <row r="256" spans="1:27" s="50" customFormat="1" ht="36">
      <c r="A256" s="108" t="s">
        <v>538</v>
      </c>
      <c r="B256" s="65" t="s">
        <v>539</v>
      </c>
      <c r="C256" s="45">
        <v>124392</v>
      </c>
      <c r="D256" s="46" t="s">
        <v>452</v>
      </c>
      <c r="E256" s="46" t="s">
        <v>214</v>
      </c>
      <c r="F256" s="48" t="s">
        <v>61</v>
      </c>
      <c r="G256" s="48" t="s">
        <v>61</v>
      </c>
      <c r="H256" s="48" t="s">
        <v>61</v>
      </c>
      <c r="I256" s="45">
        <v>124392</v>
      </c>
      <c r="J256" s="90">
        <v>0</v>
      </c>
      <c r="K256" s="48" t="s">
        <v>61</v>
      </c>
      <c r="L256" s="48" t="s">
        <v>61</v>
      </c>
      <c r="M256" s="48" t="s">
        <v>61</v>
      </c>
      <c r="N256" s="48" t="s">
        <v>61</v>
      </c>
      <c r="O256" s="52" t="s">
        <v>62</v>
      </c>
      <c r="P256" s="48" t="s">
        <v>63</v>
      </c>
      <c r="Q256" s="48" t="s">
        <v>63</v>
      </c>
      <c r="R256" s="48" t="s">
        <v>63</v>
      </c>
      <c r="S256" s="48" t="s">
        <v>61</v>
      </c>
      <c r="T256" s="48" t="s">
        <v>61</v>
      </c>
      <c r="U256" s="48" t="s">
        <v>61</v>
      </c>
      <c r="V256" s="48" t="s">
        <v>61</v>
      </c>
      <c r="W256" s="48" t="s">
        <v>61</v>
      </c>
      <c r="X256" s="48" t="s">
        <v>61</v>
      </c>
      <c r="Y256" s="48" t="s">
        <v>61</v>
      </c>
      <c r="Z256" s="48" t="s">
        <v>61</v>
      </c>
      <c r="AA256" s="48" t="s">
        <v>61</v>
      </c>
    </row>
    <row r="257" spans="1:27" s="50" customFormat="1" ht="36">
      <c r="A257" s="108" t="s">
        <v>540</v>
      </c>
      <c r="B257" s="44" t="s">
        <v>541</v>
      </c>
      <c r="C257" s="82">
        <v>471960</v>
      </c>
      <c r="D257" s="46" t="s">
        <v>542</v>
      </c>
      <c r="E257" s="46" t="s">
        <v>214</v>
      </c>
      <c r="F257" s="48" t="s">
        <v>61</v>
      </c>
      <c r="G257" s="48" t="s">
        <v>61</v>
      </c>
      <c r="H257" s="48" t="s">
        <v>61</v>
      </c>
      <c r="I257" s="45">
        <v>235980</v>
      </c>
      <c r="J257" s="45">
        <v>235980</v>
      </c>
      <c r="K257" s="48" t="s">
        <v>61</v>
      </c>
      <c r="L257" s="48" t="s">
        <v>61</v>
      </c>
      <c r="M257" s="48" t="s">
        <v>61</v>
      </c>
      <c r="N257" s="48" t="s">
        <v>61</v>
      </c>
      <c r="O257" s="52" t="s">
        <v>62</v>
      </c>
      <c r="P257" s="48" t="s">
        <v>63</v>
      </c>
      <c r="Q257" s="48" t="s">
        <v>63</v>
      </c>
      <c r="R257" s="48" t="s">
        <v>63</v>
      </c>
      <c r="S257" s="48" t="s">
        <v>61</v>
      </c>
      <c r="T257" s="48" t="s">
        <v>61</v>
      </c>
      <c r="U257" s="48" t="s">
        <v>61</v>
      </c>
      <c r="V257" s="48" t="s">
        <v>61</v>
      </c>
      <c r="W257" s="48" t="s">
        <v>61</v>
      </c>
      <c r="X257" s="48" t="s">
        <v>61</v>
      </c>
      <c r="Y257" s="48" t="s">
        <v>61</v>
      </c>
      <c r="Z257" s="48" t="s">
        <v>61</v>
      </c>
      <c r="AA257" s="48" t="s">
        <v>61</v>
      </c>
    </row>
    <row r="258" spans="1:27" s="50" customFormat="1" ht="36">
      <c r="A258" s="108" t="s">
        <v>543</v>
      </c>
      <c r="B258" s="44" t="s">
        <v>544</v>
      </c>
      <c r="C258" s="45">
        <v>400000</v>
      </c>
      <c r="D258" s="46" t="s">
        <v>452</v>
      </c>
      <c r="E258" s="47" t="s">
        <v>214</v>
      </c>
      <c r="F258" s="48" t="s">
        <v>61</v>
      </c>
      <c r="G258" s="48" t="s">
        <v>61</v>
      </c>
      <c r="H258" s="48" t="s">
        <v>61</v>
      </c>
      <c r="I258" s="45">
        <v>200000</v>
      </c>
      <c r="J258" s="45">
        <v>200000</v>
      </c>
      <c r="K258" s="48" t="s">
        <v>61</v>
      </c>
      <c r="L258" s="48" t="s">
        <v>61</v>
      </c>
      <c r="M258" s="48" t="s">
        <v>61</v>
      </c>
      <c r="N258" s="48" t="s">
        <v>61</v>
      </c>
      <c r="O258" s="52" t="s">
        <v>62</v>
      </c>
      <c r="P258" s="48" t="s">
        <v>63</v>
      </c>
      <c r="Q258" s="48" t="s">
        <v>63</v>
      </c>
      <c r="R258" s="48" t="s">
        <v>63</v>
      </c>
      <c r="S258" s="48" t="s">
        <v>61</v>
      </c>
      <c r="T258" s="48" t="s">
        <v>61</v>
      </c>
      <c r="U258" s="48" t="s">
        <v>61</v>
      </c>
      <c r="V258" s="48" t="s">
        <v>61</v>
      </c>
      <c r="W258" s="48" t="s">
        <v>61</v>
      </c>
      <c r="X258" s="48" t="s">
        <v>61</v>
      </c>
      <c r="Y258" s="48" t="s">
        <v>61</v>
      </c>
      <c r="Z258" s="48" t="s">
        <v>61</v>
      </c>
      <c r="AA258" s="48" t="s">
        <v>61</v>
      </c>
    </row>
    <row r="259" spans="1:27" s="50" customFormat="1" ht="36">
      <c r="A259" s="108" t="s">
        <v>545</v>
      </c>
      <c r="B259" s="44" t="s">
        <v>546</v>
      </c>
      <c r="C259" s="45">
        <v>300000</v>
      </c>
      <c r="D259" s="46" t="s">
        <v>542</v>
      </c>
      <c r="E259" s="47" t="s">
        <v>214</v>
      </c>
      <c r="F259" s="48" t="s">
        <v>61</v>
      </c>
      <c r="G259" s="48" t="s">
        <v>61</v>
      </c>
      <c r="H259" s="48" t="s">
        <v>61</v>
      </c>
      <c r="I259" s="45">
        <v>150000</v>
      </c>
      <c r="J259" s="45">
        <v>150000</v>
      </c>
      <c r="K259" s="48" t="s">
        <v>61</v>
      </c>
      <c r="L259" s="48" t="s">
        <v>61</v>
      </c>
      <c r="M259" s="48" t="s">
        <v>61</v>
      </c>
      <c r="N259" s="48" t="s">
        <v>61</v>
      </c>
      <c r="O259" s="49" t="s">
        <v>62</v>
      </c>
      <c r="P259" s="48" t="s">
        <v>63</v>
      </c>
      <c r="Q259" s="48" t="s">
        <v>63</v>
      </c>
      <c r="R259" s="48" t="s">
        <v>63</v>
      </c>
      <c r="S259" s="48" t="s">
        <v>61</v>
      </c>
      <c r="T259" s="48" t="s">
        <v>61</v>
      </c>
      <c r="U259" s="48" t="s">
        <v>61</v>
      </c>
      <c r="V259" s="48" t="s">
        <v>61</v>
      </c>
      <c r="W259" s="48" t="s">
        <v>61</v>
      </c>
      <c r="X259" s="48" t="s">
        <v>61</v>
      </c>
      <c r="Y259" s="48" t="s">
        <v>61</v>
      </c>
      <c r="Z259" s="48" t="s">
        <v>61</v>
      </c>
      <c r="AA259" s="48" t="s">
        <v>61</v>
      </c>
    </row>
    <row r="260" spans="1:27" s="50" customFormat="1" ht="36">
      <c r="A260" s="108" t="s">
        <v>547</v>
      </c>
      <c r="B260" s="65" t="s">
        <v>548</v>
      </c>
      <c r="C260" s="45">
        <v>540000</v>
      </c>
      <c r="D260" s="46" t="s">
        <v>542</v>
      </c>
      <c r="E260" s="46" t="s">
        <v>66</v>
      </c>
      <c r="F260" s="48" t="s">
        <v>61</v>
      </c>
      <c r="G260" s="48" t="s">
        <v>61</v>
      </c>
      <c r="H260" s="48" t="s">
        <v>61</v>
      </c>
      <c r="I260" s="45">
        <v>405000</v>
      </c>
      <c r="J260" s="45">
        <v>135000</v>
      </c>
      <c r="K260" s="48" t="s">
        <v>61</v>
      </c>
      <c r="L260" s="48" t="s">
        <v>61</v>
      </c>
      <c r="M260" s="48" t="s">
        <v>61</v>
      </c>
      <c r="N260" s="48" t="s">
        <v>61</v>
      </c>
      <c r="O260" s="52" t="s">
        <v>62</v>
      </c>
      <c r="P260" s="48" t="s">
        <v>63</v>
      </c>
      <c r="Q260" s="48" t="s">
        <v>63</v>
      </c>
      <c r="R260" s="48" t="s">
        <v>63</v>
      </c>
      <c r="S260" s="48" t="s">
        <v>61</v>
      </c>
      <c r="T260" s="48" t="s">
        <v>61</v>
      </c>
      <c r="U260" s="48" t="s">
        <v>61</v>
      </c>
      <c r="V260" s="48" t="s">
        <v>61</v>
      </c>
      <c r="W260" s="48" t="s">
        <v>61</v>
      </c>
      <c r="X260" s="48" t="s">
        <v>61</v>
      </c>
      <c r="Y260" s="48" t="s">
        <v>61</v>
      </c>
      <c r="Z260" s="48" t="s">
        <v>61</v>
      </c>
      <c r="AA260" s="48" t="s">
        <v>61</v>
      </c>
    </row>
    <row r="261" spans="1:27" s="50" customFormat="1" ht="36">
      <c r="A261" s="108" t="s">
        <v>549</v>
      </c>
      <c r="B261" s="65" t="s">
        <v>550</v>
      </c>
      <c r="C261" s="66">
        <v>142800</v>
      </c>
      <c r="D261" s="47" t="s">
        <v>473</v>
      </c>
      <c r="E261" s="46" t="s">
        <v>206</v>
      </c>
      <c r="F261" s="48" t="s">
        <v>61</v>
      </c>
      <c r="G261" s="48" t="s">
        <v>61</v>
      </c>
      <c r="H261" s="48" t="s">
        <v>61</v>
      </c>
      <c r="I261" s="90">
        <v>47600</v>
      </c>
      <c r="J261" s="45">
        <v>95200</v>
      </c>
      <c r="K261" s="48" t="s">
        <v>61</v>
      </c>
      <c r="L261" s="48" t="s">
        <v>61</v>
      </c>
      <c r="M261" s="48" t="s">
        <v>61</v>
      </c>
      <c r="N261" s="48" t="s">
        <v>61</v>
      </c>
      <c r="O261" s="52" t="s">
        <v>247</v>
      </c>
      <c r="P261" s="48" t="s">
        <v>63</v>
      </c>
      <c r="Q261" s="48" t="s">
        <v>63</v>
      </c>
      <c r="R261" s="48" t="s">
        <v>63</v>
      </c>
      <c r="S261" s="48" t="s">
        <v>61</v>
      </c>
      <c r="T261" s="48" t="s">
        <v>61</v>
      </c>
      <c r="U261" s="48" t="s">
        <v>61</v>
      </c>
      <c r="V261" s="48" t="s">
        <v>61</v>
      </c>
      <c r="W261" s="48" t="s">
        <v>61</v>
      </c>
      <c r="X261" s="48" t="s">
        <v>61</v>
      </c>
      <c r="Y261" s="48" t="s">
        <v>61</v>
      </c>
      <c r="Z261" s="48" t="s">
        <v>61</v>
      </c>
      <c r="AA261" s="48" t="s">
        <v>61</v>
      </c>
    </row>
    <row r="262" spans="1:27" s="50" customFormat="1" ht="36">
      <c r="A262" s="108" t="s">
        <v>551</v>
      </c>
      <c r="B262" s="44" t="s">
        <v>552</v>
      </c>
      <c r="C262" s="45">
        <v>300000</v>
      </c>
      <c r="D262" s="47" t="s">
        <v>480</v>
      </c>
      <c r="E262" s="46" t="s">
        <v>104</v>
      </c>
      <c r="F262" s="48" t="s">
        <v>61</v>
      </c>
      <c r="G262" s="48" t="s">
        <v>61</v>
      </c>
      <c r="H262" s="48" t="s">
        <v>61</v>
      </c>
      <c r="I262" s="90">
        <v>75000</v>
      </c>
      <c r="J262" s="45">
        <v>225000</v>
      </c>
      <c r="K262" s="48" t="s">
        <v>61</v>
      </c>
      <c r="L262" s="48" t="s">
        <v>61</v>
      </c>
      <c r="M262" s="48" t="s">
        <v>61</v>
      </c>
      <c r="N262" s="48" t="s">
        <v>61</v>
      </c>
      <c r="O262" s="52" t="s">
        <v>62</v>
      </c>
      <c r="P262" s="48" t="s">
        <v>63</v>
      </c>
      <c r="Q262" s="48" t="s">
        <v>63</v>
      </c>
      <c r="R262" s="48" t="s">
        <v>63</v>
      </c>
      <c r="S262" s="48" t="s">
        <v>61</v>
      </c>
      <c r="T262" s="48" t="s">
        <v>61</v>
      </c>
      <c r="U262" s="48" t="s">
        <v>61</v>
      </c>
      <c r="V262" s="48" t="s">
        <v>61</v>
      </c>
      <c r="W262" s="48" t="s">
        <v>61</v>
      </c>
      <c r="X262" s="48" t="s">
        <v>61</v>
      </c>
      <c r="Y262" s="48" t="s">
        <v>61</v>
      </c>
      <c r="Z262" s="48" t="s">
        <v>61</v>
      </c>
      <c r="AA262" s="48" t="s">
        <v>61</v>
      </c>
    </row>
    <row r="263" spans="1:27" s="50" customFormat="1" ht="36">
      <c r="A263" s="108" t="s">
        <v>553</v>
      </c>
      <c r="B263" s="65" t="s">
        <v>554</v>
      </c>
      <c r="C263" s="45">
        <v>300000</v>
      </c>
      <c r="D263" s="47" t="s">
        <v>473</v>
      </c>
      <c r="E263" s="47" t="s">
        <v>104</v>
      </c>
      <c r="F263" s="48" t="s">
        <v>61</v>
      </c>
      <c r="G263" s="48" t="s">
        <v>61</v>
      </c>
      <c r="H263" s="48" t="s">
        <v>61</v>
      </c>
      <c r="I263" s="90">
        <v>100000</v>
      </c>
      <c r="J263" s="45">
        <v>200000</v>
      </c>
      <c r="K263" s="48" t="s">
        <v>61</v>
      </c>
      <c r="L263" s="48" t="s">
        <v>61</v>
      </c>
      <c r="M263" s="48" t="s">
        <v>61</v>
      </c>
      <c r="N263" s="48" t="s">
        <v>61</v>
      </c>
      <c r="O263" s="52" t="s">
        <v>62</v>
      </c>
      <c r="P263" s="48" t="s">
        <v>63</v>
      </c>
      <c r="Q263" s="48" t="s">
        <v>101</v>
      </c>
      <c r="R263" s="48" t="s">
        <v>63</v>
      </c>
      <c r="S263" s="48" t="s">
        <v>61</v>
      </c>
      <c r="T263" s="48" t="s">
        <v>61</v>
      </c>
      <c r="U263" s="48" t="s">
        <v>61</v>
      </c>
      <c r="V263" s="90">
        <v>100000</v>
      </c>
      <c r="W263" s="45">
        <v>200000</v>
      </c>
      <c r="X263" s="48" t="s">
        <v>61</v>
      </c>
      <c r="Y263" s="48" t="s">
        <v>61</v>
      </c>
      <c r="Z263" s="48" t="s">
        <v>61</v>
      </c>
      <c r="AA263" s="48" t="s">
        <v>61</v>
      </c>
    </row>
    <row r="264" spans="1:27" s="50" customFormat="1" ht="36">
      <c r="A264" s="108" t="s">
        <v>555</v>
      </c>
      <c r="B264" s="44" t="s">
        <v>556</v>
      </c>
      <c r="C264" s="45">
        <v>1200000</v>
      </c>
      <c r="D264" s="46" t="s">
        <v>480</v>
      </c>
      <c r="E264" s="46" t="s">
        <v>104</v>
      </c>
      <c r="F264" s="48" t="s">
        <v>61</v>
      </c>
      <c r="G264" s="48" t="s">
        <v>61</v>
      </c>
      <c r="H264" s="48" t="s">
        <v>61</v>
      </c>
      <c r="I264" s="93">
        <v>300000</v>
      </c>
      <c r="J264" s="80">
        <v>900000</v>
      </c>
      <c r="K264" s="48" t="s">
        <v>61</v>
      </c>
      <c r="L264" s="48" t="s">
        <v>61</v>
      </c>
      <c r="M264" s="48" t="s">
        <v>61</v>
      </c>
      <c r="N264" s="48" t="s">
        <v>61</v>
      </c>
      <c r="O264" s="52" t="s">
        <v>62</v>
      </c>
      <c r="P264" s="48" t="s">
        <v>63</v>
      </c>
      <c r="Q264" s="48" t="s">
        <v>101</v>
      </c>
      <c r="R264" s="48" t="s">
        <v>63</v>
      </c>
      <c r="S264" s="48" t="s">
        <v>61</v>
      </c>
      <c r="T264" s="48" t="s">
        <v>61</v>
      </c>
      <c r="U264" s="48" t="s">
        <v>61</v>
      </c>
      <c r="V264" s="93">
        <v>300000</v>
      </c>
      <c r="W264" s="80">
        <v>900000</v>
      </c>
      <c r="X264" s="48" t="s">
        <v>61</v>
      </c>
      <c r="Y264" s="48" t="s">
        <v>61</v>
      </c>
      <c r="Z264" s="48" t="s">
        <v>61</v>
      </c>
      <c r="AA264" s="48" t="s">
        <v>61</v>
      </c>
    </row>
    <row r="265" spans="1:27" s="50" customFormat="1" ht="36">
      <c r="A265" s="108" t="s">
        <v>557</v>
      </c>
      <c r="B265" s="65" t="s">
        <v>558</v>
      </c>
      <c r="C265" s="45">
        <v>1000000</v>
      </c>
      <c r="D265" s="47" t="s">
        <v>480</v>
      </c>
      <c r="E265" s="47" t="s">
        <v>104</v>
      </c>
      <c r="F265" s="48" t="s">
        <v>61</v>
      </c>
      <c r="G265" s="48" t="s">
        <v>61</v>
      </c>
      <c r="H265" s="48" t="s">
        <v>61</v>
      </c>
      <c r="I265" s="90">
        <v>250000</v>
      </c>
      <c r="J265" s="45">
        <v>750000</v>
      </c>
      <c r="K265" s="48" t="s">
        <v>61</v>
      </c>
      <c r="L265" s="48" t="s">
        <v>61</v>
      </c>
      <c r="M265" s="48" t="s">
        <v>61</v>
      </c>
      <c r="N265" s="48" t="s">
        <v>61</v>
      </c>
      <c r="O265" s="52" t="s">
        <v>62</v>
      </c>
      <c r="P265" s="48" t="s">
        <v>63</v>
      </c>
      <c r="Q265" s="48" t="s">
        <v>101</v>
      </c>
      <c r="R265" s="48" t="s">
        <v>63</v>
      </c>
      <c r="S265" s="48" t="s">
        <v>61</v>
      </c>
      <c r="T265" s="48" t="s">
        <v>61</v>
      </c>
      <c r="U265" s="48" t="s">
        <v>61</v>
      </c>
      <c r="V265" s="90">
        <v>250000</v>
      </c>
      <c r="W265" s="45">
        <v>750000</v>
      </c>
      <c r="X265" s="48" t="s">
        <v>61</v>
      </c>
      <c r="Y265" s="48" t="s">
        <v>61</v>
      </c>
      <c r="Z265" s="48" t="s">
        <v>61</v>
      </c>
      <c r="AA265" s="48" t="s">
        <v>61</v>
      </c>
    </row>
    <row r="266" spans="1:27" s="50" customFormat="1" ht="36">
      <c r="A266" s="108" t="s">
        <v>559</v>
      </c>
      <c r="B266" s="65" t="s">
        <v>560</v>
      </c>
      <c r="C266" s="45">
        <v>600000</v>
      </c>
      <c r="D266" s="46" t="s">
        <v>496</v>
      </c>
      <c r="E266" s="46" t="s">
        <v>112</v>
      </c>
      <c r="F266" s="48" t="s">
        <v>61</v>
      </c>
      <c r="G266" s="48" t="s">
        <v>61</v>
      </c>
      <c r="H266" s="48" t="s">
        <v>61</v>
      </c>
      <c r="I266" s="93">
        <v>100000</v>
      </c>
      <c r="J266" s="80">
        <v>500000</v>
      </c>
      <c r="K266" s="48" t="s">
        <v>61</v>
      </c>
      <c r="L266" s="48" t="s">
        <v>61</v>
      </c>
      <c r="M266" s="48" t="s">
        <v>61</v>
      </c>
      <c r="N266" s="48" t="s">
        <v>61</v>
      </c>
      <c r="O266" s="52" t="s">
        <v>62</v>
      </c>
      <c r="P266" s="48" t="s">
        <v>63</v>
      </c>
      <c r="Q266" s="48" t="s">
        <v>63</v>
      </c>
      <c r="R266" s="48" t="s">
        <v>63</v>
      </c>
      <c r="S266" s="48" t="s">
        <v>61</v>
      </c>
      <c r="T266" s="48" t="s">
        <v>61</v>
      </c>
      <c r="U266" s="48" t="s">
        <v>61</v>
      </c>
      <c r="V266" s="48" t="s">
        <v>61</v>
      </c>
      <c r="W266" s="48" t="s">
        <v>61</v>
      </c>
      <c r="X266" s="48" t="s">
        <v>61</v>
      </c>
      <c r="Y266" s="48" t="s">
        <v>61</v>
      </c>
      <c r="Z266" s="48" t="s">
        <v>61</v>
      </c>
      <c r="AA266" s="48" t="s">
        <v>61</v>
      </c>
    </row>
    <row r="267" spans="1:27" s="50" customFormat="1" ht="36">
      <c r="A267" s="108" t="s">
        <v>561</v>
      </c>
      <c r="B267" s="44" t="s">
        <v>562</v>
      </c>
      <c r="C267" s="45">
        <v>650000</v>
      </c>
      <c r="D267" s="46" t="s">
        <v>505</v>
      </c>
      <c r="E267" s="46" t="s">
        <v>414</v>
      </c>
      <c r="F267" s="48" t="s">
        <v>61</v>
      </c>
      <c r="G267" s="48" t="s">
        <v>61</v>
      </c>
      <c r="H267" s="48" t="s">
        <v>61</v>
      </c>
      <c r="I267" s="93">
        <v>0</v>
      </c>
      <c r="J267" s="80">
        <v>650000</v>
      </c>
      <c r="K267" s="48" t="s">
        <v>61</v>
      </c>
      <c r="L267" s="48" t="s">
        <v>61</v>
      </c>
      <c r="M267" s="48" t="s">
        <v>61</v>
      </c>
      <c r="N267" s="48" t="s">
        <v>61</v>
      </c>
      <c r="O267" s="52" t="s">
        <v>62</v>
      </c>
      <c r="P267" s="68" t="s">
        <v>63</v>
      </c>
      <c r="Q267" s="68" t="s">
        <v>101</v>
      </c>
      <c r="R267" s="68" t="s">
        <v>63</v>
      </c>
      <c r="S267" s="48" t="s">
        <v>61</v>
      </c>
      <c r="T267" s="48" t="s">
        <v>61</v>
      </c>
      <c r="U267" s="48" t="s">
        <v>61</v>
      </c>
      <c r="V267" s="93">
        <v>0</v>
      </c>
      <c r="W267" s="80">
        <v>650000</v>
      </c>
      <c r="X267" s="48" t="s">
        <v>61</v>
      </c>
      <c r="Y267" s="48" t="s">
        <v>61</v>
      </c>
      <c r="Z267" s="48" t="s">
        <v>61</v>
      </c>
      <c r="AA267" s="48" t="s">
        <v>61</v>
      </c>
    </row>
    <row r="268" spans="1:27" s="50" customFormat="1" ht="36">
      <c r="A268" s="108" t="s">
        <v>563</v>
      </c>
      <c r="B268" s="44" t="s">
        <v>564</v>
      </c>
      <c r="C268" s="45">
        <v>129600</v>
      </c>
      <c r="D268" s="46" t="s">
        <v>496</v>
      </c>
      <c r="E268" s="46" t="s">
        <v>112</v>
      </c>
      <c r="F268" s="48" t="s">
        <v>61</v>
      </c>
      <c r="G268" s="48" t="s">
        <v>61</v>
      </c>
      <c r="H268" s="48" t="s">
        <v>61</v>
      </c>
      <c r="I268" s="93">
        <v>21600</v>
      </c>
      <c r="J268" s="80">
        <v>108000</v>
      </c>
      <c r="K268" s="48" t="s">
        <v>61</v>
      </c>
      <c r="L268" s="48" t="s">
        <v>61</v>
      </c>
      <c r="M268" s="48" t="s">
        <v>61</v>
      </c>
      <c r="N268" s="48" t="s">
        <v>61</v>
      </c>
      <c r="O268" s="52" t="s">
        <v>62</v>
      </c>
      <c r="P268" s="48" t="s">
        <v>63</v>
      </c>
      <c r="Q268" s="68" t="s">
        <v>101</v>
      </c>
      <c r="R268" s="48" t="s">
        <v>63</v>
      </c>
      <c r="S268" s="48" t="s">
        <v>61</v>
      </c>
      <c r="T268" s="48" t="s">
        <v>61</v>
      </c>
      <c r="U268" s="48" t="s">
        <v>61</v>
      </c>
      <c r="V268" s="93">
        <v>21600</v>
      </c>
      <c r="W268" s="80">
        <v>108000</v>
      </c>
      <c r="X268" s="48" t="s">
        <v>61</v>
      </c>
      <c r="Y268" s="48" t="s">
        <v>61</v>
      </c>
      <c r="Z268" s="48" t="s">
        <v>61</v>
      </c>
      <c r="AA268" s="48" t="s">
        <v>61</v>
      </c>
    </row>
    <row r="269" spans="1:27" s="50" customFormat="1" ht="39" customHeight="1">
      <c r="A269" s="108" t="s">
        <v>565</v>
      </c>
      <c r="B269" s="44" t="s">
        <v>566</v>
      </c>
      <c r="C269" s="66">
        <v>1200000</v>
      </c>
      <c r="D269" s="46" t="s">
        <v>505</v>
      </c>
      <c r="E269" s="46" t="s">
        <v>60</v>
      </c>
      <c r="F269" s="48" t="s">
        <v>61</v>
      </c>
      <c r="G269" s="48" t="s">
        <v>61</v>
      </c>
      <c r="H269" s="48" t="s">
        <v>61</v>
      </c>
      <c r="I269" s="93">
        <v>0</v>
      </c>
      <c r="J269" s="80">
        <v>1200000</v>
      </c>
      <c r="K269" s="48" t="s">
        <v>61</v>
      </c>
      <c r="L269" s="48" t="s">
        <v>61</v>
      </c>
      <c r="M269" s="48" t="s">
        <v>61</v>
      </c>
      <c r="N269" s="48" t="s">
        <v>61</v>
      </c>
      <c r="O269" s="52" t="s">
        <v>567</v>
      </c>
      <c r="P269" s="48" t="s">
        <v>63</v>
      </c>
      <c r="Q269" s="48" t="s">
        <v>63</v>
      </c>
      <c r="R269" s="48" t="s">
        <v>63</v>
      </c>
      <c r="S269" s="48" t="s">
        <v>61</v>
      </c>
      <c r="T269" s="48" t="s">
        <v>61</v>
      </c>
      <c r="U269" s="48" t="s">
        <v>61</v>
      </c>
      <c r="V269" s="48" t="s">
        <v>61</v>
      </c>
      <c r="W269" s="48" t="s">
        <v>61</v>
      </c>
      <c r="X269" s="48" t="s">
        <v>61</v>
      </c>
      <c r="Y269" s="48" t="s">
        <v>61</v>
      </c>
      <c r="Z269" s="48" t="s">
        <v>61</v>
      </c>
      <c r="AA269" s="48" t="s">
        <v>61</v>
      </c>
    </row>
    <row r="270" spans="1:27" s="50" customFormat="1" ht="39" customHeight="1">
      <c r="A270" s="108" t="s">
        <v>568</v>
      </c>
      <c r="B270" s="44" t="s">
        <v>569</v>
      </c>
      <c r="C270" s="66">
        <v>150000</v>
      </c>
      <c r="D270" s="46" t="s">
        <v>505</v>
      </c>
      <c r="E270" s="46" t="s">
        <v>414</v>
      </c>
      <c r="F270" s="48" t="s">
        <v>61</v>
      </c>
      <c r="G270" s="48" t="s">
        <v>61</v>
      </c>
      <c r="H270" s="48" t="s">
        <v>61</v>
      </c>
      <c r="I270" s="93">
        <v>0</v>
      </c>
      <c r="J270" s="80">
        <v>150000</v>
      </c>
      <c r="K270" s="48" t="s">
        <v>61</v>
      </c>
      <c r="L270" s="48" t="s">
        <v>61</v>
      </c>
      <c r="M270" s="48" t="s">
        <v>61</v>
      </c>
      <c r="N270" s="48" t="s">
        <v>61</v>
      </c>
      <c r="O270" s="52" t="s">
        <v>62</v>
      </c>
      <c r="P270" s="48" t="s">
        <v>63</v>
      </c>
      <c r="Q270" s="48" t="s">
        <v>63</v>
      </c>
      <c r="R270" s="48" t="s">
        <v>63</v>
      </c>
      <c r="S270" s="48" t="s">
        <v>61</v>
      </c>
      <c r="T270" s="48" t="s">
        <v>61</v>
      </c>
      <c r="U270" s="48" t="s">
        <v>61</v>
      </c>
      <c r="V270" s="48" t="s">
        <v>61</v>
      </c>
      <c r="W270" s="48" t="s">
        <v>61</v>
      </c>
      <c r="X270" s="48" t="s">
        <v>61</v>
      </c>
      <c r="Y270" s="48" t="s">
        <v>61</v>
      </c>
      <c r="Z270" s="48" t="s">
        <v>61</v>
      </c>
      <c r="AA270" s="48" t="s">
        <v>61</v>
      </c>
    </row>
    <row r="271" spans="1:27" s="50" customFormat="1" ht="62.25" customHeight="1">
      <c r="A271" s="108" t="s">
        <v>570</v>
      </c>
      <c r="B271" s="53" t="s">
        <v>571</v>
      </c>
      <c r="C271" s="45">
        <v>11200871.210000001</v>
      </c>
      <c r="D271" s="46" t="s">
        <v>542</v>
      </c>
      <c r="E271" s="46" t="s">
        <v>109</v>
      </c>
      <c r="F271" s="48" t="s">
        <v>61</v>
      </c>
      <c r="G271" s="48" t="s">
        <v>61</v>
      </c>
      <c r="H271" s="48" t="s">
        <v>61</v>
      </c>
      <c r="I271" s="90">
        <v>3360261.37</v>
      </c>
      <c r="J271" s="90">
        <v>7840609.8399999999</v>
      </c>
      <c r="K271" s="48" t="s">
        <v>61</v>
      </c>
      <c r="L271" s="48" t="s">
        <v>61</v>
      </c>
      <c r="M271" s="48" t="s">
        <v>61</v>
      </c>
      <c r="N271" s="48" t="s">
        <v>61</v>
      </c>
      <c r="O271" s="52" t="s">
        <v>269</v>
      </c>
      <c r="P271" s="48" t="s">
        <v>63</v>
      </c>
      <c r="Q271" s="48" t="s">
        <v>101</v>
      </c>
      <c r="R271" s="48" t="s">
        <v>63</v>
      </c>
      <c r="S271" s="48" t="s">
        <v>61</v>
      </c>
      <c r="T271" s="48" t="s">
        <v>61</v>
      </c>
      <c r="U271" s="48" t="s">
        <v>61</v>
      </c>
      <c r="V271" s="90">
        <v>3360261.37</v>
      </c>
      <c r="W271" s="90">
        <v>7840609.8399999999</v>
      </c>
      <c r="X271" s="48" t="s">
        <v>61</v>
      </c>
      <c r="Y271" s="48" t="s">
        <v>61</v>
      </c>
      <c r="Z271" s="48" t="s">
        <v>61</v>
      </c>
      <c r="AA271" s="48" t="s">
        <v>61</v>
      </c>
    </row>
    <row r="272" spans="1:27" s="50" customFormat="1" ht="72">
      <c r="A272" s="108" t="s">
        <v>572</v>
      </c>
      <c r="B272" s="53" t="s">
        <v>573</v>
      </c>
      <c r="C272" s="45">
        <v>1127148.8500000001</v>
      </c>
      <c r="D272" s="46" t="s">
        <v>473</v>
      </c>
      <c r="E272" s="46" t="s">
        <v>99</v>
      </c>
      <c r="F272" s="48" t="s">
        <v>61</v>
      </c>
      <c r="G272" s="48" t="s">
        <v>61</v>
      </c>
      <c r="H272" s="48" t="s">
        <v>61</v>
      </c>
      <c r="I272" s="90">
        <v>338144.66</v>
      </c>
      <c r="J272" s="90">
        <v>789004.19</v>
      </c>
      <c r="K272" s="48" t="s">
        <v>61</v>
      </c>
      <c r="L272" s="48" t="s">
        <v>61</v>
      </c>
      <c r="M272" s="48" t="s">
        <v>61</v>
      </c>
      <c r="N272" s="48" t="s">
        <v>61</v>
      </c>
      <c r="O272" s="52" t="s">
        <v>269</v>
      </c>
      <c r="P272" s="48" t="s">
        <v>63</v>
      </c>
      <c r="Q272" s="48" t="s">
        <v>101</v>
      </c>
      <c r="R272" s="48" t="s">
        <v>63</v>
      </c>
      <c r="S272" s="48" t="s">
        <v>61</v>
      </c>
      <c r="T272" s="48" t="s">
        <v>61</v>
      </c>
      <c r="U272" s="48" t="s">
        <v>61</v>
      </c>
      <c r="V272" s="90">
        <v>338144.66</v>
      </c>
      <c r="W272" s="90">
        <v>789004.19</v>
      </c>
      <c r="X272" s="48" t="s">
        <v>61</v>
      </c>
      <c r="Y272" s="48" t="s">
        <v>61</v>
      </c>
      <c r="Z272" s="48" t="s">
        <v>61</v>
      </c>
      <c r="AA272" s="48" t="s">
        <v>61</v>
      </c>
    </row>
    <row r="273" spans="1:27" s="50" customFormat="1" ht="48">
      <c r="A273" s="108" t="s">
        <v>574</v>
      </c>
      <c r="B273" s="53" t="s">
        <v>575</v>
      </c>
      <c r="C273" s="45">
        <v>1313305.1299999999</v>
      </c>
      <c r="D273" s="46" t="s">
        <v>473</v>
      </c>
      <c r="E273" s="46" t="s">
        <v>99</v>
      </c>
      <c r="F273" s="48" t="s">
        <v>61</v>
      </c>
      <c r="G273" s="48" t="s">
        <v>61</v>
      </c>
      <c r="H273" s="48" t="s">
        <v>61</v>
      </c>
      <c r="I273" s="90">
        <v>393991.54</v>
      </c>
      <c r="J273" s="90">
        <v>919313.59</v>
      </c>
      <c r="K273" s="48" t="s">
        <v>61</v>
      </c>
      <c r="L273" s="48" t="s">
        <v>61</v>
      </c>
      <c r="M273" s="48" t="s">
        <v>61</v>
      </c>
      <c r="N273" s="48" t="s">
        <v>61</v>
      </c>
      <c r="O273" s="52" t="s">
        <v>269</v>
      </c>
      <c r="P273" s="48" t="s">
        <v>63</v>
      </c>
      <c r="Q273" s="48" t="s">
        <v>101</v>
      </c>
      <c r="R273" s="48" t="s">
        <v>63</v>
      </c>
      <c r="S273" s="48" t="s">
        <v>61</v>
      </c>
      <c r="T273" s="48" t="s">
        <v>61</v>
      </c>
      <c r="U273" s="48" t="s">
        <v>61</v>
      </c>
      <c r="V273" s="90">
        <v>393991.54</v>
      </c>
      <c r="W273" s="90">
        <v>919313.59</v>
      </c>
      <c r="X273" s="48" t="s">
        <v>61</v>
      </c>
      <c r="Y273" s="48" t="s">
        <v>61</v>
      </c>
      <c r="Z273" s="48" t="s">
        <v>61</v>
      </c>
      <c r="AA273" s="48" t="s">
        <v>61</v>
      </c>
    </row>
    <row r="274" spans="1:27" s="50" customFormat="1" ht="60">
      <c r="A274" s="108" t="s">
        <v>576</v>
      </c>
      <c r="B274" s="53" t="s">
        <v>577</v>
      </c>
      <c r="C274" s="45">
        <v>122175.01</v>
      </c>
      <c r="D274" s="46" t="s">
        <v>473</v>
      </c>
      <c r="E274" s="46" t="s">
        <v>66</v>
      </c>
      <c r="F274" s="48" t="s">
        <v>61</v>
      </c>
      <c r="G274" s="48" t="s">
        <v>61</v>
      </c>
      <c r="H274" s="48" t="s">
        <v>61</v>
      </c>
      <c r="I274" s="90">
        <v>36652.5</v>
      </c>
      <c r="J274" s="90">
        <v>85522.51</v>
      </c>
      <c r="K274" s="48" t="s">
        <v>61</v>
      </c>
      <c r="L274" s="48" t="s">
        <v>61</v>
      </c>
      <c r="M274" s="48" t="s">
        <v>61</v>
      </c>
      <c r="N274" s="48" t="s">
        <v>61</v>
      </c>
      <c r="O274" s="52" t="s">
        <v>269</v>
      </c>
      <c r="P274" s="48" t="s">
        <v>63</v>
      </c>
      <c r="Q274" s="48" t="s">
        <v>101</v>
      </c>
      <c r="R274" s="48" t="s">
        <v>63</v>
      </c>
      <c r="S274" s="48" t="s">
        <v>61</v>
      </c>
      <c r="T274" s="48" t="s">
        <v>61</v>
      </c>
      <c r="U274" s="48" t="s">
        <v>61</v>
      </c>
      <c r="V274" s="90">
        <v>36652.5</v>
      </c>
      <c r="W274" s="90">
        <v>85522.51</v>
      </c>
      <c r="X274" s="48" t="s">
        <v>61</v>
      </c>
      <c r="Y274" s="48" t="s">
        <v>61</v>
      </c>
      <c r="Z274" s="48" t="s">
        <v>61</v>
      </c>
      <c r="AA274" s="48" t="s">
        <v>61</v>
      </c>
    </row>
    <row r="275" spans="1:27" s="50" customFormat="1" ht="60">
      <c r="A275" s="108" t="s">
        <v>578</v>
      </c>
      <c r="B275" s="53" t="s">
        <v>579</v>
      </c>
      <c r="C275" s="45">
        <v>789716.62</v>
      </c>
      <c r="D275" s="46" t="s">
        <v>480</v>
      </c>
      <c r="E275" s="46" t="s">
        <v>66</v>
      </c>
      <c r="F275" s="48" t="s">
        <v>61</v>
      </c>
      <c r="G275" s="48" t="s">
        <v>61</v>
      </c>
      <c r="H275" s="48" t="s">
        <v>61</v>
      </c>
      <c r="I275" s="90">
        <v>236914.99</v>
      </c>
      <c r="J275" s="90">
        <v>552801.63</v>
      </c>
      <c r="K275" s="48" t="s">
        <v>61</v>
      </c>
      <c r="L275" s="48" t="s">
        <v>61</v>
      </c>
      <c r="M275" s="48" t="s">
        <v>61</v>
      </c>
      <c r="N275" s="48" t="s">
        <v>61</v>
      </c>
      <c r="O275" s="52" t="s">
        <v>269</v>
      </c>
      <c r="P275" s="48" t="s">
        <v>63</v>
      </c>
      <c r="Q275" s="48" t="s">
        <v>101</v>
      </c>
      <c r="R275" s="48" t="s">
        <v>63</v>
      </c>
      <c r="S275" s="48" t="s">
        <v>61</v>
      </c>
      <c r="T275" s="48" t="s">
        <v>61</v>
      </c>
      <c r="U275" s="48" t="s">
        <v>61</v>
      </c>
      <c r="V275" s="90">
        <v>236914.99</v>
      </c>
      <c r="W275" s="90">
        <v>552801.63</v>
      </c>
      <c r="X275" s="48" t="s">
        <v>61</v>
      </c>
      <c r="Y275" s="48" t="s">
        <v>61</v>
      </c>
      <c r="Z275" s="48" t="s">
        <v>61</v>
      </c>
      <c r="AA275" s="48" t="s">
        <v>61</v>
      </c>
    </row>
    <row r="276" spans="1:27" s="50" customFormat="1" ht="48">
      <c r="A276" s="108" t="s">
        <v>580</v>
      </c>
      <c r="B276" s="53" t="s">
        <v>581</v>
      </c>
      <c r="C276" s="45">
        <v>219509.64</v>
      </c>
      <c r="D276" s="46" t="s">
        <v>496</v>
      </c>
      <c r="E276" s="46" t="s">
        <v>59</v>
      </c>
      <c r="F276" s="48" t="s">
        <v>61</v>
      </c>
      <c r="G276" s="48" t="s">
        <v>61</v>
      </c>
      <c r="H276" s="48" t="s">
        <v>61</v>
      </c>
      <c r="I276" s="90">
        <v>65852.89</v>
      </c>
      <c r="J276" s="90">
        <v>153656.75</v>
      </c>
      <c r="K276" s="48" t="s">
        <v>61</v>
      </c>
      <c r="L276" s="48" t="s">
        <v>61</v>
      </c>
      <c r="M276" s="48" t="s">
        <v>61</v>
      </c>
      <c r="N276" s="48" t="s">
        <v>61</v>
      </c>
      <c r="O276" s="52" t="s">
        <v>269</v>
      </c>
      <c r="P276" s="48" t="s">
        <v>63</v>
      </c>
      <c r="Q276" s="48" t="s">
        <v>101</v>
      </c>
      <c r="R276" s="48" t="s">
        <v>63</v>
      </c>
      <c r="S276" s="48" t="s">
        <v>61</v>
      </c>
      <c r="T276" s="48" t="s">
        <v>61</v>
      </c>
      <c r="U276" s="48" t="s">
        <v>61</v>
      </c>
      <c r="V276" s="90">
        <v>65852.89</v>
      </c>
      <c r="W276" s="90">
        <v>153656.75</v>
      </c>
      <c r="X276" s="48" t="s">
        <v>61</v>
      </c>
      <c r="Y276" s="48" t="s">
        <v>61</v>
      </c>
      <c r="Z276" s="48" t="s">
        <v>61</v>
      </c>
      <c r="AA276" s="48" t="s">
        <v>61</v>
      </c>
    </row>
    <row r="277" spans="1:27" s="50" customFormat="1" ht="60">
      <c r="A277" s="108" t="s">
        <v>582</v>
      </c>
      <c r="B277" s="53" t="s">
        <v>583</v>
      </c>
      <c r="C277" s="45">
        <v>333566.38</v>
      </c>
      <c r="D277" s="46" t="s">
        <v>496</v>
      </c>
      <c r="E277" s="46" t="s">
        <v>59</v>
      </c>
      <c r="F277" s="48" t="s">
        <v>61</v>
      </c>
      <c r="G277" s="48" t="s">
        <v>61</v>
      </c>
      <c r="H277" s="48" t="s">
        <v>61</v>
      </c>
      <c r="I277" s="90">
        <v>100069.91</v>
      </c>
      <c r="J277" s="90">
        <v>233496.47</v>
      </c>
      <c r="K277" s="48" t="s">
        <v>61</v>
      </c>
      <c r="L277" s="48" t="s">
        <v>61</v>
      </c>
      <c r="M277" s="48" t="s">
        <v>61</v>
      </c>
      <c r="N277" s="48" t="s">
        <v>61</v>
      </c>
      <c r="O277" s="52" t="s">
        <v>269</v>
      </c>
      <c r="P277" s="48" t="s">
        <v>63</v>
      </c>
      <c r="Q277" s="48" t="s">
        <v>101</v>
      </c>
      <c r="R277" s="48" t="s">
        <v>63</v>
      </c>
      <c r="S277" s="48" t="s">
        <v>61</v>
      </c>
      <c r="T277" s="48" t="s">
        <v>61</v>
      </c>
      <c r="U277" s="48" t="s">
        <v>61</v>
      </c>
      <c r="V277" s="90">
        <v>100069.91</v>
      </c>
      <c r="W277" s="90">
        <v>233496.47</v>
      </c>
      <c r="X277" s="48" t="s">
        <v>61</v>
      </c>
      <c r="Y277" s="48" t="s">
        <v>61</v>
      </c>
      <c r="Z277" s="48" t="s">
        <v>61</v>
      </c>
      <c r="AA277" s="48" t="s">
        <v>61</v>
      </c>
    </row>
    <row r="278" spans="1:27" s="50" customFormat="1" ht="54" customHeight="1">
      <c r="A278" s="108" t="s">
        <v>584</v>
      </c>
      <c r="B278" s="53" t="s">
        <v>585</v>
      </c>
      <c r="C278" s="45">
        <v>157929.25</v>
      </c>
      <c r="D278" s="46" t="s">
        <v>496</v>
      </c>
      <c r="E278" s="46" t="s">
        <v>59</v>
      </c>
      <c r="F278" s="48" t="s">
        <v>61</v>
      </c>
      <c r="G278" s="48" t="s">
        <v>61</v>
      </c>
      <c r="H278" s="48" t="s">
        <v>61</v>
      </c>
      <c r="I278" s="90">
        <v>47378.78</v>
      </c>
      <c r="J278" s="90">
        <v>110550.47</v>
      </c>
      <c r="K278" s="48" t="s">
        <v>61</v>
      </c>
      <c r="L278" s="48" t="s">
        <v>61</v>
      </c>
      <c r="M278" s="48" t="s">
        <v>61</v>
      </c>
      <c r="N278" s="48" t="s">
        <v>61</v>
      </c>
      <c r="O278" s="52" t="s">
        <v>269</v>
      </c>
      <c r="P278" s="48" t="s">
        <v>63</v>
      </c>
      <c r="Q278" s="48" t="s">
        <v>101</v>
      </c>
      <c r="R278" s="48" t="s">
        <v>63</v>
      </c>
      <c r="S278" s="48" t="s">
        <v>61</v>
      </c>
      <c r="T278" s="48" t="s">
        <v>61</v>
      </c>
      <c r="U278" s="48" t="s">
        <v>61</v>
      </c>
      <c r="V278" s="90">
        <v>47378.78</v>
      </c>
      <c r="W278" s="90">
        <v>110550.47</v>
      </c>
      <c r="X278" s="48" t="s">
        <v>61</v>
      </c>
      <c r="Y278" s="48" t="s">
        <v>61</v>
      </c>
      <c r="Z278" s="48" t="s">
        <v>61</v>
      </c>
      <c r="AA278" s="48" t="s">
        <v>61</v>
      </c>
    </row>
    <row r="279" spans="1:27" s="50" customFormat="1" ht="61.5" customHeight="1">
      <c r="A279" s="108" t="s">
        <v>586</v>
      </c>
      <c r="B279" s="53" t="s">
        <v>587</v>
      </c>
      <c r="C279" s="45">
        <v>133754.76999999999</v>
      </c>
      <c r="D279" s="46" t="s">
        <v>496</v>
      </c>
      <c r="E279" s="46" t="s">
        <v>59</v>
      </c>
      <c r="F279" s="48" t="s">
        <v>61</v>
      </c>
      <c r="G279" s="48" t="s">
        <v>61</v>
      </c>
      <c r="H279" s="48" t="s">
        <v>61</v>
      </c>
      <c r="I279" s="90">
        <v>40126.44</v>
      </c>
      <c r="J279" s="90">
        <v>93628.33</v>
      </c>
      <c r="K279" s="48" t="s">
        <v>61</v>
      </c>
      <c r="L279" s="48" t="s">
        <v>61</v>
      </c>
      <c r="M279" s="48" t="s">
        <v>61</v>
      </c>
      <c r="N279" s="48" t="s">
        <v>61</v>
      </c>
      <c r="O279" s="52" t="s">
        <v>269</v>
      </c>
      <c r="P279" s="48" t="s">
        <v>63</v>
      </c>
      <c r="Q279" s="48" t="s">
        <v>101</v>
      </c>
      <c r="R279" s="48" t="s">
        <v>63</v>
      </c>
      <c r="S279" s="48" t="s">
        <v>61</v>
      </c>
      <c r="T279" s="48" t="s">
        <v>61</v>
      </c>
      <c r="U279" s="48" t="s">
        <v>61</v>
      </c>
      <c r="V279" s="90">
        <v>40126.44</v>
      </c>
      <c r="W279" s="90">
        <v>93628.33</v>
      </c>
      <c r="X279" s="48" t="s">
        <v>61</v>
      </c>
      <c r="Y279" s="48" t="s">
        <v>61</v>
      </c>
      <c r="Z279" s="48" t="s">
        <v>61</v>
      </c>
      <c r="AA279" s="48" t="s">
        <v>61</v>
      </c>
    </row>
    <row r="280" spans="1:27" s="50" customFormat="1" ht="61.5" customHeight="1">
      <c r="A280" s="108" t="s">
        <v>588</v>
      </c>
      <c r="B280" s="53" t="s">
        <v>589</v>
      </c>
      <c r="C280" s="45">
        <v>137127.41</v>
      </c>
      <c r="D280" s="46" t="s">
        <v>496</v>
      </c>
      <c r="E280" s="46" t="s">
        <v>86</v>
      </c>
      <c r="F280" s="48" t="s">
        <v>61</v>
      </c>
      <c r="G280" s="48" t="s">
        <v>61</v>
      </c>
      <c r="H280" s="48" t="s">
        <v>61</v>
      </c>
      <c r="I280" s="90">
        <v>41138.230000000003</v>
      </c>
      <c r="J280" s="90">
        <v>95989.18</v>
      </c>
      <c r="K280" s="48" t="s">
        <v>61</v>
      </c>
      <c r="L280" s="48" t="s">
        <v>61</v>
      </c>
      <c r="M280" s="48" t="s">
        <v>61</v>
      </c>
      <c r="N280" s="48" t="s">
        <v>61</v>
      </c>
      <c r="O280" s="52" t="s">
        <v>269</v>
      </c>
      <c r="P280" s="48" t="s">
        <v>63</v>
      </c>
      <c r="Q280" s="48" t="s">
        <v>101</v>
      </c>
      <c r="R280" s="48" t="s">
        <v>63</v>
      </c>
      <c r="S280" s="48" t="s">
        <v>61</v>
      </c>
      <c r="T280" s="48" t="s">
        <v>61</v>
      </c>
      <c r="U280" s="48" t="s">
        <v>61</v>
      </c>
      <c r="V280" s="90">
        <v>41138.230000000003</v>
      </c>
      <c r="W280" s="90">
        <v>95989.18</v>
      </c>
      <c r="X280" s="48" t="s">
        <v>61</v>
      </c>
      <c r="Y280" s="48" t="s">
        <v>61</v>
      </c>
      <c r="Z280" s="48" t="s">
        <v>61</v>
      </c>
      <c r="AA280" s="48" t="s">
        <v>61</v>
      </c>
    </row>
    <row r="281" spans="1:27" s="50" customFormat="1" ht="72">
      <c r="A281" s="108" t="s">
        <v>590</v>
      </c>
      <c r="B281" s="53" t="s">
        <v>591</v>
      </c>
      <c r="C281" s="45">
        <v>188955.72</v>
      </c>
      <c r="D281" s="46" t="s">
        <v>505</v>
      </c>
      <c r="E281" s="46" t="s">
        <v>66</v>
      </c>
      <c r="F281" s="48" t="s">
        <v>61</v>
      </c>
      <c r="G281" s="48" t="s">
        <v>61</v>
      </c>
      <c r="H281" s="48" t="s">
        <v>61</v>
      </c>
      <c r="I281" s="90">
        <v>56686.720000000001</v>
      </c>
      <c r="J281" s="90">
        <v>132269</v>
      </c>
      <c r="K281" s="48" t="s">
        <v>61</v>
      </c>
      <c r="L281" s="48" t="s">
        <v>61</v>
      </c>
      <c r="M281" s="48" t="s">
        <v>61</v>
      </c>
      <c r="N281" s="48" t="s">
        <v>61</v>
      </c>
      <c r="O281" s="52" t="s">
        <v>269</v>
      </c>
      <c r="P281" s="48" t="s">
        <v>63</v>
      </c>
      <c r="Q281" s="48" t="s">
        <v>101</v>
      </c>
      <c r="R281" s="48" t="s">
        <v>63</v>
      </c>
      <c r="S281" s="48" t="s">
        <v>61</v>
      </c>
      <c r="T281" s="48" t="s">
        <v>61</v>
      </c>
      <c r="U281" s="48" t="s">
        <v>61</v>
      </c>
      <c r="V281" s="90">
        <v>56686.720000000001</v>
      </c>
      <c r="W281" s="90">
        <v>132269</v>
      </c>
      <c r="X281" s="48" t="s">
        <v>61</v>
      </c>
      <c r="Y281" s="48" t="s">
        <v>61</v>
      </c>
      <c r="Z281" s="48" t="s">
        <v>61</v>
      </c>
      <c r="AA281" s="48" t="s">
        <v>61</v>
      </c>
    </row>
    <row r="282" spans="1:27" s="50" customFormat="1" ht="72">
      <c r="A282" s="108" t="s">
        <v>592</v>
      </c>
      <c r="B282" s="53" t="s">
        <v>593</v>
      </c>
      <c r="C282" s="45">
        <v>106440.7</v>
      </c>
      <c r="D282" s="46" t="s">
        <v>505</v>
      </c>
      <c r="E282" s="46" t="s">
        <v>99</v>
      </c>
      <c r="F282" s="48" t="s">
        <v>61</v>
      </c>
      <c r="G282" s="48" t="s">
        <v>61</v>
      </c>
      <c r="H282" s="48" t="s">
        <v>61</v>
      </c>
      <c r="I282" s="93">
        <v>31932.21</v>
      </c>
      <c r="J282" s="93">
        <v>74508.490000000005</v>
      </c>
      <c r="K282" s="48" t="s">
        <v>61</v>
      </c>
      <c r="L282" s="48" t="s">
        <v>61</v>
      </c>
      <c r="M282" s="48" t="s">
        <v>61</v>
      </c>
      <c r="N282" s="48" t="s">
        <v>61</v>
      </c>
      <c r="O282" s="52" t="s">
        <v>269</v>
      </c>
      <c r="P282" s="48" t="s">
        <v>63</v>
      </c>
      <c r="Q282" s="48" t="s">
        <v>101</v>
      </c>
      <c r="R282" s="48" t="s">
        <v>63</v>
      </c>
      <c r="S282" s="48" t="s">
        <v>61</v>
      </c>
      <c r="T282" s="48" t="s">
        <v>61</v>
      </c>
      <c r="U282" s="48" t="s">
        <v>61</v>
      </c>
      <c r="V282" s="93">
        <v>31932.21</v>
      </c>
      <c r="W282" s="93">
        <v>74508.490000000005</v>
      </c>
      <c r="X282" s="48" t="s">
        <v>61</v>
      </c>
      <c r="Y282" s="48" t="s">
        <v>61</v>
      </c>
      <c r="Z282" s="48" t="s">
        <v>61</v>
      </c>
      <c r="AA282" s="48" t="s">
        <v>61</v>
      </c>
    </row>
    <row r="283" spans="1:27" s="50" customFormat="1" ht="84">
      <c r="A283" s="108" t="s">
        <v>594</v>
      </c>
      <c r="B283" s="53" t="s">
        <v>595</v>
      </c>
      <c r="C283" s="45">
        <v>227813.16</v>
      </c>
      <c r="D283" s="46" t="s">
        <v>505</v>
      </c>
      <c r="E283" s="46" t="s">
        <v>59</v>
      </c>
      <c r="F283" s="48" t="s">
        <v>61</v>
      </c>
      <c r="G283" s="48" t="s">
        <v>61</v>
      </c>
      <c r="H283" s="48" t="s">
        <v>61</v>
      </c>
      <c r="I283" s="93">
        <v>68343.95</v>
      </c>
      <c r="J283" s="93">
        <v>159469.21</v>
      </c>
      <c r="K283" s="48" t="s">
        <v>61</v>
      </c>
      <c r="L283" s="48" t="s">
        <v>61</v>
      </c>
      <c r="M283" s="48" t="s">
        <v>61</v>
      </c>
      <c r="N283" s="48" t="s">
        <v>61</v>
      </c>
      <c r="O283" s="52" t="s">
        <v>269</v>
      </c>
      <c r="P283" s="48" t="s">
        <v>63</v>
      </c>
      <c r="Q283" s="48" t="s">
        <v>101</v>
      </c>
      <c r="R283" s="48" t="s">
        <v>63</v>
      </c>
      <c r="S283" s="48" t="s">
        <v>61</v>
      </c>
      <c r="T283" s="48" t="s">
        <v>61</v>
      </c>
      <c r="U283" s="48" t="s">
        <v>61</v>
      </c>
      <c r="V283" s="93">
        <v>68343.95</v>
      </c>
      <c r="W283" s="93">
        <v>159469.21</v>
      </c>
      <c r="X283" s="48" t="s">
        <v>61</v>
      </c>
      <c r="Y283" s="48" t="s">
        <v>61</v>
      </c>
      <c r="Z283" s="48" t="s">
        <v>61</v>
      </c>
      <c r="AA283" s="48" t="s">
        <v>61</v>
      </c>
    </row>
    <row r="284" spans="1:27" s="50" customFormat="1" ht="24">
      <c r="A284" s="108" t="s">
        <v>596</v>
      </c>
      <c r="B284" s="65" t="s">
        <v>597</v>
      </c>
      <c r="C284" s="45">
        <v>45000000</v>
      </c>
      <c r="D284" s="46" t="s">
        <v>598</v>
      </c>
      <c r="E284" s="46" t="s">
        <v>86</v>
      </c>
      <c r="F284" s="48" t="s">
        <v>61</v>
      </c>
      <c r="G284" s="48" t="s">
        <v>61</v>
      </c>
      <c r="H284" s="82">
        <v>22500000</v>
      </c>
      <c r="I284" s="82">
        <v>22500000</v>
      </c>
      <c r="J284" s="82">
        <v>0</v>
      </c>
      <c r="K284" s="48" t="s">
        <v>61</v>
      </c>
      <c r="L284" s="48" t="s">
        <v>61</v>
      </c>
      <c r="M284" s="48" t="s">
        <v>61</v>
      </c>
      <c r="N284" s="48" t="s">
        <v>61</v>
      </c>
      <c r="O284" s="52" t="s">
        <v>105</v>
      </c>
      <c r="P284" s="48" t="s">
        <v>101</v>
      </c>
      <c r="Q284" s="48" t="s">
        <v>63</v>
      </c>
      <c r="R284" s="48" t="s">
        <v>599</v>
      </c>
      <c r="S284" s="48" t="s">
        <v>61</v>
      </c>
      <c r="T284" s="48" t="s">
        <v>61</v>
      </c>
      <c r="U284" s="48" t="s">
        <v>61</v>
      </c>
      <c r="V284" s="48" t="s">
        <v>61</v>
      </c>
      <c r="W284" s="48" t="s">
        <v>61</v>
      </c>
      <c r="X284" s="48" t="s">
        <v>61</v>
      </c>
      <c r="Y284" s="48" t="s">
        <v>61</v>
      </c>
      <c r="Z284" s="48" t="s">
        <v>61</v>
      </c>
      <c r="AA284" s="48" t="s">
        <v>61</v>
      </c>
    </row>
    <row r="285" spans="1:27" s="50" customFormat="1" ht="36">
      <c r="A285" s="108" t="s">
        <v>600</v>
      </c>
      <c r="B285" s="65" t="s">
        <v>601</v>
      </c>
      <c r="C285" s="45">
        <v>250000</v>
      </c>
      <c r="D285" s="46" t="s">
        <v>602</v>
      </c>
      <c r="E285" s="46" t="s">
        <v>66</v>
      </c>
      <c r="F285" s="48" t="s">
        <v>61</v>
      </c>
      <c r="G285" s="48" t="s">
        <v>61</v>
      </c>
      <c r="H285" s="82">
        <v>93750</v>
      </c>
      <c r="I285" s="82">
        <v>125000</v>
      </c>
      <c r="J285" s="90">
        <v>31250</v>
      </c>
      <c r="K285" s="48" t="s">
        <v>61</v>
      </c>
      <c r="L285" s="48" t="s">
        <v>61</v>
      </c>
      <c r="M285" s="48" t="s">
        <v>61</v>
      </c>
      <c r="N285" s="48" t="s">
        <v>61</v>
      </c>
      <c r="O285" s="52" t="s">
        <v>171</v>
      </c>
      <c r="P285" s="48" t="s">
        <v>63</v>
      </c>
      <c r="Q285" s="68" t="s">
        <v>63</v>
      </c>
      <c r="R285" s="68" t="s">
        <v>63</v>
      </c>
      <c r="S285" s="48" t="s">
        <v>61</v>
      </c>
      <c r="T285" s="48" t="s">
        <v>61</v>
      </c>
      <c r="U285" s="48" t="s">
        <v>61</v>
      </c>
      <c r="V285" s="48" t="s">
        <v>61</v>
      </c>
      <c r="W285" s="48" t="s">
        <v>61</v>
      </c>
      <c r="X285" s="48" t="s">
        <v>61</v>
      </c>
      <c r="Y285" s="48" t="s">
        <v>61</v>
      </c>
      <c r="Z285" s="48" t="s">
        <v>61</v>
      </c>
      <c r="AA285" s="48" t="s">
        <v>61</v>
      </c>
    </row>
    <row r="286" spans="1:27" s="50" customFormat="1" ht="36">
      <c r="A286" s="108" t="s">
        <v>603</v>
      </c>
      <c r="B286" s="83" t="s">
        <v>604</v>
      </c>
      <c r="C286" s="45">
        <v>1200000</v>
      </c>
      <c r="D286" s="81" t="s">
        <v>605</v>
      </c>
      <c r="E286" s="46" t="s">
        <v>214</v>
      </c>
      <c r="F286" s="48" t="s">
        <v>61</v>
      </c>
      <c r="G286" s="48" t="s">
        <v>61</v>
      </c>
      <c r="H286" s="82">
        <v>300000</v>
      </c>
      <c r="I286" s="82">
        <v>600000</v>
      </c>
      <c r="J286" s="82">
        <v>300000</v>
      </c>
      <c r="K286" s="48" t="s">
        <v>61</v>
      </c>
      <c r="L286" s="48" t="s">
        <v>61</v>
      </c>
      <c r="M286" s="48" t="s">
        <v>61</v>
      </c>
      <c r="N286" s="48" t="s">
        <v>61</v>
      </c>
      <c r="O286" s="85" t="s">
        <v>177</v>
      </c>
      <c r="P286" s="67" t="s">
        <v>63</v>
      </c>
      <c r="Q286" s="48" t="s">
        <v>63</v>
      </c>
      <c r="R286" s="67" t="s">
        <v>63</v>
      </c>
      <c r="S286" s="48" t="s">
        <v>61</v>
      </c>
      <c r="T286" s="48" t="s">
        <v>61</v>
      </c>
      <c r="U286" s="48" t="s">
        <v>61</v>
      </c>
      <c r="V286" s="48" t="s">
        <v>61</v>
      </c>
      <c r="W286" s="48" t="s">
        <v>61</v>
      </c>
      <c r="X286" s="48" t="s">
        <v>61</v>
      </c>
      <c r="Y286" s="48" t="s">
        <v>61</v>
      </c>
      <c r="Z286" s="48" t="s">
        <v>61</v>
      </c>
      <c r="AA286" s="48" t="s">
        <v>61</v>
      </c>
    </row>
    <row r="287" spans="1:27" s="50" customFormat="1" ht="36">
      <c r="A287" s="108" t="s">
        <v>606</v>
      </c>
      <c r="B287" s="65" t="s">
        <v>607</v>
      </c>
      <c r="C287" s="45">
        <v>1600000</v>
      </c>
      <c r="D287" s="46" t="s">
        <v>608</v>
      </c>
      <c r="E287" s="46" t="s">
        <v>104</v>
      </c>
      <c r="F287" s="48" t="s">
        <v>61</v>
      </c>
      <c r="G287" s="48" t="s">
        <v>61</v>
      </c>
      <c r="H287" s="82">
        <v>200000</v>
      </c>
      <c r="I287" s="82">
        <v>800000</v>
      </c>
      <c r="J287" s="82">
        <v>600000</v>
      </c>
      <c r="K287" s="48" t="s">
        <v>61</v>
      </c>
      <c r="L287" s="48" t="s">
        <v>61</v>
      </c>
      <c r="M287" s="48" t="s">
        <v>61</v>
      </c>
      <c r="N287" s="48" t="s">
        <v>61</v>
      </c>
      <c r="O287" s="52" t="s">
        <v>609</v>
      </c>
      <c r="P287" s="48" t="s">
        <v>63</v>
      </c>
      <c r="Q287" s="48" t="s">
        <v>63</v>
      </c>
      <c r="R287" s="48" t="s">
        <v>184</v>
      </c>
      <c r="S287" s="48" t="s">
        <v>61</v>
      </c>
      <c r="T287" s="48" t="s">
        <v>61</v>
      </c>
      <c r="U287" s="48" t="s">
        <v>61</v>
      </c>
      <c r="V287" s="48" t="s">
        <v>61</v>
      </c>
      <c r="W287" s="48" t="s">
        <v>61</v>
      </c>
      <c r="X287" s="48" t="s">
        <v>61</v>
      </c>
      <c r="Y287" s="48" t="s">
        <v>61</v>
      </c>
      <c r="Z287" s="48" t="s">
        <v>61</v>
      </c>
      <c r="AA287" s="48" t="s">
        <v>61</v>
      </c>
    </row>
    <row r="288" spans="1:27" s="50" customFormat="1" ht="36">
      <c r="A288" s="108" t="s">
        <v>610</v>
      </c>
      <c r="B288" s="44" t="s">
        <v>611</v>
      </c>
      <c r="C288" s="45">
        <v>367491.6</v>
      </c>
      <c r="D288" s="46" t="s">
        <v>612</v>
      </c>
      <c r="E288" s="46" t="s">
        <v>86</v>
      </c>
      <c r="F288" s="48" t="s">
        <v>61</v>
      </c>
      <c r="G288" s="48" t="s">
        <v>61</v>
      </c>
      <c r="H288" s="82">
        <v>0</v>
      </c>
      <c r="I288" s="54">
        <v>336867.3</v>
      </c>
      <c r="J288" s="90">
        <v>30624.3</v>
      </c>
      <c r="K288" s="48" t="s">
        <v>61</v>
      </c>
      <c r="L288" s="48" t="s">
        <v>61</v>
      </c>
      <c r="M288" s="48" t="s">
        <v>61</v>
      </c>
      <c r="N288" s="48" t="s">
        <v>61</v>
      </c>
      <c r="O288" s="49" t="s">
        <v>147</v>
      </c>
      <c r="P288" s="68" t="s">
        <v>63</v>
      </c>
      <c r="Q288" s="68" t="s">
        <v>63</v>
      </c>
      <c r="R288" s="48" t="s">
        <v>148</v>
      </c>
      <c r="S288" s="48" t="s">
        <v>61</v>
      </c>
      <c r="T288" s="48" t="s">
        <v>61</v>
      </c>
      <c r="U288" s="48" t="s">
        <v>61</v>
      </c>
      <c r="V288" s="48" t="s">
        <v>61</v>
      </c>
      <c r="W288" s="48" t="s">
        <v>61</v>
      </c>
      <c r="X288" s="48" t="s">
        <v>61</v>
      </c>
      <c r="Y288" s="48" t="s">
        <v>61</v>
      </c>
      <c r="Z288" s="48" t="s">
        <v>61</v>
      </c>
      <c r="AA288" s="48" t="s">
        <v>61</v>
      </c>
    </row>
    <row r="289" spans="1:27" s="50" customFormat="1" ht="36">
      <c r="A289" s="108" t="s">
        <v>613</v>
      </c>
      <c r="B289" s="65" t="s">
        <v>614</v>
      </c>
      <c r="C289" s="45">
        <v>3500000</v>
      </c>
      <c r="D289" s="46" t="s">
        <v>615</v>
      </c>
      <c r="E289" s="46" t="s">
        <v>513</v>
      </c>
      <c r="F289" s="120" t="s">
        <v>61</v>
      </c>
      <c r="G289" s="121">
        <v>700000</v>
      </c>
      <c r="H289" s="121">
        <v>700000</v>
      </c>
      <c r="I289" s="121">
        <v>700000</v>
      </c>
      <c r="J289" s="121">
        <v>700000</v>
      </c>
      <c r="K289" s="121">
        <v>700000</v>
      </c>
      <c r="L289" s="63" t="s">
        <v>61</v>
      </c>
      <c r="M289" s="63" t="s">
        <v>61</v>
      </c>
      <c r="N289" s="63" t="s">
        <v>61</v>
      </c>
      <c r="O289" s="52" t="s">
        <v>124</v>
      </c>
      <c r="P289" s="48" t="s">
        <v>63</v>
      </c>
      <c r="Q289" s="48" t="s">
        <v>63</v>
      </c>
      <c r="R289" s="48" t="s">
        <v>125</v>
      </c>
      <c r="S289" s="63" t="s">
        <v>61</v>
      </c>
      <c r="T289" s="63" t="s">
        <v>61</v>
      </c>
      <c r="U289" s="63" t="s">
        <v>61</v>
      </c>
      <c r="V289" s="63" t="s">
        <v>61</v>
      </c>
      <c r="W289" s="63" t="s">
        <v>61</v>
      </c>
      <c r="X289" s="63" t="s">
        <v>61</v>
      </c>
      <c r="Y289" s="63" t="s">
        <v>61</v>
      </c>
      <c r="Z289" s="63" t="s">
        <v>61</v>
      </c>
      <c r="AA289" s="63" t="s">
        <v>61</v>
      </c>
    </row>
    <row r="290" spans="1:27" s="50" customFormat="1" ht="24">
      <c r="A290" s="108" t="s">
        <v>616</v>
      </c>
      <c r="B290" s="65" t="s">
        <v>617</v>
      </c>
      <c r="C290" s="45">
        <v>383159.3</v>
      </c>
      <c r="D290" s="46" t="s">
        <v>618</v>
      </c>
      <c r="E290" s="46" t="s">
        <v>513</v>
      </c>
      <c r="F290" s="80">
        <v>38315.93</v>
      </c>
      <c r="G290" s="80">
        <v>38315.93</v>
      </c>
      <c r="H290" s="80">
        <v>38315.93</v>
      </c>
      <c r="I290" s="80">
        <v>38315.93</v>
      </c>
      <c r="J290" s="80">
        <v>38315.93</v>
      </c>
      <c r="K290" s="80">
        <v>38315.93</v>
      </c>
      <c r="L290" s="63" t="s">
        <v>61</v>
      </c>
      <c r="M290" s="63" t="s">
        <v>61</v>
      </c>
      <c r="N290" s="63" t="s">
        <v>61</v>
      </c>
      <c r="O290" s="46" t="s">
        <v>619</v>
      </c>
      <c r="P290" s="46" t="s">
        <v>63</v>
      </c>
      <c r="Q290" s="48" t="s">
        <v>63</v>
      </c>
      <c r="R290" s="48" t="s">
        <v>620</v>
      </c>
      <c r="S290" s="45" t="s">
        <v>61</v>
      </c>
      <c r="T290" s="45" t="s">
        <v>61</v>
      </c>
      <c r="U290" s="45" t="s">
        <v>61</v>
      </c>
      <c r="V290" s="63" t="s">
        <v>61</v>
      </c>
      <c r="W290" s="63" t="s">
        <v>61</v>
      </c>
      <c r="X290" s="63" t="s">
        <v>61</v>
      </c>
      <c r="Y290" s="63" t="s">
        <v>61</v>
      </c>
      <c r="Z290" s="63" t="s">
        <v>61</v>
      </c>
      <c r="AA290" s="63" t="s">
        <v>61</v>
      </c>
    </row>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290"/>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3146</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Ускова Александра Евгеньевна</cp:lastModifiedBy>
  <cp:revision>230</cp:revision>
  <dcterms:modified xsi:type="dcterms:W3CDTF">2026-05-13T05:06:14Z</dcterms:modified>
  <dc:language>ru-RU</dc:language>
</cp:coreProperties>
</file>