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2\"/>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'2026'!$A$36:$AA$298</definedName>
    <definedName name="Excel_BuiltIn_Print_Area" localSheetId="0">#REF!</definedName>
    <definedName name="Z_0441883C_9513_4869_ACBD_17C3980A6741__wvu_FilterData" localSheetId="0">'2026'!$A$36:$EH$215</definedName>
    <definedName name="Z_0C91D163_2C2A_406A_9D02_C9C1CBF59993__wvu_FilterData" localSheetId="0">'2026'!$A$36:$EH$215</definedName>
    <definedName name="Z_0F3522B2_F616_489B_8D0A_7D6CBBD21E5B__wvu_FilterData" localSheetId="0">'2026'!$A$36:$EH$215</definedName>
    <definedName name="Z_1103B5FE_AEE8_4AE7_9E97_EC1F1DFBF7A3__wvu_FilterData" localSheetId="0">'2026'!$A$36:$EH$215</definedName>
    <definedName name="Z_1196062A_7790_4182_8C0F_2563B6CD17BB__wvu_FilterData" localSheetId="0">'2026'!$A$36:$EH$215</definedName>
    <definedName name="Z_18D603E1_34AC_49ED_824D_2DA09B968E35__wvu_FilterData" localSheetId="0">'2026'!$A$36:$EH$215</definedName>
    <definedName name="Z_21C1E266_07CC_42E3_B8DB_4F57B82B2025__wvu_FilterData" localSheetId="0">'2026'!$A$36:$EH$215</definedName>
    <definedName name="Z_27E4FBD7_00B2_4D8D_A1F2_8723FB8E8B68__wvu_FilterData" localSheetId="0">'2026'!$A$36:$EH$215</definedName>
    <definedName name="Z_289B272C_BCBD_4793_883A_665280753C6B__wvu_FilterData" localSheetId="0">'2026'!$A$36:$EH$215</definedName>
    <definedName name="Z_2F062553_02BB_43A2_B083_30D099427600__wvu_FilterData" localSheetId="0">'2026'!$A$36:$EH$215</definedName>
    <definedName name="Z_38DC2DDF_7B89_4243_9347_95DEE05FCD1B__wvu_FilterData" localSheetId="0">'2026'!$A$36:$EH$215</definedName>
    <definedName name="Z_3B994856_0F37_4F36_BEEE_301CBD5184A6__wvu_FilterData" localSheetId="0">'2026'!$A$36:$EH$215</definedName>
    <definedName name="Z_3B994856_0F37_4F36_BEEE_301CBD5184A6__wvu_PrintArea" localSheetId="0">'2026'!$A$1:$P$215</definedName>
    <definedName name="Z_3B994856_0F37_4F36_BEEE_301CBD5184A6__wvu_Rows" localSheetId="0">'2026'!$1:$15</definedName>
    <definedName name="Z_3F0E3CFF_7AAF_4DE9_8A35_45E2EF946FD7__wvu_FilterData" localSheetId="0">'2026'!$A$36:$EH$215</definedName>
    <definedName name="Z_41A22A16_4A0E_4718_8DA3_63A12F48D21E__wvu_FilterData" localSheetId="0">'2026'!$A$36:$EH$215</definedName>
    <definedName name="Z_4798E491_9A1E_48CA_B2F4_C54B74B8A75E__wvu_FilterData" localSheetId="0">'2026'!$A$36:$EH$215</definedName>
    <definedName name="Z_4EB2CA6E_C4B5_44B7_B570_0B3520D7A25E__wvu_FilterData" localSheetId="0">'2026'!$A$36:$EH$215</definedName>
    <definedName name="Z_538DE9B2_AF08_45F2_B4B7_A06EE57AC319__wvu_FilterData" localSheetId="0">'2026'!$A$36:$EH$215</definedName>
    <definedName name="Z_5A8D892E_3F22_4D86_B45F_9D855ECFF507__wvu_FilterData" localSheetId="0">'2026'!$A$36:$EH$215</definedName>
    <definedName name="Z_5AD7B05C_2B29_49CB_AD9B_1D6BD30DFDE6__wvu_FilterData" localSheetId="0">'2026'!$A$36:$EH$215</definedName>
    <definedName name="Z_5EF767AA_2124_44FE_9564_6610B0CE64F7__wvu_Cols" localSheetId="0">#REF!</definedName>
    <definedName name="Z_5EF767AA_2124_44FE_9564_6610B0CE64F7__wvu_FilterData" localSheetId="0">'2026'!$A$36:$EH$215</definedName>
    <definedName name="Z_5EF767AA_2124_44FE_9564_6610B0CE64F7__wvu_PrintArea" localSheetId="0">'2026'!$A$3:$P$215</definedName>
    <definedName name="Z_6753D159_E862_449F_BB75_EE974679D0C1__wvu_FilterData" localSheetId="0">'2026'!$A$36:$EH$215</definedName>
    <definedName name="Z_76C7C7B3_1368_4FCA_956F_5CFDAAC45244__wvu_FilterData" localSheetId="0">'2026'!$A$36:$EH$215</definedName>
    <definedName name="Z_92D475E2_1893_456C_AAD1_18E55408F9A7__wvu_FilterData" localSheetId="0">'2026'!$A$36:$EH$215</definedName>
    <definedName name="Z_9340AC0D_F1BB_488B_9F87_33E1870EF1F4__wvu_FilterData" localSheetId="0">'2026'!$A$36:$EH$215</definedName>
    <definedName name="Z_A7BF8052_00D0_4E9A_A051_2AAF84328845__wvu_FilterData" localSheetId="0">'2026'!$A$36:$EH$215</definedName>
    <definedName name="Z_C9821BF0_4E46_4552_BE04_52346307B36E__wvu_FilterData" localSheetId="0">'2026'!$A$36:$EH$215</definedName>
    <definedName name="Z_DCBA054E_511B_4FE1_9A35_E4EB7E0614AD__wvu_FilterData" localSheetId="0">'2026'!$A$36:$EH$215</definedName>
    <definedName name="Z_EBA1A622_4FF4_436F_BC12_9640DC1A8499__wvu_FilterData" localSheetId="0">'2026'!$A$36:$EH$215</definedName>
    <definedName name="Z_EBB9BBDB_B3F5_4698_9D8B_AC7EDE1D0D89__wvu_Cols" localSheetId="0">#REF!</definedName>
    <definedName name="Z_EBB9BBDB_B3F5_4698_9D8B_AC7EDE1D0D89__wvu_FilterData" localSheetId="0">'2026'!$A$36:$EH$215</definedName>
    <definedName name="Z_EBB9BBDB_B3F5_4698_9D8B_AC7EDE1D0D89__wvu_PrintArea" localSheetId="0">'2026'!$A$3:$P$215</definedName>
    <definedName name="Z_EDC7BB3D_34C5_4F8C_A7D0_FCCA344BDC8E__wvu_FilterData" localSheetId="0">'2026'!$A$36:$EH$215</definedName>
    <definedName name="Z_F6A23F16_1E9B_40E0_AE28_68E933AC2BC8__wvu_FilterData" localSheetId="0">'2026'!$A$36:$EH$215</definedName>
    <definedName name="Z_F81559C7_2833_41AB_B276_DC2D2FEA92BF__wvu_FilterData" localSheetId="0">'2026'!$A$36:$EH$215</definedName>
    <definedName name="Z_FEC2B6E0_BAEE_4D96_9456_B50D109F0573__wvu_FilterData" localSheetId="0">'2026'!$A$36:$EH$215</definedName>
    <definedName name="Z_FF7020E7_7F9F_47BC_AFD4_350A644F0A3C__wvu_FilterData" localSheetId="0">'2026'!$A$36:$EH$215</definedName>
    <definedName name="Z_FF90946E_082E_422D_90C7_1AF07980C31B__wvu_FilterData" localSheetId="0">'2026'!$A$36:$EH$215</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12" i="1" l="1"/>
  <c r="F9" i="1" s="1"/>
  <c r="F24" i="1"/>
  <c r="F23" i="1"/>
  <c r="F22" i="1"/>
  <c r="F20" i="1"/>
  <c r="F19" i="1"/>
  <c r="F18" i="1"/>
  <c r="F17" i="1"/>
  <c r="F16" i="1"/>
  <c r="F15" i="1"/>
  <c r="F13" i="1"/>
  <c r="F12" i="1"/>
  <c r="F11" i="1"/>
  <c r="F10" i="1"/>
  <c r="F8" i="1"/>
  <c r="F7" i="1" l="1"/>
  <c r="F21" i="1"/>
  <c r="F14" i="1"/>
  <c r="G21" i="1" l="1"/>
</calcChain>
</file>

<file path=xl/sharedStrings.xml><?xml version="1.0" encoding="utf-8"?>
<sst xmlns="http://schemas.openxmlformats.org/spreadsheetml/2006/main" count="6362" uniqueCount="637">
  <si>
    <t>Приложение 3 к Приказу № 85  от 15.05.2026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</si>
  <si>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</si>
  <si>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</si>
  <si>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</si>
  <si>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</si>
  <si>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</si>
  <si>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</si>
  <si>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</si>
  <si>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</si>
  <si>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</si>
  <si>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</si>
  <si>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</si>
  <si>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</si>
  <si>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</si>
  <si>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</si>
  <si>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</si>
  <si>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</si>
  <si>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</si>
  <si>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</si>
  <si>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</si>
  <si>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</si>
  <si>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</si>
  <si>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</si>
  <si>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</si>
  <si>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</si>
  <si>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</si>
  <si>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</si>
  <si>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</si>
  <si>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</si>
  <si>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</si>
  <si>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</si>
  <si>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</si>
  <si>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</si>
  <si>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</si>
  <si>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</si>
  <si>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</si>
  <si>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</si>
  <si>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</si>
  <si>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</si>
  <si>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</si>
  <si>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</si>
  <si>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</si>
  <si>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</si>
  <si>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</si>
  <si>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</si>
  <si>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</si>
  <si>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</si>
  <si>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</si>
  <si>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</si>
  <si>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</si>
  <si>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</si>
  <si>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</si>
  <si>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</si>
  <si>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</si>
  <si>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</si>
  <si>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</si>
  <si>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</si>
  <si>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</si>
  <si>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</si>
  <si>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</si>
  <si>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</si>
  <si>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</si>
  <si>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</si>
  <si>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</si>
  <si>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</si>
  <si>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</si>
  <si>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</si>
  <si>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</si>
  <si>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</si>
  <si>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</si>
  <si>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</si>
  <si>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</si>
  <si>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</si>
  <si>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</si>
  <si>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</si>
  <si>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</si>
  <si>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</si>
  <si>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</si>
  <si>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</si>
  <si>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</si>
  <si>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</si>
  <si>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</si>
  <si>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</si>
  <si>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</si>
  <si>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</si>
  <si>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</si>
  <si>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</si>
  <si>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</si>
  <si>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</si>
  <si>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</si>
  <si>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</si>
  <si>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</si>
  <si>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</si>
  <si>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</si>
  <si>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</si>
  <si>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</si>
  <si>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</si>
  <si>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</si>
  <si>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</si>
  <si>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</si>
  <si>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07.2026</t>
  </si>
  <si>
    <t>да</t>
  </si>
  <si>
    <t>2.8</t>
  </si>
  <si>
    <t>193 Поставка интеллектуальных приборов учета.</t>
  </si>
  <si>
    <t>09.2026</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</si>
  <si>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</si>
  <si>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</si>
  <si>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</si>
  <si>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</si>
  <si>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</si>
  <si>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</si>
  <si>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</si>
  <si>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10.2026</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</si>
  <si>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</si>
  <si>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</si>
  <si>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</si>
  <si>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</si>
  <si>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</si>
  <si>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</si>
  <si>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</si>
  <si>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</si>
  <si>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</si>
  <si>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</si>
  <si>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</si>
  <si>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</si>
  <si>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</si>
  <si>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</si>
  <si>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</si>
  <si>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</si>
  <si>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</si>
  <si>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</si>
  <si>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</si>
  <si>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</si>
  <si>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</si>
  <si>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01.2027</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</si>
  <si>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</si>
  <si>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</si>
  <si>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</si>
  <si>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</si>
  <si>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</si>
  <si>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</si>
  <si>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</si>
  <si>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</si>
  <si>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</si>
  <si>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</si>
  <si>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</si>
  <si>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</si>
  <si>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</si>
  <si>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</si>
  <si>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</si>
  <si>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</si>
  <si>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02.2027</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</si>
  <si>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</si>
  <si>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</si>
  <si>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</si>
  <si>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</si>
  <si>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</si>
  <si>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</si>
  <si>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</si>
  <si>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</si>
  <si>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</si>
  <si>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</si>
  <si>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</si>
  <si>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</si>
  <si>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05.2027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</si>
  <si>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</si>
  <si>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</si>
  <si>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</si>
  <si>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</si>
  <si>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</si>
  <si>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</si>
  <si>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</si>
  <si>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</si>
  <si>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</si>
  <si>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</si>
  <si>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</si>
  <si>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04.2028</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</si>
  <si>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</si>
  <si>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</si>
  <si>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</si>
  <si>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</si>
  <si>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</si>
  <si>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</si>
  <si>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</si>
  <si>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</si>
  <si>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</si>
  <si>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</si>
  <si>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</si>
  <si>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</si>
  <si>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</si>
  <si>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</si>
  <si>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</si>
  <si>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</si>
  <si>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</si>
  <si>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</si>
  <si>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</si>
  <si>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</si>
  <si>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</si>
  <si>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</si>
  <si>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</si>
  <si>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</si>
  <si>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</si>
  <si>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</si>
  <si>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</si>
  <si>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</si>
  <si>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</si>
  <si>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08.2026</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</si>
  <si>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</si>
  <si>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</si>
  <si>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</si>
  <si>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</si>
  <si>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</si>
  <si>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</si>
  <si>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</si>
  <si>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06.2026</t>
  </si>
  <si>
    <t>3.37</t>
  </si>
  <si>
    <t>154 Поставка автомобильных аккумуляторов.</t>
  </si>
  <si>
    <t>3.38</t>
  </si>
  <si>
    <t>155 Выполнение работ по ремонту  мотовездеходов и снегоходов.</t>
  </si>
  <si>
    <t>03.2027</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</si>
  <si>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</si>
  <si>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</si>
  <si>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</si>
  <si>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</si>
  <si>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</si>
  <si>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</si>
  <si>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</si>
  <si>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</si>
  <si>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</si>
  <si>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</si>
  <si>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</si>
  <si>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</si>
  <si>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</si>
  <si>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</si>
  <si>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06.2027</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</si>
  <si>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</si>
  <si>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</si>
  <si>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</si>
  <si>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</si>
  <si>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</si>
  <si>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</si>
  <si>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</si>
  <si>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</si>
  <si>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</si>
  <si>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</si>
  <si>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</si>
  <si>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</si>
  <si>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</si>
  <si>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</si>
  <si>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</si>
  <si>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</si>
  <si>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</si>
  <si>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</si>
  <si>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</si>
  <si>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</si>
  <si>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</si>
  <si>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</si>
  <si>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</si>
  <si>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</si>
  <si>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</si>
  <si>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</si>
  <si>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</si>
  <si>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</si>
  <si>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</si>
  <si>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</si>
  <si>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</si>
  <si>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</si>
  <si>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</si>
  <si>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</si>
  <si>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</si>
  <si>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</si>
  <si>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</si>
  <si>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</si>
  <si>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</si>
  <si>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</si>
  <si>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</si>
  <si>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</si>
  <si>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</si>
  <si>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</si>
  <si>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</si>
  <si>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</si>
  <si>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</si>
  <si>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</si>
  <si>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</si>
  <si>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</si>
  <si>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</si>
  <si>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</si>
  <si>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</si>
  <si>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</si>
  <si>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</si>
  <si>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</si>
  <si>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</si>
  <si>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</si>
  <si>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</si>
  <si>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</si>
  <si>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</si>
  <si>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</si>
  <si>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</si>
  <si>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</si>
  <si>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</si>
  <si>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</si>
  <si>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</si>
  <si>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</si>
  <si>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</si>
  <si>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</si>
  <si>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</si>
  <si>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</si>
  <si>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</si>
  <si>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</si>
  <si>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</si>
  <si>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</si>
  <si>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</si>
  <si>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</si>
  <si>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</si>
  <si>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</si>
  <si>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</si>
  <si>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</si>
  <si>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</si>
  <si>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</si>
  <si>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</si>
  <si>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</si>
  <si>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</si>
  <si>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</si>
  <si>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</si>
  <si>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</si>
  <si>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</si>
  <si>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</si>
  <si>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</si>
  <si>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</si>
  <si>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</si>
  <si>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</si>
  <si>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</si>
  <si>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</si>
  <si>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</si>
  <si>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</si>
  <si>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</si>
  <si>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</si>
  <si>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</si>
  <si>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</si>
  <si>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</si>
  <si>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</si>
  <si>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</si>
  <si>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</si>
  <si>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</si>
  <si>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</si>
  <si>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</si>
  <si>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</si>
  <si>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</si>
  <si>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</si>
  <si>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</si>
  <si>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</si>
  <si>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</si>
  <si>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</si>
  <si>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</si>
  <si>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</si>
  <si>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</si>
  <si>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</si>
  <si>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</si>
  <si>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</si>
  <si>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</si>
  <si>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</si>
  <si>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</si>
  <si>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</si>
  <si>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</si>
  <si>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</si>
  <si>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</si>
  <si>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</si>
  <si>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</si>
  <si>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</si>
  <si>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</si>
  <si>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</si>
  <si>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</si>
  <si>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</si>
  <si>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</si>
  <si>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</si>
  <si>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</si>
  <si>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</si>
  <si>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</si>
  <si>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</si>
  <si>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</si>
  <si>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</si>
  <si>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</si>
  <si>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</si>
  <si>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</si>
  <si>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</si>
  <si>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</si>
  <si>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</si>
  <si>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</si>
  <si>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</si>
  <si>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</si>
  <si>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</si>
  <si>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</si>
  <si>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</si>
  <si>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</si>
  <si>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</si>
  <si>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</si>
  <si>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</si>
  <si>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</si>
  <si>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</si>
  <si>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</si>
  <si>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</si>
  <si>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</si>
  <si>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</si>
  <si>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</si>
  <si>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</si>
  <si>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</si>
  <si>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</si>
  <si>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</si>
  <si>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</si>
  <si>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</si>
  <si>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</si>
  <si>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</si>
  <si>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</si>
  <si>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</si>
  <si>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</si>
  <si>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</si>
  <si>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</si>
  <si>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</si>
  <si>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</si>
  <si>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</si>
  <si>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</si>
  <si>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</si>
  <si>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</si>
  <si>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</si>
  <si>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</si>
  <si>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</si>
  <si>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</si>
  <si>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</si>
  <si>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</si>
  <si>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</si>
  <si>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</si>
  <si>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</si>
  <si>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</si>
  <si>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</si>
  <si>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</si>
  <si>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</si>
  <si>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</si>
  <si>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</si>
  <si>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</si>
  <si>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</si>
  <si>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</si>
  <si>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</si>
  <si>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</si>
  <si>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</si>
  <si>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</si>
  <si>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</si>
  <si>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</si>
  <si>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</si>
  <si>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</si>
  <si>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</si>
  <si>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</si>
  <si>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</si>
  <si>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</si>
  <si>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</si>
  <si>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</si>
  <si>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</si>
  <si>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</si>
  <si>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</si>
  <si>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</si>
  <si>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</si>
  <si>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</si>
  <si>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</si>
  <si>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</si>
  <si>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</si>
  <si>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</si>
  <si>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</si>
  <si>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1.10</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</si>
  <si>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</si>
  <si>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</si>
  <si>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1.11</t>
  </si>
  <si>
    <t>121 Поставка запасных частей к автомобилям грузовым марки КАМАЗ.</t>
  </si>
  <si>
    <t>03.2025</t>
  </si>
  <si>
    <t>1.12</t>
  </si>
  <si>
    <t xml:space="preserve">123 Поставка агрегатов, узлов и деталей к специализированной технике. </t>
  </si>
  <si>
    <t>1.13</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</si>
  <si>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</si>
  <si>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</si>
  <si>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</si>
  <si>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</si>
  <si>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</si>
  <si>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</si>
  <si>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</si>
  <si>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</si>
  <si>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</si>
  <si>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</si>
  <si>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</si>
  <si>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</si>
  <si>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</si>
  <si>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</si>
  <si>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</si>
  <si>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</si>
  <si>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</si>
  <si>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</si>
  <si>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</si>
  <si>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</si>
  <si>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</si>
  <si>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</si>
  <si>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</si>
  <si>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</si>
  <si>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</si>
  <si>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</si>
  <si>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</si>
  <si>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</si>
  <si>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</si>
  <si>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</si>
  <si>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</si>
  <si>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</si>
  <si>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</si>
  <si>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</si>
  <si>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</si>
  <si>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</si>
  <si>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</si>
  <si>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</si>
  <si>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</si>
  <si>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</si>
  <si>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</si>
  <si>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</si>
  <si>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</si>
  <si>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</si>
  <si>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</si>
  <si>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</si>
  <si>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</si>
  <si>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</si>
  <si>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</si>
  <si>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</si>
  <si>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</si>
  <si>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</si>
  <si>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</si>
  <si>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</si>
  <si>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12.2027</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</si>
  <si>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</si>
  <si>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</si>
  <si>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</si>
  <si>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</si>
  <si>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</si>
  <si>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</si>
  <si>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</si>
  <si>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</si>
  <si>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</si>
  <si>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</si>
  <si>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</si>
  <si>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</si>
  <si>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</si>
  <si>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</si>
  <si>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</si>
  <si>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</si>
  <si>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</si>
  <si>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</si>
  <si>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</si>
  <si>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</si>
  <si>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</si>
  <si>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</si>
  <si>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</si>
  <si>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</si>
  <si>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</si>
  <si>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</si>
  <si>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</si>
  <si>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</si>
  <si>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</si>
  <si>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</si>
  <si>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</si>
  <si>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</si>
  <si>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</si>
  <si>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</si>
  <si>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</si>
  <si>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</si>
  <si>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</si>
  <si>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</si>
  <si>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</si>
  <si>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</si>
  <si>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</si>
  <si>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</si>
  <si>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</si>
  <si>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</si>
  <si>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</si>
  <si>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</si>
  <si>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</si>
  <si>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</si>
  <si>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</si>
  <si>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</si>
  <si>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</si>
  <si>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</si>
  <si>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</si>
  <si>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</si>
  <si>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</si>
  <si>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</si>
  <si>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</si>
  <si>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</si>
  <si>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</si>
  <si>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</si>
  <si>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</si>
  <si>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</si>
  <si>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</si>
  <si>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</si>
  <si>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</si>
  <si>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</si>
  <si>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</si>
  <si>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</si>
  <si>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</si>
  <si>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</si>
  <si>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</si>
  <si>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</si>
  <si>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</si>
  <si>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</si>
  <si>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</si>
  <si>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</si>
  <si>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</si>
  <si>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</si>
  <si>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</si>
  <si>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</si>
  <si>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</si>
  <si>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</si>
  <si>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</si>
  <si>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</si>
  <si>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</si>
  <si>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да п. м)</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</si>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</sst>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FF000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32">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1" xfId="0" applyNumberFormat="1" applyFont="1" applyBorder="1" applyAlignment="1" applyProtection="1">
      <alignment horizontal="center"/>
    </xf>
    <xf numFmtId="4" fontId="6" fillId="0" borderId="0" xfId="0" applyNumberFormat="1" applyFont="1" applyAlignment="1" applyProtection="1"/>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17" fillId="0" borderId="7" xfId="0" applyFont="1" applyBorder="1" applyAlignment="1" applyProtection="1">
      <alignment horizontal="center" vertical="top"/>
    </xf>
    <xf numFmtId="0" fontId="17" fillId="0" borderId="5" xfId="0" applyFont="1" applyBorder="1" applyAlignment="1" applyProtection="1">
      <alignment horizontal="center" vertical="top"/>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justify" vertical="top" wrapText="1"/>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 fontId="19" fillId="0" borderId="1" xfId="0" applyNumberFormat="1" applyFont="1" applyBorder="1" applyAlignment="1" applyProtection="1">
      <alignment horizontal="center" vertical="top" wrapText="1"/>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0" fontId="17" fillId="0" borderId="5" xfId="0" applyFont="1" applyBorder="1" applyAlignment="1">
      <alignment horizontal="justify" vertical="top"/>
    </xf>
    <xf numFmtId="4" fontId="17" fillId="0" borderId="6"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0" fontId="17" fillId="0" borderId="1" xfId="0" applyFont="1" applyBorder="1" applyAlignment="1">
      <alignment horizontal="center" vertical="top" wrapText="1"/>
    </xf>
    <xf numFmtId="0" fontId="17" fillId="0" borderId="1" xfId="0" applyFont="1" applyBorder="1" applyAlignment="1">
      <alignment horizontal="center" vertical="top"/>
    </xf>
    <xf numFmtId="49" fontId="17" fillId="0" borderId="1" xfId="0" applyNumberFormat="1" applyFont="1" applyBorder="1" applyAlignment="1">
      <alignment horizontal="center" vertical="top" wrapText="1"/>
    </xf>
    <xf numFmtId="4" fontId="17" fillId="0" borderId="4" xfId="0" applyNumberFormat="1"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1"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4" fontId="19" fillId="0" borderId="1" xfId="0" applyNumberFormat="1" applyFont="1" applyBorder="1" applyAlignment="1" applyProtection="1">
      <alignment horizontal="center" vertical="top"/>
    </xf>
    <xf numFmtId="0" fontId="17" fillId="0" borderId="1" xfId="0" applyFont="1" applyBorder="1" applyAlignment="1" applyProtection="1">
      <alignment horizontal="center" vertical="top" wrapText="1"/>
    </xf>
    <xf numFmtId="0" fontId="17" fillId="0" borderId="0" xfId="0" applyFont="1" applyAlignment="1" applyProtection="1"/>
    <xf numFmtId="0" fontId="17" fillId="0" borderId="5" xfId="0" applyFont="1" applyBorder="1" applyAlignment="1" applyProtection="1">
      <alignment horizontal="justify" vertical="top"/>
    </xf>
    <xf numFmtId="4" fontId="17" fillId="0" borderId="6" xfId="0" applyNumberFormat="1" applyFont="1" applyBorder="1" applyAlignment="1" applyProtection="1">
      <alignment horizontal="center" vertical="top" wrapText="1"/>
    </xf>
    <xf numFmtId="0" fontId="17" fillId="0" borderId="5" xfId="0" applyFont="1" applyBorder="1" applyAlignment="1" applyProtection="1"/>
    <xf numFmtId="0" fontId="18" fillId="0" borderId="0" xfId="0" applyFont="1"/>
    <xf numFmtId="0" fontId="17" fillId="0" borderId="1" xfId="0" applyFont="1" applyBorder="1" applyAlignment="1" applyProtection="1">
      <alignment horizontal="justify" vertical="top" wrapText="1"/>
    </xf>
    <xf numFmtId="0" fontId="18" fillId="0" borderId="0" xfId="0" applyFont="1"/>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9" fillId="0" borderId="1" xfId="0" applyFont="1" applyBorder="1" applyAlignment="1" applyProtection="1">
      <alignment horizontal="center" vertical="top"/>
    </xf>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9" fontId="17" fillId="0" borderId="4" xfId="0" applyNumberFormat="1" applyFont="1" applyFill="1" applyBorder="1" applyAlignment="1" applyProtection="1">
      <alignment horizontal="justify" vertical="top"/>
    </xf>
    <xf numFmtId="0" fontId="17" fillId="0" borderId="5" xfId="0" applyFont="1" applyFill="1" applyBorder="1" applyAlignment="1" applyProtection="1">
      <alignment horizontal="justify" vertical="top"/>
    </xf>
    <xf numFmtId="4" fontId="17" fillId="0" borderId="6"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5" xfId="0" applyFont="1" applyFill="1" applyBorder="1" applyAlignment="1" applyProtection="1">
      <alignment horizontal="center" vertical="top" wrapText="1"/>
    </xf>
    <xf numFmtId="0" fontId="17" fillId="0" borderId="5" xfId="0" applyFont="1" applyFill="1" applyBorder="1" applyAlignment="1" applyProtection="1">
      <alignment horizontal="center" vertical="top"/>
    </xf>
    <xf numFmtId="0" fontId="17" fillId="0" borderId="0" xfId="0" applyFont="1" applyFill="1" applyAlignment="1" applyProtection="1"/>
    <xf numFmtId="0" fontId="17" fillId="0" borderId="1" xfId="0" applyFont="1" applyFill="1" applyBorder="1" applyAlignment="1" applyProtection="1">
      <alignment horizontal="justify" vertical="top" wrapText="1"/>
    </xf>
    <xf numFmtId="4"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8" fillId="0" borderId="0" xfId="0" applyFont="1" applyFill="1"/>
    <xf numFmtId="4" fontId="6" fillId="0" borderId="1" xfId="0" applyNumberFormat="1" applyFont="1" applyFill="1" applyBorder="1" applyAlignment="1" applyProtection="1">
      <alignment horizontal="center"/>
    </xf>
    <xf numFmtId="165" fontId="6" fillId="0" borderId="1" xfId="0" applyNumberFormat="1" applyFont="1" applyFill="1" applyBorder="1" applyAlignment="1" applyProtection="1">
      <alignment horizontal="center"/>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CC"/>
    <pageSetUpPr fitToPage="1"/>
  </sheetPr>
  <dimension ref="A1:IW1048576"/>
  <sheetViews>
    <sheetView tabSelected="1" topLeftCell="A19" zoomScale="90" zoomScaleNormal="90" workbookViewId="0">
      <selection activeCell="K21" sqref="J21:K21"/>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379549824.89999992</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130">
        <f>C38+C39+C40+C41+C42+C43+C44+C45+C46+C48+C49+C50+C51+C52+C53+C54+C55+C56+C57+C58+C59+C60+C61+C63+C64+C65+C66+C68+C69+C70+C72+C76+C77+C83+C85+C86+C87+C88+C89+C90+C91+C92+C95+C97+C98+C103+C105+C107+C108+C109+C111+C114+C120+C122+C124+C125+C126+C127+C128+C129+C130+C131+C132+C133+C134+C135+C136+C137+C138+C139+C140+C141+C142+C143+C144+C145+C146+C147+C148+C149+C150+C151+C152+C153+C154+C155+C156+C157+C158+C159+C160+C161+C162+C163+C164+C165+C166+C167+C168+C169+C170+C171+C172+C173+C174+C175+C176+C177+C178+C179+C180+C181+C182+C183+C184+C185+C186+C187+C188+C189+C190+C191+C192+C193+SUM(C195:C213)</f>
        <v>318378843.62999994</v>
      </c>
      <c r="G8" s="22"/>
      <c r="H8" s="29"/>
      <c r="I8" s="22"/>
      <c r="J8" s="22"/>
      <c r="K8" s="22"/>
      <c r="L8" s="22"/>
      <c r="M8" s="22"/>
      <c r="N8" s="22"/>
      <c r="O8" s="31"/>
      <c r="P8" s="32"/>
      <c r="Q8" s="33"/>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130">
        <f>J67+J71+J73+J74+J75+J78+J79+J80+J81+J82+J84+J93+J94+J96+J99+J100+J101+J102+J104+J106+J110+J112+J113+J115+J116+J117+J118+J119+J121+J194</f>
        <v>16313335.080000002</v>
      </c>
      <c r="G9" s="22"/>
      <c r="H9" s="29"/>
      <c r="I9" s="22"/>
      <c r="J9" s="22"/>
      <c r="K9" s="22"/>
      <c r="L9" s="22"/>
      <c r="M9" s="22"/>
      <c r="N9" s="22"/>
      <c r="O9" s="31"/>
      <c r="P9" s="32"/>
      <c r="Q9" s="33"/>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130">
        <f>J216+J217+J218+J219+J220+J221+J222+J223+J224+J225+J226+J227+J228+J229+J230+J231+J232+J233+J234+J235+J236+J237+J238+J239+J240+J241+J242+J243+J244+J245+J246+J247+J248+J249+J250+J251+J252+J253+J254+J255+J256+J257+J258+J259+J260+J261+J262+J263+J264+J265+J266+J267+J268+J269+J270+J271+J272+J273+J274+J275+J276+J277+J278+J279+J280+J281+J282+J283+J284+J285+J286+J287+J288+J289+J290+J291</f>
        <v>43157455.960000001</v>
      </c>
      <c r="G10" s="29"/>
      <c r="H10" s="29"/>
      <c r="I10" s="22"/>
      <c r="J10" s="22"/>
      <c r="K10" s="22"/>
      <c r="L10" s="22"/>
      <c r="M10" s="22"/>
      <c r="N10" s="22"/>
      <c r="O10" s="31"/>
      <c r="P10" s="32"/>
      <c r="Q10" s="33"/>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4" t="s">
        <v>10</v>
      </c>
      <c r="B11" s="8" t="s">
        <v>11</v>
      </c>
      <c r="C11" s="8"/>
      <c r="D11" s="8"/>
      <c r="E11" s="8"/>
      <c r="F11" s="130">
        <f>J292+J293+J294+J295+J296</f>
        <v>961874.3</v>
      </c>
      <c r="G11" s="31"/>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4" t="s">
        <v>12</v>
      </c>
      <c r="B12" s="8" t="s">
        <v>13</v>
      </c>
      <c r="C12" s="8"/>
      <c r="D12" s="8"/>
      <c r="E12" s="8"/>
      <c r="F12" s="130">
        <f>J297</f>
        <v>700000</v>
      </c>
      <c r="G12" s="31"/>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4" t="s">
        <v>14</v>
      </c>
      <c r="B13" s="8" t="s">
        <v>15</v>
      </c>
      <c r="C13" s="8"/>
      <c r="D13" s="8"/>
      <c r="E13" s="8"/>
      <c r="F13" s="130">
        <f>J298</f>
        <v>38315.93</v>
      </c>
      <c r="G13" s="31"/>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43638214.719999999</v>
      </c>
      <c r="G14" s="29"/>
      <c r="H14" s="33"/>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4" t="s">
        <v>17</v>
      </c>
      <c r="B15" s="6" t="s">
        <v>18</v>
      </c>
      <c r="C15" s="6"/>
      <c r="D15" s="6"/>
      <c r="E15" s="6"/>
      <c r="F15" s="130">
        <f>C55+C56+C59+C63+C66+C72+C76+C85+C122</f>
        <v>36246966.780000001</v>
      </c>
      <c r="G15" s="31"/>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4" t="s">
        <v>19</v>
      </c>
      <c r="B16" s="6" t="s">
        <v>20</v>
      </c>
      <c r="C16" s="6"/>
      <c r="D16" s="6"/>
      <c r="E16" s="6"/>
      <c r="F16" s="130">
        <f>J67+J73+J93+J106+J113</f>
        <v>3931407.71</v>
      </c>
      <c r="G16" s="31"/>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4" t="s">
        <v>21</v>
      </c>
      <c r="B17" s="6" t="s">
        <v>22</v>
      </c>
      <c r="C17" s="6"/>
      <c r="D17" s="6"/>
      <c r="E17" s="6"/>
      <c r="F17" s="130">
        <f>J221+J223+J235+J248+J251+J257</f>
        <v>2090900</v>
      </c>
      <c r="G17" s="31"/>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4" t="s">
        <v>23</v>
      </c>
      <c r="B18" s="6" t="s">
        <v>24</v>
      </c>
      <c r="C18" s="6"/>
      <c r="D18" s="6"/>
      <c r="E18" s="6"/>
      <c r="F18" s="130">
        <f>J292+J295+J296</f>
        <v>630624.30000000005</v>
      </c>
      <c r="G18" s="31"/>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4" t="s">
        <v>25</v>
      </c>
      <c r="B19" s="6" t="s">
        <v>26</v>
      </c>
      <c r="C19" s="6"/>
      <c r="D19" s="6"/>
      <c r="E19" s="6"/>
      <c r="F19" s="130">
        <f>J297</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4" t="s">
        <v>27</v>
      </c>
      <c r="B20" s="6" t="s">
        <v>28</v>
      </c>
      <c r="C20" s="6"/>
      <c r="D20" s="6"/>
      <c r="E20" s="6"/>
      <c r="F20" s="130">
        <f>J298</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228448920.10000005</v>
      </c>
      <c r="G21" s="33">
        <f>F21/(F7-F14)*100</f>
        <v>68.008640718784491</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4" t="s">
        <v>32</v>
      </c>
      <c r="B22" s="6" t="s">
        <v>33</v>
      </c>
      <c r="C22" s="6"/>
      <c r="D22" s="6"/>
      <c r="E22" s="6"/>
      <c r="F22" s="130">
        <f>C54+C70+C88+C89+C103+C107+C114+C124+C125+C126+C127+C128+C129+C130+C131+C132+C133+C134+C135+C136+C137+C138+C139+C140+C141+C142+C143+C144+C145+C146+C147+C148+C149+C150+C151+C152+C153+C154+C155+C156+C157+C158+C159+C160+C161+C162+C163+C164+C165+C166+C167+C168+C169+C170+C171+C172+C173+C174+C175+C176+C177+C178+C179+C180+C181+C182+C183+C184+C185+C186+C187+C188+C189+C190+C191+C192+C193+C195+C196+C197+C198+C199+C200+C201+C202+C203+C204+C205+C206+C207+C208+C209+C210+C211+C212+C213</f>
        <v>197636577.77000004</v>
      </c>
      <c r="G22" s="31"/>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4" t="s">
        <v>34</v>
      </c>
      <c r="B23" s="6" t="s">
        <v>35</v>
      </c>
      <c r="C23" s="6"/>
      <c r="D23" s="6"/>
      <c r="E23" s="6"/>
      <c r="F23" s="131">
        <f>J71+J79+J81+J84+J94+J96+J99+J101+J110+J115+J117+J118+J119+J194</f>
        <v>8738630.370000001</v>
      </c>
      <c r="G23" s="31"/>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4" t="s">
        <v>36</v>
      </c>
      <c r="B24" s="6" t="s">
        <v>37</v>
      </c>
      <c r="C24" s="6"/>
      <c r="D24" s="6"/>
      <c r="E24" s="6"/>
      <c r="F24" s="131">
        <f>J218+J219+J220+J226+J227+J228+J231+J232+J234+J237+J239+J240+J241+J243+J244+J245+J246+J247+J249+J252+J253+J254+J260+J262+J271+J272+J273+J275+J276+J279+J280+J281+J282+J283+J284+J285+J286+J287+J288+J289+J290+J291</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4" t="s">
        <v>38</v>
      </c>
      <c r="B25" s="6" t="s">
        <v>39</v>
      </c>
      <c r="C25" s="6"/>
      <c r="D25" s="6"/>
      <c r="E25" s="6"/>
      <c r="F25" s="130">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4" t="s">
        <v>40</v>
      </c>
      <c r="B26" s="6" t="s">
        <v>41</v>
      </c>
      <c r="C26" s="6"/>
      <c r="D26" s="6"/>
      <c r="E26" s="6"/>
      <c r="F26" s="35">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4" t="s">
        <v>42</v>
      </c>
      <c r="B27" s="6" t="s">
        <v>43</v>
      </c>
      <c r="C27" s="6"/>
      <c r="D27" s="6"/>
      <c r="E27" s="6"/>
      <c r="F27" s="35">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7">
        <v>2022</v>
      </c>
      <c r="G35" s="37">
        <v>2023</v>
      </c>
      <c r="H35" s="37">
        <v>2024</v>
      </c>
      <c r="I35" s="37">
        <v>2025</v>
      </c>
      <c r="J35" s="37">
        <v>2026</v>
      </c>
      <c r="K35" s="37">
        <v>2027</v>
      </c>
      <c r="L35" s="37">
        <v>2028</v>
      </c>
      <c r="M35" s="37">
        <v>2029</v>
      </c>
      <c r="N35" s="37">
        <v>2030</v>
      </c>
      <c r="O35" s="3"/>
      <c r="P35" s="3"/>
      <c r="Q35" s="3"/>
      <c r="R35" s="3"/>
      <c r="S35" s="37">
        <v>2022</v>
      </c>
      <c r="T35" s="37">
        <v>2023</v>
      </c>
      <c r="U35" s="37">
        <v>2024</v>
      </c>
      <c r="V35" s="37">
        <v>2025</v>
      </c>
      <c r="W35" s="37">
        <v>2026</v>
      </c>
      <c r="X35" s="37">
        <v>2027</v>
      </c>
      <c r="Y35" s="37">
        <v>2028</v>
      </c>
      <c r="Z35" s="37">
        <v>2029</v>
      </c>
      <c r="AA35" s="37">
        <v>2030</v>
      </c>
    </row>
    <row r="36" spans="1:257">
      <c r="A36" s="39">
        <v>1</v>
      </c>
      <c r="B36" s="38">
        <v>2</v>
      </c>
      <c r="C36" s="38">
        <v>3</v>
      </c>
      <c r="D36" s="38">
        <v>4</v>
      </c>
      <c r="E36" s="38">
        <v>5</v>
      </c>
      <c r="F36" s="38">
        <v>6</v>
      </c>
      <c r="G36" s="38">
        <v>7</v>
      </c>
      <c r="H36" s="38">
        <v>8</v>
      </c>
      <c r="I36" s="38">
        <v>9</v>
      </c>
      <c r="J36" s="38">
        <v>10</v>
      </c>
      <c r="K36" s="38">
        <v>11</v>
      </c>
      <c r="L36" s="38">
        <v>12</v>
      </c>
      <c r="M36" s="38">
        <v>13</v>
      </c>
      <c r="N36" s="38">
        <v>14</v>
      </c>
      <c r="O36" s="38">
        <v>16</v>
      </c>
      <c r="P36" s="38">
        <v>17</v>
      </c>
      <c r="Q36" s="38">
        <v>18</v>
      </c>
      <c r="R36" s="38">
        <v>19</v>
      </c>
      <c r="S36" s="38">
        <v>21</v>
      </c>
      <c r="T36" s="38">
        <v>22</v>
      </c>
      <c r="U36" s="38">
        <v>23</v>
      </c>
      <c r="V36" s="38">
        <v>24</v>
      </c>
      <c r="W36" s="38">
        <v>25</v>
      </c>
      <c r="X36" s="38">
        <v>26</v>
      </c>
      <c r="Y36" s="38">
        <v>27</v>
      </c>
      <c r="Z36" s="38">
        <v>28</v>
      </c>
      <c r="AA36" s="38">
        <v>29</v>
      </c>
    </row>
    <row r="37" spans="1:257" ht="25.5" hidden="1" customHeight="1">
      <c r="A37" s="40" t="s">
        <v>56</v>
      </c>
      <c r="B37" s="41"/>
      <c r="C37" s="41"/>
      <c r="D37" s="41"/>
      <c r="E37" s="41"/>
      <c r="F37" s="41"/>
      <c r="G37" s="41"/>
      <c r="H37" s="41"/>
      <c r="I37" s="41"/>
      <c r="J37" s="41"/>
      <c r="K37" s="41"/>
      <c r="L37" s="41"/>
      <c r="M37" s="41"/>
      <c r="N37" s="41"/>
      <c r="O37" s="41"/>
      <c r="P37" s="41"/>
      <c r="Q37" s="41"/>
      <c r="R37" s="42"/>
      <c r="S37" s="41"/>
      <c r="T37" s="41"/>
      <c r="U37" s="41"/>
      <c r="V37" s="41"/>
      <c r="W37" s="41"/>
      <c r="X37" s="41"/>
      <c r="Y37" s="41"/>
      <c r="Z37" s="41"/>
      <c r="AA37" s="41"/>
    </row>
    <row r="38" spans="1:257" s="51" customFormat="1" ht="36" hidden="1">
      <c r="A38" s="43" t="s">
        <v>57</v>
      </c>
      <c r="B38" s="44" t="s">
        <v>58</v>
      </c>
      <c r="C38" s="45">
        <v>3000000</v>
      </c>
      <c r="D38" s="46" t="s">
        <v>59</v>
      </c>
      <c r="E38" s="47" t="s">
        <v>60</v>
      </c>
      <c r="F38" s="48" t="s">
        <v>61</v>
      </c>
      <c r="G38" s="48" t="s">
        <v>61</v>
      </c>
      <c r="H38" s="48" t="s">
        <v>61</v>
      </c>
      <c r="I38" s="48" t="s">
        <v>61</v>
      </c>
      <c r="J38" s="48" t="s">
        <v>61</v>
      </c>
      <c r="K38" s="48" t="s">
        <v>61</v>
      </c>
      <c r="L38" s="48" t="s">
        <v>61</v>
      </c>
      <c r="M38" s="48" t="s">
        <v>61</v>
      </c>
      <c r="N38" s="48" t="s">
        <v>61</v>
      </c>
      <c r="O38" s="49" t="s">
        <v>62</v>
      </c>
      <c r="P38" s="48" t="s">
        <v>63</v>
      </c>
      <c r="Q38" s="48" t="s">
        <v>63</v>
      </c>
      <c r="R38" s="48" t="s">
        <v>63</v>
      </c>
      <c r="S38" s="48" t="s">
        <v>61</v>
      </c>
      <c r="T38" s="48" t="s">
        <v>61</v>
      </c>
      <c r="U38" s="48" t="s">
        <v>61</v>
      </c>
      <c r="V38" s="48" t="s">
        <v>61</v>
      </c>
      <c r="W38" s="48" t="s">
        <v>61</v>
      </c>
      <c r="X38" s="48" t="s">
        <v>61</v>
      </c>
      <c r="Y38" s="48" t="s">
        <v>61</v>
      </c>
      <c r="Z38" s="48" t="s">
        <v>61</v>
      </c>
      <c r="AA38" s="48" t="s">
        <v>61</v>
      </c>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row>
    <row r="39" spans="1:257" s="51" customFormat="1" ht="36" hidden="1">
      <c r="A39" s="43" t="s">
        <v>64</v>
      </c>
      <c r="B39" s="44" t="s">
        <v>65</v>
      </c>
      <c r="C39" s="45">
        <v>13000000</v>
      </c>
      <c r="D39" s="46" t="s">
        <v>66</v>
      </c>
      <c r="E39" s="47" t="s">
        <v>60</v>
      </c>
      <c r="F39" s="48" t="s">
        <v>61</v>
      </c>
      <c r="G39" s="48" t="s">
        <v>61</v>
      </c>
      <c r="H39" s="48" t="s">
        <v>61</v>
      </c>
      <c r="I39" s="48" t="s">
        <v>61</v>
      </c>
      <c r="J39" s="48" t="s">
        <v>61</v>
      </c>
      <c r="K39" s="48" t="s">
        <v>61</v>
      </c>
      <c r="L39" s="48" t="s">
        <v>61</v>
      </c>
      <c r="M39" s="48" t="s">
        <v>61</v>
      </c>
      <c r="N39" s="48" t="s">
        <v>61</v>
      </c>
      <c r="O39" s="52" t="s">
        <v>67</v>
      </c>
      <c r="P39" s="48" t="s">
        <v>63</v>
      </c>
      <c r="Q39" s="48" t="s">
        <v>63</v>
      </c>
      <c r="R39" s="48" t="s">
        <v>63</v>
      </c>
      <c r="S39" s="48" t="s">
        <v>61</v>
      </c>
      <c r="T39" s="48" t="s">
        <v>61</v>
      </c>
      <c r="U39" s="48" t="s">
        <v>61</v>
      </c>
      <c r="V39" s="48" t="s">
        <v>61</v>
      </c>
      <c r="W39" s="48" t="s">
        <v>61</v>
      </c>
      <c r="X39" s="48" t="s">
        <v>61</v>
      </c>
      <c r="Y39" s="48" t="s">
        <v>61</v>
      </c>
      <c r="Z39" s="48" t="s">
        <v>61</v>
      </c>
      <c r="AA39" s="48" t="s">
        <v>61</v>
      </c>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row>
    <row r="40" spans="1:257" s="51" customFormat="1" ht="36" hidden="1">
      <c r="A40" s="43" t="s">
        <v>68</v>
      </c>
      <c r="B40" s="53" t="s">
        <v>69</v>
      </c>
      <c r="C40" s="45">
        <v>127994.03</v>
      </c>
      <c r="D40" s="46" t="s">
        <v>59</v>
      </c>
      <c r="E40" s="46" t="s">
        <v>59</v>
      </c>
      <c r="F40" s="48" t="s">
        <v>61</v>
      </c>
      <c r="G40" s="48" t="s">
        <v>61</v>
      </c>
      <c r="H40" s="48" t="s">
        <v>61</v>
      </c>
      <c r="I40" s="48" t="s">
        <v>61</v>
      </c>
      <c r="J40" s="48" t="s">
        <v>61</v>
      </c>
      <c r="K40" s="48" t="s">
        <v>61</v>
      </c>
      <c r="L40" s="48" t="s">
        <v>61</v>
      </c>
      <c r="M40" s="48" t="s">
        <v>61</v>
      </c>
      <c r="N40" s="48" t="s">
        <v>61</v>
      </c>
      <c r="O40" s="52" t="s">
        <v>70</v>
      </c>
      <c r="P40" s="48" t="s">
        <v>63</v>
      </c>
      <c r="Q40" s="48" t="s">
        <v>63</v>
      </c>
      <c r="R40" s="48" t="s">
        <v>63</v>
      </c>
      <c r="S40" s="48" t="s">
        <v>61</v>
      </c>
      <c r="T40" s="48" t="s">
        <v>61</v>
      </c>
      <c r="U40" s="48" t="s">
        <v>61</v>
      </c>
      <c r="V40" s="48" t="s">
        <v>61</v>
      </c>
      <c r="W40" s="48" t="s">
        <v>61</v>
      </c>
      <c r="X40" s="48" t="s">
        <v>61</v>
      </c>
      <c r="Y40" s="48" t="s">
        <v>61</v>
      </c>
      <c r="Z40" s="48" t="s">
        <v>61</v>
      </c>
      <c r="AA40" s="48" t="s">
        <v>61</v>
      </c>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row>
    <row r="41" spans="1:257" s="51" customFormat="1" ht="36" hidden="1">
      <c r="A41" s="43" t="s">
        <v>71</v>
      </c>
      <c r="B41" s="53" t="s">
        <v>72</v>
      </c>
      <c r="C41" s="45">
        <v>174816.36</v>
      </c>
      <c r="D41" s="46" t="s">
        <v>59</v>
      </c>
      <c r="E41" s="46" t="s">
        <v>59</v>
      </c>
      <c r="F41" s="48" t="s">
        <v>61</v>
      </c>
      <c r="G41" s="48" t="s">
        <v>61</v>
      </c>
      <c r="H41" s="48" t="s">
        <v>61</v>
      </c>
      <c r="I41" s="48" t="s">
        <v>61</v>
      </c>
      <c r="J41" s="48" t="s">
        <v>61</v>
      </c>
      <c r="K41" s="48" t="s">
        <v>61</v>
      </c>
      <c r="L41" s="48" t="s">
        <v>61</v>
      </c>
      <c r="M41" s="48" t="s">
        <v>61</v>
      </c>
      <c r="N41" s="48" t="s">
        <v>61</v>
      </c>
      <c r="O41" s="52" t="s">
        <v>70</v>
      </c>
      <c r="P41" s="48" t="s">
        <v>63</v>
      </c>
      <c r="Q41" s="48" t="s">
        <v>63</v>
      </c>
      <c r="R41" s="48" t="s">
        <v>63</v>
      </c>
      <c r="S41" s="48" t="s">
        <v>61</v>
      </c>
      <c r="T41" s="48" t="s">
        <v>61</v>
      </c>
      <c r="U41" s="48" t="s">
        <v>61</v>
      </c>
      <c r="V41" s="48" t="s">
        <v>61</v>
      </c>
      <c r="W41" s="48" t="s">
        <v>61</v>
      </c>
      <c r="X41" s="48" t="s">
        <v>61</v>
      </c>
      <c r="Y41" s="48" t="s">
        <v>61</v>
      </c>
      <c r="Z41" s="48" t="s">
        <v>61</v>
      </c>
      <c r="AA41" s="48" t="s">
        <v>61</v>
      </c>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row>
    <row r="42" spans="1:257" s="51" customFormat="1" ht="36" hidden="1">
      <c r="A42" s="43" t="s">
        <v>73</v>
      </c>
      <c r="B42" s="44" t="s">
        <v>74</v>
      </c>
      <c r="C42" s="54">
        <v>181129.5</v>
      </c>
      <c r="D42" s="46" t="s">
        <v>59</v>
      </c>
      <c r="E42" s="47" t="s">
        <v>60</v>
      </c>
      <c r="F42" s="48" t="s">
        <v>61</v>
      </c>
      <c r="G42" s="48" t="s">
        <v>61</v>
      </c>
      <c r="H42" s="48" t="s">
        <v>61</v>
      </c>
      <c r="I42" s="48" t="s">
        <v>61</v>
      </c>
      <c r="J42" s="48" t="s">
        <v>61</v>
      </c>
      <c r="K42" s="48" t="s">
        <v>61</v>
      </c>
      <c r="L42" s="48" t="s">
        <v>61</v>
      </c>
      <c r="M42" s="48" t="s">
        <v>61</v>
      </c>
      <c r="N42" s="48" t="s">
        <v>61</v>
      </c>
      <c r="O42" s="52" t="s">
        <v>62</v>
      </c>
      <c r="P42" s="48" t="s">
        <v>63</v>
      </c>
      <c r="Q42" s="48" t="s">
        <v>63</v>
      </c>
      <c r="R42" s="48" t="s">
        <v>63</v>
      </c>
      <c r="S42" s="48" t="s">
        <v>61</v>
      </c>
      <c r="T42" s="48" t="s">
        <v>61</v>
      </c>
      <c r="U42" s="48" t="s">
        <v>61</v>
      </c>
      <c r="V42" s="48" t="s">
        <v>61</v>
      </c>
      <c r="W42" s="48" t="s">
        <v>61</v>
      </c>
      <c r="X42" s="48" t="s">
        <v>61</v>
      </c>
      <c r="Y42" s="48" t="s">
        <v>61</v>
      </c>
      <c r="Z42" s="48" t="s">
        <v>61</v>
      </c>
      <c r="AA42" s="48" t="s">
        <v>61</v>
      </c>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row>
    <row r="43" spans="1:257" s="51" customFormat="1" ht="36" hidden="1">
      <c r="A43" s="55" t="s">
        <v>75</v>
      </c>
      <c r="B43" s="56" t="s">
        <v>76</v>
      </c>
      <c r="C43" s="45">
        <v>12200000</v>
      </c>
      <c r="D43" s="57" t="s">
        <v>66</v>
      </c>
      <c r="E43" s="58" t="s">
        <v>60</v>
      </c>
      <c r="F43" s="48" t="s">
        <v>61</v>
      </c>
      <c r="G43" s="48" t="s">
        <v>61</v>
      </c>
      <c r="H43" s="48" t="s">
        <v>61</v>
      </c>
      <c r="I43" s="48" t="s">
        <v>61</v>
      </c>
      <c r="J43" s="48" t="s">
        <v>61</v>
      </c>
      <c r="K43" s="48" t="s">
        <v>61</v>
      </c>
      <c r="L43" s="48" t="s">
        <v>61</v>
      </c>
      <c r="M43" s="48" t="s">
        <v>61</v>
      </c>
      <c r="N43" s="48" t="s">
        <v>61</v>
      </c>
      <c r="O43" s="59" t="s">
        <v>67</v>
      </c>
      <c r="P43" s="48" t="s">
        <v>63</v>
      </c>
      <c r="Q43" s="48" t="s">
        <v>63</v>
      </c>
      <c r="R43" s="48" t="s">
        <v>63</v>
      </c>
      <c r="S43" s="48" t="s">
        <v>61</v>
      </c>
      <c r="T43" s="48" t="s">
        <v>61</v>
      </c>
      <c r="U43" s="48" t="s">
        <v>61</v>
      </c>
      <c r="V43" s="48" t="s">
        <v>61</v>
      </c>
      <c r="W43" s="48" t="s">
        <v>61</v>
      </c>
      <c r="X43" s="48" t="s">
        <v>61</v>
      </c>
      <c r="Y43" s="48" t="s">
        <v>61</v>
      </c>
      <c r="Z43" s="48" t="s">
        <v>61</v>
      </c>
      <c r="AA43" s="48" t="s">
        <v>61</v>
      </c>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c r="IM43" s="50"/>
      <c r="IN43" s="50"/>
      <c r="IO43" s="50"/>
      <c r="IP43" s="50"/>
      <c r="IQ43" s="50"/>
      <c r="IR43" s="50"/>
      <c r="IS43" s="50"/>
      <c r="IT43" s="50"/>
      <c r="IU43" s="50"/>
      <c r="IV43" s="50"/>
      <c r="IW43" s="50"/>
    </row>
    <row r="44" spans="1:257" s="51" customFormat="1" ht="36" hidden="1">
      <c r="A44" s="55" t="s">
        <v>77</v>
      </c>
      <c r="B44" s="56" t="s">
        <v>78</v>
      </c>
      <c r="C44" s="45">
        <v>1500000</v>
      </c>
      <c r="D44" s="57" t="s">
        <v>66</v>
      </c>
      <c r="E44" s="58" t="s">
        <v>60</v>
      </c>
      <c r="F44" s="48" t="s">
        <v>61</v>
      </c>
      <c r="G44" s="48" t="s">
        <v>61</v>
      </c>
      <c r="H44" s="48" t="s">
        <v>61</v>
      </c>
      <c r="I44" s="48" t="s">
        <v>61</v>
      </c>
      <c r="J44" s="48" t="s">
        <v>61</v>
      </c>
      <c r="K44" s="48" t="s">
        <v>61</v>
      </c>
      <c r="L44" s="48" t="s">
        <v>61</v>
      </c>
      <c r="M44" s="48" t="s">
        <v>61</v>
      </c>
      <c r="N44" s="48" t="s">
        <v>61</v>
      </c>
      <c r="O44" s="49" t="s">
        <v>62</v>
      </c>
      <c r="P44" s="48" t="s">
        <v>63</v>
      </c>
      <c r="Q44" s="48" t="s">
        <v>63</v>
      </c>
      <c r="R44" s="48" t="s">
        <v>63</v>
      </c>
      <c r="S44" s="48" t="s">
        <v>61</v>
      </c>
      <c r="T44" s="48" t="s">
        <v>61</v>
      </c>
      <c r="U44" s="48" t="s">
        <v>61</v>
      </c>
      <c r="V44" s="48" t="s">
        <v>61</v>
      </c>
      <c r="W44" s="48" t="s">
        <v>61</v>
      </c>
      <c r="X44" s="48" t="s">
        <v>61</v>
      </c>
      <c r="Y44" s="48" t="s">
        <v>61</v>
      </c>
      <c r="Z44" s="48" t="s">
        <v>61</v>
      </c>
      <c r="AA44" s="48" t="s">
        <v>61</v>
      </c>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row>
    <row r="45" spans="1:257" s="51" customFormat="1" ht="36" hidden="1">
      <c r="A45" s="55" t="s">
        <v>79</v>
      </c>
      <c r="B45" s="56" t="s">
        <v>80</v>
      </c>
      <c r="C45" s="45">
        <v>3000000</v>
      </c>
      <c r="D45" s="57" t="s">
        <v>66</v>
      </c>
      <c r="E45" s="58" t="s">
        <v>60</v>
      </c>
      <c r="F45" s="48" t="s">
        <v>61</v>
      </c>
      <c r="G45" s="48" t="s">
        <v>61</v>
      </c>
      <c r="H45" s="48" t="s">
        <v>61</v>
      </c>
      <c r="I45" s="48" t="s">
        <v>61</v>
      </c>
      <c r="J45" s="48" t="s">
        <v>61</v>
      </c>
      <c r="K45" s="48" t="s">
        <v>61</v>
      </c>
      <c r="L45" s="48" t="s">
        <v>61</v>
      </c>
      <c r="M45" s="48" t="s">
        <v>61</v>
      </c>
      <c r="N45" s="48" t="s">
        <v>61</v>
      </c>
      <c r="O45" s="49" t="s">
        <v>62</v>
      </c>
      <c r="P45" s="48" t="s">
        <v>63</v>
      </c>
      <c r="Q45" s="48" t="s">
        <v>63</v>
      </c>
      <c r="R45" s="48" t="s">
        <v>63</v>
      </c>
      <c r="S45" s="48" t="s">
        <v>61</v>
      </c>
      <c r="T45" s="48" t="s">
        <v>61</v>
      </c>
      <c r="U45" s="48" t="s">
        <v>61</v>
      </c>
      <c r="V45" s="48" t="s">
        <v>61</v>
      </c>
      <c r="W45" s="48" t="s">
        <v>61</v>
      </c>
      <c r="X45" s="48" t="s">
        <v>61</v>
      </c>
      <c r="Y45" s="48" t="s">
        <v>61</v>
      </c>
      <c r="Z45" s="48" t="s">
        <v>61</v>
      </c>
      <c r="AA45" s="48" t="s">
        <v>61</v>
      </c>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row>
    <row r="46" spans="1:257" s="51" customFormat="1" ht="36" hidden="1">
      <c r="A46" s="55" t="s">
        <v>81</v>
      </c>
      <c r="B46" s="56" t="s">
        <v>82</v>
      </c>
      <c r="C46" s="45">
        <v>3000000</v>
      </c>
      <c r="D46" s="57" t="s">
        <v>66</v>
      </c>
      <c r="E46" s="58" t="s">
        <v>60</v>
      </c>
      <c r="F46" s="48" t="s">
        <v>61</v>
      </c>
      <c r="G46" s="48" t="s">
        <v>61</v>
      </c>
      <c r="H46" s="48" t="s">
        <v>61</v>
      </c>
      <c r="I46" s="48" t="s">
        <v>61</v>
      </c>
      <c r="J46" s="48" t="s">
        <v>61</v>
      </c>
      <c r="K46" s="48" t="s">
        <v>61</v>
      </c>
      <c r="L46" s="48" t="s">
        <v>61</v>
      </c>
      <c r="M46" s="48" t="s">
        <v>61</v>
      </c>
      <c r="N46" s="48" t="s">
        <v>61</v>
      </c>
      <c r="O46" s="49" t="s">
        <v>62</v>
      </c>
      <c r="P46" s="48" t="s">
        <v>63</v>
      </c>
      <c r="Q46" s="48" t="s">
        <v>63</v>
      </c>
      <c r="R46" s="48" t="s">
        <v>63</v>
      </c>
      <c r="S46" s="48" t="s">
        <v>61</v>
      </c>
      <c r="T46" s="48" t="s">
        <v>61</v>
      </c>
      <c r="U46" s="48" t="s">
        <v>61</v>
      </c>
      <c r="V46" s="48" t="s">
        <v>61</v>
      </c>
      <c r="W46" s="48" t="s">
        <v>61</v>
      </c>
      <c r="X46" s="48" t="s">
        <v>61</v>
      </c>
      <c r="Y46" s="48" t="s">
        <v>61</v>
      </c>
      <c r="Z46" s="48" t="s">
        <v>61</v>
      </c>
      <c r="AA46" s="48" t="s">
        <v>61</v>
      </c>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row>
    <row r="47" spans="1:257" s="64" customFormat="1" ht="15.75" hidden="1" customHeight="1">
      <c r="A47" s="60" t="s">
        <v>83</v>
      </c>
      <c r="B47" s="61"/>
      <c r="C47" s="61"/>
      <c r="D47" s="61"/>
      <c r="E47" s="61"/>
      <c r="F47" s="48"/>
      <c r="G47" s="48"/>
      <c r="H47" s="48"/>
      <c r="I47" s="48"/>
      <c r="J47" s="48"/>
      <c r="K47" s="48"/>
      <c r="L47" s="48"/>
      <c r="M47" s="48"/>
      <c r="N47" s="48"/>
      <c r="O47" s="42"/>
      <c r="P47" s="42"/>
      <c r="Q47" s="62"/>
      <c r="R47" s="62"/>
      <c r="S47" s="62"/>
      <c r="T47" s="63"/>
      <c r="U47" s="63"/>
      <c r="V47" s="63"/>
      <c r="W47" s="16"/>
      <c r="X47" s="16"/>
      <c r="Y47" s="16"/>
      <c r="Z47" s="16"/>
      <c r="AA47" s="16"/>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row>
    <row r="48" spans="1:257" s="51" customFormat="1" ht="36" hidden="1">
      <c r="A48" s="43" t="s">
        <v>84</v>
      </c>
      <c r="B48" s="65" t="s">
        <v>85</v>
      </c>
      <c r="C48" s="45">
        <v>500000</v>
      </c>
      <c r="D48" s="46" t="s">
        <v>86</v>
      </c>
      <c r="E48" s="47" t="s">
        <v>60</v>
      </c>
      <c r="F48" s="48" t="s">
        <v>61</v>
      </c>
      <c r="G48" s="48" t="s">
        <v>61</v>
      </c>
      <c r="H48" s="48" t="s">
        <v>61</v>
      </c>
      <c r="I48" s="48" t="s">
        <v>61</v>
      </c>
      <c r="J48" s="48" t="s">
        <v>61</v>
      </c>
      <c r="K48" s="48" t="s">
        <v>61</v>
      </c>
      <c r="L48" s="48" t="s">
        <v>61</v>
      </c>
      <c r="M48" s="48" t="s">
        <v>61</v>
      </c>
      <c r="N48" s="48" t="s">
        <v>61</v>
      </c>
      <c r="O48" s="52" t="s">
        <v>62</v>
      </c>
      <c r="P48" s="48" t="s">
        <v>63</v>
      </c>
      <c r="Q48" s="48" t="s">
        <v>63</v>
      </c>
      <c r="R48" s="48" t="s">
        <v>63</v>
      </c>
      <c r="S48" s="48" t="s">
        <v>61</v>
      </c>
      <c r="T48" s="48" t="s">
        <v>61</v>
      </c>
      <c r="U48" s="48" t="s">
        <v>61</v>
      </c>
      <c r="V48" s="48" t="s">
        <v>61</v>
      </c>
      <c r="W48" s="48" t="s">
        <v>61</v>
      </c>
      <c r="X48" s="48" t="s">
        <v>61</v>
      </c>
      <c r="Y48" s="48" t="s">
        <v>61</v>
      </c>
      <c r="Z48" s="48" t="s">
        <v>61</v>
      </c>
      <c r="AA48" s="48" t="s">
        <v>61</v>
      </c>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50"/>
      <c r="IG48" s="50"/>
      <c r="IH48" s="50"/>
      <c r="II48" s="50"/>
      <c r="IJ48" s="50"/>
      <c r="IK48" s="50"/>
      <c r="IL48" s="50"/>
      <c r="IM48" s="50"/>
      <c r="IN48" s="50"/>
      <c r="IO48" s="50"/>
      <c r="IP48" s="50"/>
      <c r="IQ48" s="50"/>
      <c r="IR48" s="50"/>
      <c r="IS48" s="50"/>
      <c r="IT48" s="50"/>
      <c r="IU48" s="50"/>
      <c r="IV48" s="50"/>
      <c r="IW48" s="50"/>
    </row>
    <row r="49" spans="1:257" s="51" customFormat="1" ht="36" hidden="1">
      <c r="A49" s="43" t="s">
        <v>87</v>
      </c>
      <c r="B49" s="65" t="s">
        <v>88</v>
      </c>
      <c r="C49" s="45">
        <v>500000</v>
      </c>
      <c r="D49" s="46" t="s">
        <v>86</v>
      </c>
      <c r="E49" s="47" t="s">
        <v>60</v>
      </c>
      <c r="F49" s="48" t="s">
        <v>61</v>
      </c>
      <c r="G49" s="48" t="s">
        <v>61</v>
      </c>
      <c r="H49" s="48" t="s">
        <v>61</v>
      </c>
      <c r="I49" s="48" t="s">
        <v>61</v>
      </c>
      <c r="J49" s="48" t="s">
        <v>61</v>
      </c>
      <c r="K49" s="48" t="s">
        <v>61</v>
      </c>
      <c r="L49" s="48" t="s">
        <v>61</v>
      </c>
      <c r="M49" s="48" t="s">
        <v>61</v>
      </c>
      <c r="N49" s="48" t="s">
        <v>61</v>
      </c>
      <c r="O49" s="52" t="s">
        <v>62</v>
      </c>
      <c r="P49" s="48" t="s">
        <v>63</v>
      </c>
      <c r="Q49" s="48" t="s">
        <v>63</v>
      </c>
      <c r="R49" s="48" t="s">
        <v>63</v>
      </c>
      <c r="S49" s="48" t="s">
        <v>61</v>
      </c>
      <c r="T49" s="48" t="s">
        <v>61</v>
      </c>
      <c r="U49" s="48" t="s">
        <v>61</v>
      </c>
      <c r="V49" s="48" t="s">
        <v>61</v>
      </c>
      <c r="W49" s="48" t="s">
        <v>61</v>
      </c>
      <c r="X49" s="48" t="s">
        <v>61</v>
      </c>
      <c r="Y49" s="48" t="s">
        <v>61</v>
      </c>
      <c r="Z49" s="48" t="s">
        <v>61</v>
      </c>
      <c r="AA49" s="48" t="s">
        <v>61</v>
      </c>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row>
    <row r="50" spans="1:257" s="51" customFormat="1" ht="66" hidden="1" customHeight="1">
      <c r="A50" s="43" t="s">
        <v>89</v>
      </c>
      <c r="B50" s="53" t="s">
        <v>90</v>
      </c>
      <c r="C50" s="45">
        <v>13000000</v>
      </c>
      <c r="D50" s="46" t="s">
        <v>66</v>
      </c>
      <c r="E50" s="47" t="s">
        <v>60</v>
      </c>
      <c r="F50" s="48" t="s">
        <v>61</v>
      </c>
      <c r="G50" s="48" t="s">
        <v>61</v>
      </c>
      <c r="H50" s="48" t="s">
        <v>61</v>
      </c>
      <c r="I50" s="48" t="s">
        <v>61</v>
      </c>
      <c r="J50" s="48" t="s">
        <v>61</v>
      </c>
      <c r="K50" s="48" t="s">
        <v>61</v>
      </c>
      <c r="L50" s="48" t="s">
        <v>61</v>
      </c>
      <c r="M50" s="48" t="s">
        <v>61</v>
      </c>
      <c r="N50" s="48" t="s">
        <v>61</v>
      </c>
      <c r="O50" s="52" t="s">
        <v>67</v>
      </c>
      <c r="P50" s="48" t="s">
        <v>63</v>
      </c>
      <c r="Q50" s="48" t="s">
        <v>63</v>
      </c>
      <c r="R50" s="48" t="s">
        <v>63</v>
      </c>
      <c r="S50" s="48" t="s">
        <v>61</v>
      </c>
      <c r="T50" s="48" t="s">
        <v>61</v>
      </c>
      <c r="U50" s="48" t="s">
        <v>61</v>
      </c>
      <c r="V50" s="48" t="s">
        <v>61</v>
      </c>
      <c r="W50" s="48" t="s">
        <v>61</v>
      </c>
      <c r="X50" s="48" t="s">
        <v>61</v>
      </c>
      <c r="Y50" s="48" t="s">
        <v>61</v>
      </c>
      <c r="Z50" s="48" t="s">
        <v>61</v>
      </c>
      <c r="AA50" s="48" t="s">
        <v>61</v>
      </c>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row>
    <row r="51" spans="1:257" s="51" customFormat="1" ht="66" hidden="1" customHeight="1">
      <c r="A51" s="43" t="s">
        <v>91</v>
      </c>
      <c r="B51" s="53" t="s">
        <v>92</v>
      </c>
      <c r="C51" s="45">
        <v>3000000</v>
      </c>
      <c r="D51" s="46" t="s">
        <v>59</v>
      </c>
      <c r="E51" s="47" t="s">
        <v>60</v>
      </c>
      <c r="F51" s="48" t="s">
        <v>61</v>
      </c>
      <c r="G51" s="48" t="s">
        <v>61</v>
      </c>
      <c r="H51" s="48" t="s">
        <v>61</v>
      </c>
      <c r="I51" s="48" t="s">
        <v>61</v>
      </c>
      <c r="J51" s="48" t="s">
        <v>61</v>
      </c>
      <c r="K51" s="48" t="s">
        <v>61</v>
      </c>
      <c r="L51" s="48" t="s">
        <v>61</v>
      </c>
      <c r="M51" s="48" t="s">
        <v>61</v>
      </c>
      <c r="N51" s="48" t="s">
        <v>61</v>
      </c>
      <c r="O51" s="49" t="s">
        <v>62</v>
      </c>
      <c r="P51" s="48" t="s">
        <v>63</v>
      </c>
      <c r="Q51" s="48" t="s">
        <v>63</v>
      </c>
      <c r="R51" s="48" t="s">
        <v>63</v>
      </c>
      <c r="S51" s="48" t="s">
        <v>61</v>
      </c>
      <c r="T51" s="48" t="s">
        <v>61</v>
      </c>
      <c r="U51" s="48" t="s">
        <v>61</v>
      </c>
      <c r="V51" s="48" t="s">
        <v>61</v>
      </c>
      <c r="W51" s="48" t="s">
        <v>61</v>
      </c>
      <c r="X51" s="48" t="s">
        <v>61</v>
      </c>
      <c r="Y51" s="48" t="s">
        <v>61</v>
      </c>
      <c r="Z51" s="48" t="s">
        <v>61</v>
      </c>
      <c r="AA51" s="48" t="s">
        <v>61</v>
      </c>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c r="IG51" s="50"/>
      <c r="IH51" s="50"/>
      <c r="II51" s="50"/>
      <c r="IJ51" s="50"/>
      <c r="IK51" s="50"/>
      <c r="IL51" s="50"/>
      <c r="IM51" s="50"/>
      <c r="IN51" s="50"/>
      <c r="IO51" s="50"/>
      <c r="IP51" s="50"/>
      <c r="IQ51" s="50"/>
      <c r="IR51" s="50"/>
      <c r="IS51" s="50"/>
      <c r="IT51" s="50"/>
      <c r="IU51" s="50"/>
      <c r="IV51" s="50"/>
      <c r="IW51" s="50"/>
    </row>
    <row r="52" spans="1:257" s="51" customFormat="1" ht="36" hidden="1">
      <c r="A52" s="43" t="s">
        <v>93</v>
      </c>
      <c r="B52" s="65" t="s">
        <v>94</v>
      </c>
      <c r="C52" s="45">
        <v>3000000</v>
      </c>
      <c r="D52" s="46" t="s">
        <v>59</v>
      </c>
      <c r="E52" s="47" t="s">
        <v>60</v>
      </c>
      <c r="F52" s="48" t="s">
        <v>61</v>
      </c>
      <c r="G52" s="48" t="s">
        <v>61</v>
      </c>
      <c r="H52" s="48" t="s">
        <v>61</v>
      </c>
      <c r="I52" s="48" t="s">
        <v>61</v>
      </c>
      <c r="J52" s="48" t="s">
        <v>61</v>
      </c>
      <c r="K52" s="48" t="s">
        <v>61</v>
      </c>
      <c r="L52" s="48" t="s">
        <v>61</v>
      </c>
      <c r="M52" s="48" t="s">
        <v>61</v>
      </c>
      <c r="N52" s="48" t="s">
        <v>61</v>
      </c>
      <c r="O52" s="52" t="s">
        <v>62</v>
      </c>
      <c r="P52" s="48" t="s">
        <v>63</v>
      </c>
      <c r="Q52" s="48" t="s">
        <v>63</v>
      </c>
      <c r="R52" s="48" t="s">
        <v>63</v>
      </c>
      <c r="S52" s="48" t="s">
        <v>61</v>
      </c>
      <c r="T52" s="48" t="s">
        <v>61</v>
      </c>
      <c r="U52" s="48" t="s">
        <v>61</v>
      </c>
      <c r="V52" s="48" t="s">
        <v>61</v>
      </c>
      <c r="W52" s="48" t="s">
        <v>61</v>
      </c>
      <c r="X52" s="48" t="s">
        <v>61</v>
      </c>
      <c r="Y52" s="48" t="s">
        <v>61</v>
      </c>
      <c r="Z52" s="48" t="s">
        <v>61</v>
      </c>
      <c r="AA52" s="48" t="s">
        <v>61</v>
      </c>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c r="IM52" s="50"/>
      <c r="IN52" s="50"/>
      <c r="IO52" s="50"/>
      <c r="IP52" s="50"/>
      <c r="IQ52" s="50"/>
      <c r="IR52" s="50"/>
      <c r="IS52" s="50"/>
      <c r="IT52" s="50"/>
      <c r="IU52" s="50"/>
      <c r="IV52" s="50"/>
      <c r="IW52" s="50"/>
    </row>
    <row r="53" spans="1:257" s="51" customFormat="1" ht="36" hidden="1">
      <c r="A53" s="43" t="s">
        <v>95</v>
      </c>
      <c r="B53" s="65" t="s">
        <v>96</v>
      </c>
      <c r="C53" s="45">
        <v>703708</v>
      </c>
      <c r="D53" s="46" t="s">
        <v>59</v>
      </c>
      <c r="E53" s="47" t="s">
        <v>66</v>
      </c>
      <c r="F53" s="48" t="s">
        <v>61</v>
      </c>
      <c r="G53" s="48" t="s">
        <v>61</v>
      </c>
      <c r="H53" s="48" t="s">
        <v>61</v>
      </c>
      <c r="I53" s="48" t="s">
        <v>61</v>
      </c>
      <c r="J53" s="48" t="s">
        <v>61</v>
      </c>
      <c r="K53" s="48" t="s">
        <v>61</v>
      </c>
      <c r="L53" s="48" t="s">
        <v>61</v>
      </c>
      <c r="M53" s="48" t="s">
        <v>61</v>
      </c>
      <c r="N53" s="48" t="s">
        <v>61</v>
      </c>
      <c r="O53" s="52" t="s">
        <v>62</v>
      </c>
      <c r="P53" s="48" t="s">
        <v>63</v>
      </c>
      <c r="Q53" s="48" t="s">
        <v>63</v>
      </c>
      <c r="R53" s="48" t="s">
        <v>63</v>
      </c>
      <c r="S53" s="48" t="s">
        <v>61</v>
      </c>
      <c r="T53" s="48" t="s">
        <v>61</v>
      </c>
      <c r="U53" s="48" t="s">
        <v>61</v>
      </c>
      <c r="V53" s="48" t="s">
        <v>61</v>
      </c>
      <c r="W53" s="48" t="s">
        <v>61</v>
      </c>
      <c r="X53" s="48" t="s">
        <v>61</v>
      </c>
      <c r="Y53" s="48" t="s">
        <v>61</v>
      </c>
      <c r="Z53" s="48" t="s">
        <v>61</v>
      </c>
      <c r="AA53" s="48" t="s">
        <v>61</v>
      </c>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c r="IM53" s="50"/>
      <c r="IN53" s="50"/>
      <c r="IO53" s="50"/>
      <c r="IP53" s="50"/>
      <c r="IQ53" s="50"/>
      <c r="IR53" s="50"/>
      <c r="IS53" s="50"/>
      <c r="IT53" s="50"/>
      <c r="IU53" s="50"/>
      <c r="IV53" s="50"/>
      <c r="IW53" s="50"/>
    </row>
    <row r="54" spans="1:257" s="51" customFormat="1" ht="48">
      <c r="A54" s="43" t="s">
        <v>97</v>
      </c>
      <c r="B54" s="65" t="s">
        <v>98</v>
      </c>
      <c r="C54" s="45">
        <v>382036.8</v>
      </c>
      <c r="D54" s="46" t="s">
        <v>99</v>
      </c>
      <c r="E54" s="47" t="s">
        <v>100</v>
      </c>
      <c r="F54" s="48" t="s">
        <v>61</v>
      </c>
      <c r="G54" s="48" t="s">
        <v>61</v>
      </c>
      <c r="H54" s="48" t="s">
        <v>61</v>
      </c>
      <c r="I54" s="48" t="s">
        <v>61</v>
      </c>
      <c r="J54" s="48" t="s">
        <v>61</v>
      </c>
      <c r="K54" s="48" t="s">
        <v>61</v>
      </c>
      <c r="L54" s="48" t="s">
        <v>61</v>
      </c>
      <c r="M54" s="48" t="s">
        <v>61</v>
      </c>
      <c r="N54" s="48" t="s">
        <v>61</v>
      </c>
      <c r="O54" s="52" t="s">
        <v>62</v>
      </c>
      <c r="P54" s="48" t="s">
        <v>63</v>
      </c>
      <c r="Q54" s="48" t="s">
        <v>101</v>
      </c>
      <c r="R54" s="48" t="s">
        <v>63</v>
      </c>
      <c r="S54" s="48" t="s">
        <v>61</v>
      </c>
      <c r="T54" s="48" t="s">
        <v>61</v>
      </c>
      <c r="U54" s="48" t="s">
        <v>61</v>
      </c>
      <c r="V54" s="48" t="s">
        <v>61</v>
      </c>
      <c r="W54" s="48" t="s">
        <v>61</v>
      </c>
      <c r="X54" s="48" t="s">
        <v>61</v>
      </c>
      <c r="Y54" s="48" t="s">
        <v>61</v>
      </c>
      <c r="Z54" s="48" t="s">
        <v>61</v>
      </c>
      <c r="AA54" s="48" t="s">
        <v>61</v>
      </c>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row>
    <row r="55" spans="1:257" s="51" customFormat="1" ht="24" hidden="1">
      <c r="A55" s="43" t="s">
        <v>102</v>
      </c>
      <c r="B55" s="44" t="s">
        <v>103</v>
      </c>
      <c r="C55" s="66">
        <v>28459700</v>
      </c>
      <c r="D55" s="46" t="s">
        <v>99</v>
      </c>
      <c r="E55" s="58" t="s">
        <v>104</v>
      </c>
      <c r="F55" s="48" t="s">
        <v>61</v>
      </c>
      <c r="G55" s="48" t="s">
        <v>61</v>
      </c>
      <c r="H55" s="48" t="s">
        <v>61</v>
      </c>
      <c r="I55" s="48" t="s">
        <v>61</v>
      </c>
      <c r="J55" s="48" t="s">
        <v>61</v>
      </c>
      <c r="K55" s="48" t="s">
        <v>61</v>
      </c>
      <c r="L55" s="48" t="s">
        <v>61</v>
      </c>
      <c r="M55" s="48" t="s">
        <v>61</v>
      </c>
      <c r="N55" s="48" t="s">
        <v>61</v>
      </c>
      <c r="O55" s="49" t="s">
        <v>105</v>
      </c>
      <c r="P55" s="67" t="s">
        <v>101</v>
      </c>
      <c r="Q55" s="48" t="s">
        <v>63</v>
      </c>
      <c r="R55" s="48" t="s">
        <v>106</v>
      </c>
      <c r="S55" s="48" t="s">
        <v>61</v>
      </c>
      <c r="T55" s="48" t="s">
        <v>61</v>
      </c>
      <c r="U55" s="48" t="s">
        <v>61</v>
      </c>
      <c r="V55" s="48" t="s">
        <v>61</v>
      </c>
      <c r="W55" s="48" t="s">
        <v>61</v>
      </c>
      <c r="X55" s="48" t="s">
        <v>61</v>
      </c>
      <c r="Y55" s="48" t="s">
        <v>61</v>
      </c>
      <c r="Z55" s="48" t="s">
        <v>61</v>
      </c>
      <c r="AA55" s="48" t="s">
        <v>61</v>
      </c>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row>
    <row r="56" spans="1:257" s="51" customFormat="1" ht="36" hidden="1">
      <c r="A56" s="43" t="s">
        <v>107</v>
      </c>
      <c r="B56" s="44" t="s">
        <v>108</v>
      </c>
      <c r="C56" s="66">
        <v>400500</v>
      </c>
      <c r="D56" s="46" t="s">
        <v>99</v>
      </c>
      <c r="E56" s="47" t="s">
        <v>109</v>
      </c>
      <c r="F56" s="48" t="s">
        <v>61</v>
      </c>
      <c r="G56" s="48" t="s">
        <v>61</v>
      </c>
      <c r="H56" s="48" t="s">
        <v>61</v>
      </c>
      <c r="I56" s="48" t="s">
        <v>61</v>
      </c>
      <c r="J56" s="48" t="s">
        <v>61</v>
      </c>
      <c r="K56" s="48" t="s">
        <v>61</v>
      </c>
      <c r="L56" s="48" t="s">
        <v>61</v>
      </c>
      <c r="M56" s="48" t="s">
        <v>61</v>
      </c>
      <c r="N56" s="48" t="s">
        <v>61</v>
      </c>
      <c r="O56" s="52" t="s">
        <v>62</v>
      </c>
      <c r="P56" s="68" t="s">
        <v>63</v>
      </c>
      <c r="Q56" s="48" t="s">
        <v>63</v>
      </c>
      <c r="R56" s="48" t="s">
        <v>106</v>
      </c>
      <c r="S56" s="48" t="s">
        <v>61</v>
      </c>
      <c r="T56" s="48" t="s">
        <v>61</v>
      </c>
      <c r="U56" s="48" t="s">
        <v>61</v>
      </c>
      <c r="V56" s="48" t="s">
        <v>61</v>
      </c>
      <c r="W56" s="48" t="s">
        <v>61</v>
      </c>
      <c r="X56" s="48" t="s">
        <v>61</v>
      </c>
      <c r="Y56" s="48" t="s">
        <v>61</v>
      </c>
      <c r="Z56" s="48" t="s">
        <v>61</v>
      </c>
      <c r="AA56" s="48" t="s">
        <v>61</v>
      </c>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row>
    <row r="57" spans="1:257" s="51" customFormat="1" ht="36" hidden="1">
      <c r="A57" s="43" t="s">
        <v>110</v>
      </c>
      <c r="B57" s="69" t="s">
        <v>111</v>
      </c>
      <c r="C57" s="45">
        <v>7457766.0099999998</v>
      </c>
      <c r="D57" s="46" t="s">
        <v>109</v>
      </c>
      <c r="E57" s="46" t="s">
        <v>112</v>
      </c>
      <c r="F57" s="48" t="s">
        <v>61</v>
      </c>
      <c r="G57" s="48" t="s">
        <v>61</v>
      </c>
      <c r="H57" s="48" t="s">
        <v>61</v>
      </c>
      <c r="I57" s="48" t="s">
        <v>61</v>
      </c>
      <c r="J57" s="48" t="s">
        <v>61</v>
      </c>
      <c r="K57" s="48" t="s">
        <v>61</v>
      </c>
      <c r="L57" s="48" t="s">
        <v>61</v>
      </c>
      <c r="M57" s="48" t="s">
        <v>61</v>
      </c>
      <c r="N57" s="48" t="s">
        <v>61</v>
      </c>
      <c r="O57" s="52" t="s">
        <v>67</v>
      </c>
      <c r="P57" s="48" t="s">
        <v>63</v>
      </c>
      <c r="Q57" s="48" t="s">
        <v>63</v>
      </c>
      <c r="R57" s="48" t="s">
        <v>63</v>
      </c>
      <c r="S57" s="48" t="s">
        <v>61</v>
      </c>
      <c r="T57" s="48" t="s">
        <v>61</v>
      </c>
      <c r="U57" s="48" t="s">
        <v>61</v>
      </c>
      <c r="V57" s="48" t="s">
        <v>61</v>
      </c>
      <c r="W57" s="48" t="s">
        <v>61</v>
      </c>
      <c r="X57" s="48" t="s">
        <v>61</v>
      </c>
      <c r="Y57" s="48" t="s">
        <v>61</v>
      </c>
      <c r="Z57" s="48" t="s">
        <v>61</v>
      </c>
      <c r="AA57" s="48" t="s">
        <v>61</v>
      </c>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row>
    <row r="58" spans="1:257" s="51" customFormat="1" ht="12" hidden="1">
      <c r="A58" s="43" t="s">
        <v>113</v>
      </c>
      <c r="B58" s="65" t="s">
        <v>114</v>
      </c>
      <c r="C58" s="45">
        <v>8000000</v>
      </c>
      <c r="D58" s="46" t="s">
        <v>109</v>
      </c>
      <c r="E58" s="47" t="s">
        <v>60</v>
      </c>
      <c r="F58" s="48" t="s">
        <v>61</v>
      </c>
      <c r="G58" s="48" t="s">
        <v>61</v>
      </c>
      <c r="H58" s="48" t="s">
        <v>61</v>
      </c>
      <c r="I58" s="48" t="s">
        <v>61</v>
      </c>
      <c r="J58" s="48" t="s">
        <v>61</v>
      </c>
      <c r="K58" s="48" t="s">
        <v>61</v>
      </c>
      <c r="L58" s="48" t="s">
        <v>61</v>
      </c>
      <c r="M58" s="48" t="s">
        <v>61</v>
      </c>
      <c r="N58" s="48" t="s">
        <v>61</v>
      </c>
      <c r="O58" s="52" t="s">
        <v>67</v>
      </c>
      <c r="P58" s="48" t="s">
        <v>63</v>
      </c>
      <c r="Q58" s="48" t="s">
        <v>63</v>
      </c>
      <c r="R58" s="48" t="s">
        <v>63</v>
      </c>
      <c r="S58" s="48" t="s">
        <v>61</v>
      </c>
      <c r="T58" s="48" t="s">
        <v>61</v>
      </c>
      <c r="U58" s="48" t="s">
        <v>61</v>
      </c>
      <c r="V58" s="48" t="s">
        <v>61</v>
      </c>
      <c r="W58" s="48" t="s">
        <v>61</v>
      </c>
      <c r="X58" s="48" t="s">
        <v>61</v>
      </c>
      <c r="Y58" s="48" t="s">
        <v>61</v>
      </c>
      <c r="Z58" s="48" t="s">
        <v>61</v>
      </c>
      <c r="AA58" s="48" t="s">
        <v>61</v>
      </c>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row>
    <row r="59" spans="1:257" s="51" customFormat="1" ht="36" hidden="1">
      <c r="A59" s="43" t="s">
        <v>115</v>
      </c>
      <c r="B59" s="44" t="s">
        <v>116</v>
      </c>
      <c r="C59" s="66">
        <v>783000</v>
      </c>
      <c r="D59" s="46" t="s">
        <v>109</v>
      </c>
      <c r="E59" s="46" t="s">
        <v>109</v>
      </c>
      <c r="F59" s="48" t="s">
        <v>61</v>
      </c>
      <c r="G59" s="48" t="s">
        <v>61</v>
      </c>
      <c r="H59" s="48" t="s">
        <v>61</v>
      </c>
      <c r="I59" s="48" t="s">
        <v>61</v>
      </c>
      <c r="J59" s="48" t="s">
        <v>61</v>
      </c>
      <c r="K59" s="48" t="s">
        <v>61</v>
      </c>
      <c r="L59" s="48" t="s">
        <v>61</v>
      </c>
      <c r="M59" s="48" t="s">
        <v>61</v>
      </c>
      <c r="N59" s="48" t="s">
        <v>61</v>
      </c>
      <c r="O59" s="52" t="s">
        <v>62</v>
      </c>
      <c r="P59" s="68" t="s">
        <v>63</v>
      </c>
      <c r="Q59" s="48" t="s">
        <v>63</v>
      </c>
      <c r="R59" s="48" t="s">
        <v>106</v>
      </c>
      <c r="S59" s="48" t="s">
        <v>61</v>
      </c>
      <c r="T59" s="48" t="s">
        <v>61</v>
      </c>
      <c r="U59" s="48" t="s">
        <v>61</v>
      </c>
      <c r="V59" s="48" t="s">
        <v>61</v>
      </c>
      <c r="W59" s="48" t="s">
        <v>61</v>
      </c>
      <c r="X59" s="48" t="s">
        <v>61</v>
      </c>
      <c r="Y59" s="48" t="s">
        <v>61</v>
      </c>
      <c r="Z59" s="48" t="s">
        <v>61</v>
      </c>
      <c r="AA59" s="48" t="s">
        <v>61</v>
      </c>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row>
    <row r="60" spans="1:257" s="51" customFormat="1" ht="60" hidden="1">
      <c r="A60" s="43" t="s">
        <v>117</v>
      </c>
      <c r="B60" s="70" t="s">
        <v>118</v>
      </c>
      <c r="C60" s="66">
        <v>431708.42</v>
      </c>
      <c r="D60" s="46" t="s">
        <v>109</v>
      </c>
      <c r="E60" s="46" t="s">
        <v>109</v>
      </c>
      <c r="F60" s="48" t="s">
        <v>61</v>
      </c>
      <c r="G60" s="48" t="s">
        <v>61</v>
      </c>
      <c r="H60" s="48" t="s">
        <v>61</v>
      </c>
      <c r="I60" s="48" t="s">
        <v>61</v>
      </c>
      <c r="J60" s="48" t="s">
        <v>61</v>
      </c>
      <c r="K60" s="48" t="s">
        <v>61</v>
      </c>
      <c r="L60" s="48" t="s">
        <v>61</v>
      </c>
      <c r="M60" s="48" t="s">
        <v>61</v>
      </c>
      <c r="N60" s="48" t="s">
        <v>61</v>
      </c>
      <c r="O60" s="52" t="s">
        <v>62</v>
      </c>
      <c r="P60" s="48" t="s">
        <v>63</v>
      </c>
      <c r="Q60" s="48" t="s">
        <v>63</v>
      </c>
      <c r="R60" s="48" t="s">
        <v>63</v>
      </c>
      <c r="S60" s="48" t="s">
        <v>61</v>
      </c>
      <c r="T60" s="48" t="s">
        <v>61</v>
      </c>
      <c r="U60" s="48" t="s">
        <v>61</v>
      </c>
      <c r="V60" s="48" t="s">
        <v>61</v>
      </c>
      <c r="W60" s="48" t="s">
        <v>61</v>
      </c>
      <c r="X60" s="48" t="s">
        <v>61</v>
      </c>
      <c r="Y60" s="48" t="s">
        <v>61</v>
      </c>
      <c r="Z60" s="48" t="s">
        <v>61</v>
      </c>
      <c r="AA60" s="48" t="s">
        <v>61</v>
      </c>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row>
    <row r="61" spans="1:257" s="51" customFormat="1" ht="60" hidden="1">
      <c r="A61" s="43" t="s">
        <v>119</v>
      </c>
      <c r="B61" s="70" t="s">
        <v>120</v>
      </c>
      <c r="C61" s="66">
        <v>5302642.45</v>
      </c>
      <c r="D61" s="46" t="s">
        <v>109</v>
      </c>
      <c r="E61" s="46" t="s">
        <v>104</v>
      </c>
      <c r="F61" s="48" t="s">
        <v>61</v>
      </c>
      <c r="G61" s="48" t="s">
        <v>61</v>
      </c>
      <c r="H61" s="48" t="s">
        <v>61</v>
      </c>
      <c r="I61" s="48" t="s">
        <v>61</v>
      </c>
      <c r="J61" s="48" t="s">
        <v>61</v>
      </c>
      <c r="K61" s="48" t="s">
        <v>61</v>
      </c>
      <c r="L61" s="48" t="s">
        <v>61</v>
      </c>
      <c r="M61" s="48" t="s">
        <v>61</v>
      </c>
      <c r="N61" s="48" t="s">
        <v>61</v>
      </c>
      <c r="O61" s="52" t="s">
        <v>67</v>
      </c>
      <c r="P61" s="48" t="s">
        <v>63</v>
      </c>
      <c r="Q61" s="48" t="s">
        <v>63</v>
      </c>
      <c r="R61" s="48" t="s">
        <v>63</v>
      </c>
      <c r="S61" s="48" t="s">
        <v>61</v>
      </c>
      <c r="T61" s="48" t="s">
        <v>61</v>
      </c>
      <c r="U61" s="48" t="s">
        <v>61</v>
      </c>
      <c r="V61" s="48" t="s">
        <v>61</v>
      </c>
      <c r="W61" s="48" t="s">
        <v>61</v>
      </c>
      <c r="X61" s="48" t="s">
        <v>61</v>
      </c>
      <c r="Y61" s="48" t="s">
        <v>61</v>
      </c>
      <c r="Z61" s="48" t="s">
        <v>61</v>
      </c>
      <c r="AA61" s="48" t="s">
        <v>61</v>
      </c>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row>
    <row r="62" spans="1:257" ht="27" hidden="1" customHeight="1">
      <c r="A62" s="41" t="s">
        <v>121</v>
      </c>
      <c r="B62" s="41"/>
      <c r="C62" s="41"/>
      <c r="D62" s="41"/>
      <c r="E62" s="41"/>
      <c r="F62" s="71"/>
      <c r="G62" s="71"/>
      <c r="H62" s="71"/>
      <c r="I62" s="71"/>
      <c r="J62" s="63"/>
      <c r="K62" s="63"/>
      <c r="L62" s="71"/>
      <c r="M62" s="71"/>
      <c r="N62" s="71"/>
      <c r="O62" s="52"/>
      <c r="P62" s="42"/>
      <c r="Q62" s="42"/>
      <c r="R62" s="42"/>
      <c r="S62" s="42"/>
      <c r="T62" s="72"/>
      <c r="U62" s="42"/>
      <c r="V62" s="42"/>
      <c r="W62" s="42"/>
      <c r="X62" s="42"/>
      <c r="Y62" s="42"/>
      <c r="Z62" s="42"/>
      <c r="AA62" s="42"/>
    </row>
    <row r="63" spans="1:257" s="50" customFormat="1" ht="36" hidden="1">
      <c r="A63" s="43" t="s">
        <v>122</v>
      </c>
      <c r="B63" s="65" t="s">
        <v>123</v>
      </c>
      <c r="C63" s="73">
        <v>375093.36</v>
      </c>
      <c r="D63" s="46" t="s">
        <v>59</v>
      </c>
      <c r="E63" s="46" t="s">
        <v>60</v>
      </c>
      <c r="F63" s="48" t="s">
        <v>61</v>
      </c>
      <c r="G63" s="48" t="s">
        <v>61</v>
      </c>
      <c r="H63" s="48" t="s">
        <v>61</v>
      </c>
      <c r="I63" s="48" t="s">
        <v>61</v>
      </c>
      <c r="J63" s="48" t="s">
        <v>61</v>
      </c>
      <c r="K63" s="48" t="s">
        <v>61</v>
      </c>
      <c r="L63" s="48" t="s">
        <v>61</v>
      </c>
      <c r="M63" s="48" t="s">
        <v>61</v>
      </c>
      <c r="N63" s="48" t="s">
        <v>61</v>
      </c>
      <c r="O63" s="52" t="s">
        <v>124</v>
      </c>
      <c r="P63" s="48" t="s">
        <v>63</v>
      </c>
      <c r="Q63" s="48" t="s">
        <v>63</v>
      </c>
      <c r="R63" s="48" t="s">
        <v>125</v>
      </c>
      <c r="S63" s="48" t="s">
        <v>61</v>
      </c>
      <c r="T63" s="48" t="s">
        <v>61</v>
      </c>
      <c r="U63" s="48" t="s">
        <v>61</v>
      </c>
      <c r="V63" s="48" t="s">
        <v>61</v>
      </c>
      <c r="W63" s="48" t="s">
        <v>61</v>
      </c>
      <c r="X63" s="48" t="s">
        <v>61</v>
      </c>
      <c r="Y63" s="48" t="s">
        <v>61</v>
      </c>
      <c r="Z63" s="48" t="s">
        <v>61</v>
      </c>
      <c r="AA63" s="48" t="s">
        <v>61</v>
      </c>
    </row>
    <row r="64" spans="1:257" s="50" customFormat="1" ht="36" hidden="1">
      <c r="A64" s="43" t="s">
        <v>126</v>
      </c>
      <c r="B64" s="65" t="s">
        <v>127</v>
      </c>
      <c r="C64" s="45">
        <v>199437.6</v>
      </c>
      <c r="D64" s="74" t="s">
        <v>86</v>
      </c>
      <c r="E64" s="74" t="s">
        <v>60</v>
      </c>
      <c r="F64" s="48" t="s">
        <v>61</v>
      </c>
      <c r="G64" s="48" t="s">
        <v>61</v>
      </c>
      <c r="H64" s="48" t="s">
        <v>61</v>
      </c>
      <c r="I64" s="48" t="s">
        <v>61</v>
      </c>
      <c r="J64" s="48" t="s">
        <v>61</v>
      </c>
      <c r="K64" s="48" t="s">
        <v>61</v>
      </c>
      <c r="L64" s="48" t="s">
        <v>61</v>
      </c>
      <c r="M64" s="48" t="s">
        <v>61</v>
      </c>
      <c r="N64" s="48" t="s">
        <v>61</v>
      </c>
      <c r="O64" s="52" t="s">
        <v>62</v>
      </c>
      <c r="P64" s="48" t="s">
        <v>63</v>
      </c>
      <c r="Q64" s="48" t="s">
        <v>63</v>
      </c>
      <c r="R64" s="48" t="s">
        <v>63</v>
      </c>
      <c r="S64" s="48" t="s">
        <v>61</v>
      </c>
      <c r="T64" s="48" t="s">
        <v>61</v>
      </c>
      <c r="U64" s="48" t="s">
        <v>61</v>
      </c>
      <c r="V64" s="48" t="s">
        <v>61</v>
      </c>
      <c r="W64" s="48" t="s">
        <v>61</v>
      </c>
      <c r="X64" s="48" t="s">
        <v>61</v>
      </c>
      <c r="Y64" s="48" t="s">
        <v>61</v>
      </c>
      <c r="Z64" s="48" t="s">
        <v>61</v>
      </c>
      <c r="AA64" s="48" t="s">
        <v>61</v>
      </c>
    </row>
    <row r="65" spans="1:27" s="50" customFormat="1" ht="36" hidden="1">
      <c r="A65" s="43" t="s">
        <v>128</v>
      </c>
      <c r="B65" s="65" t="s">
        <v>129</v>
      </c>
      <c r="C65" s="75">
        <v>275000</v>
      </c>
      <c r="D65" s="46" t="s">
        <v>59</v>
      </c>
      <c r="E65" s="74" t="s">
        <v>60</v>
      </c>
      <c r="F65" s="48" t="s">
        <v>61</v>
      </c>
      <c r="G65" s="48" t="s">
        <v>61</v>
      </c>
      <c r="H65" s="48" t="s">
        <v>61</v>
      </c>
      <c r="I65" s="48" t="s">
        <v>61</v>
      </c>
      <c r="J65" s="48" t="s">
        <v>61</v>
      </c>
      <c r="K65" s="48" t="s">
        <v>61</v>
      </c>
      <c r="L65" s="48" t="s">
        <v>61</v>
      </c>
      <c r="M65" s="48" t="s">
        <v>61</v>
      </c>
      <c r="N65" s="48" t="s">
        <v>61</v>
      </c>
      <c r="O65" s="52" t="s">
        <v>62</v>
      </c>
      <c r="P65" s="48" t="s">
        <v>63</v>
      </c>
      <c r="Q65" s="48" t="s">
        <v>63</v>
      </c>
      <c r="R65" s="48" t="s">
        <v>63</v>
      </c>
      <c r="S65" s="48" t="s">
        <v>61</v>
      </c>
      <c r="T65" s="48" t="s">
        <v>61</v>
      </c>
      <c r="U65" s="48" t="s">
        <v>61</v>
      </c>
      <c r="V65" s="48" t="s">
        <v>61</v>
      </c>
      <c r="W65" s="48" t="s">
        <v>61</v>
      </c>
      <c r="X65" s="48" t="s">
        <v>61</v>
      </c>
      <c r="Y65" s="48" t="s">
        <v>61</v>
      </c>
      <c r="Z65" s="48" t="s">
        <v>61</v>
      </c>
      <c r="AA65" s="48" t="s">
        <v>61</v>
      </c>
    </row>
    <row r="66" spans="1:27" s="50" customFormat="1" ht="36" hidden="1">
      <c r="A66" s="43" t="s">
        <v>130</v>
      </c>
      <c r="B66" s="65" t="s">
        <v>131</v>
      </c>
      <c r="C66" s="73">
        <v>216533.72</v>
      </c>
      <c r="D66" s="46" t="s">
        <v>59</v>
      </c>
      <c r="E66" s="46" t="s">
        <v>60</v>
      </c>
      <c r="F66" s="48" t="s">
        <v>61</v>
      </c>
      <c r="G66" s="48" t="s">
        <v>61</v>
      </c>
      <c r="H66" s="48" t="s">
        <v>61</v>
      </c>
      <c r="I66" s="48" t="s">
        <v>61</v>
      </c>
      <c r="J66" s="48" t="s">
        <v>61</v>
      </c>
      <c r="K66" s="48" t="s">
        <v>61</v>
      </c>
      <c r="L66" s="48" t="s">
        <v>61</v>
      </c>
      <c r="M66" s="48" t="s">
        <v>61</v>
      </c>
      <c r="N66" s="48" t="s">
        <v>61</v>
      </c>
      <c r="O66" s="52" t="s">
        <v>124</v>
      </c>
      <c r="P66" s="48" t="s">
        <v>63</v>
      </c>
      <c r="Q66" s="48" t="s">
        <v>63</v>
      </c>
      <c r="R66" s="48" t="s">
        <v>125</v>
      </c>
      <c r="S66" s="48" t="s">
        <v>61</v>
      </c>
      <c r="T66" s="48" t="s">
        <v>61</v>
      </c>
      <c r="U66" s="48" t="s">
        <v>61</v>
      </c>
      <c r="V66" s="48" t="s">
        <v>61</v>
      </c>
      <c r="W66" s="48" t="s">
        <v>61</v>
      </c>
      <c r="X66" s="48" t="s">
        <v>61</v>
      </c>
      <c r="Y66" s="48" t="s">
        <v>61</v>
      </c>
      <c r="Z66" s="48" t="s">
        <v>61</v>
      </c>
      <c r="AA66" s="48" t="s">
        <v>61</v>
      </c>
    </row>
    <row r="67" spans="1:27" s="50" customFormat="1" ht="36" hidden="1">
      <c r="A67" s="43" t="s">
        <v>132</v>
      </c>
      <c r="B67" s="65" t="s">
        <v>133</v>
      </c>
      <c r="C67" s="73">
        <v>736307.71</v>
      </c>
      <c r="D67" s="46" t="s">
        <v>59</v>
      </c>
      <c r="E67" s="46" t="s">
        <v>134</v>
      </c>
      <c r="F67" s="48" t="s">
        <v>61</v>
      </c>
      <c r="G67" s="48" t="s">
        <v>61</v>
      </c>
      <c r="H67" s="48" t="s">
        <v>61</v>
      </c>
      <c r="I67" s="48" t="s">
        <v>61</v>
      </c>
      <c r="J67" s="73">
        <v>736307.71</v>
      </c>
      <c r="K67" s="73">
        <v>0</v>
      </c>
      <c r="L67" s="48" t="s">
        <v>61</v>
      </c>
      <c r="M67" s="48" t="s">
        <v>61</v>
      </c>
      <c r="N67" s="48" t="s">
        <v>61</v>
      </c>
      <c r="O67" s="52" t="s">
        <v>135</v>
      </c>
      <c r="P67" s="48" t="s">
        <v>63</v>
      </c>
      <c r="Q67" s="48" t="s">
        <v>63</v>
      </c>
      <c r="R67" s="48" t="s">
        <v>136</v>
      </c>
      <c r="S67" s="48" t="s">
        <v>61</v>
      </c>
      <c r="T67" s="48" t="s">
        <v>61</v>
      </c>
      <c r="U67" s="48" t="s">
        <v>61</v>
      </c>
      <c r="V67" s="48" t="s">
        <v>61</v>
      </c>
      <c r="W67" s="48" t="s">
        <v>61</v>
      </c>
      <c r="X67" s="48" t="s">
        <v>61</v>
      </c>
      <c r="Y67" s="48" t="s">
        <v>61</v>
      </c>
      <c r="Z67" s="48" t="s">
        <v>61</v>
      </c>
      <c r="AA67" s="48" t="s">
        <v>61</v>
      </c>
    </row>
    <row r="68" spans="1:27" s="50" customFormat="1" ht="36" hidden="1">
      <c r="A68" s="43" t="s">
        <v>137</v>
      </c>
      <c r="B68" s="65" t="s">
        <v>138</v>
      </c>
      <c r="C68" s="45">
        <v>250000</v>
      </c>
      <c r="D68" s="46" t="s">
        <v>59</v>
      </c>
      <c r="E68" s="74" t="s">
        <v>60</v>
      </c>
      <c r="F68" s="48" t="s">
        <v>61</v>
      </c>
      <c r="G68" s="48" t="s">
        <v>61</v>
      </c>
      <c r="H68" s="48" t="s">
        <v>61</v>
      </c>
      <c r="I68" s="48" t="s">
        <v>61</v>
      </c>
      <c r="J68" s="48" t="s">
        <v>61</v>
      </c>
      <c r="K68" s="48" t="s">
        <v>61</v>
      </c>
      <c r="L68" s="48" t="s">
        <v>61</v>
      </c>
      <c r="M68" s="48" t="s">
        <v>61</v>
      </c>
      <c r="N68" s="48" t="s">
        <v>61</v>
      </c>
      <c r="O68" s="52" t="s">
        <v>62</v>
      </c>
      <c r="P68" s="48" t="s">
        <v>63</v>
      </c>
      <c r="Q68" s="48" t="s">
        <v>63</v>
      </c>
      <c r="R68" s="48" t="s">
        <v>63</v>
      </c>
      <c r="S68" s="48" t="s">
        <v>61</v>
      </c>
      <c r="T68" s="48" t="s">
        <v>61</v>
      </c>
      <c r="U68" s="48" t="s">
        <v>61</v>
      </c>
      <c r="V68" s="48" t="s">
        <v>61</v>
      </c>
      <c r="W68" s="48" t="s">
        <v>61</v>
      </c>
      <c r="X68" s="48" t="s">
        <v>61</v>
      </c>
      <c r="Y68" s="48" t="s">
        <v>61</v>
      </c>
      <c r="Z68" s="48" t="s">
        <v>61</v>
      </c>
      <c r="AA68" s="48" t="s">
        <v>61</v>
      </c>
    </row>
    <row r="69" spans="1:27" s="50" customFormat="1" ht="36" hidden="1">
      <c r="A69" s="43" t="s">
        <v>139</v>
      </c>
      <c r="B69" s="76" t="s">
        <v>140</v>
      </c>
      <c r="C69" s="77">
        <v>940000</v>
      </c>
      <c r="D69" s="46" t="s">
        <v>59</v>
      </c>
      <c r="E69" s="74" t="s">
        <v>60</v>
      </c>
      <c r="F69" s="48" t="s">
        <v>61</v>
      </c>
      <c r="G69" s="48" t="s">
        <v>61</v>
      </c>
      <c r="H69" s="48" t="s">
        <v>61</v>
      </c>
      <c r="I69" s="48" t="s">
        <v>61</v>
      </c>
      <c r="J69" s="48" t="s">
        <v>61</v>
      </c>
      <c r="K69" s="48" t="s">
        <v>61</v>
      </c>
      <c r="L69" s="48" t="s">
        <v>61</v>
      </c>
      <c r="M69" s="48" t="s">
        <v>61</v>
      </c>
      <c r="N69" s="48" t="s">
        <v>61</v>
      </c>
      <c r="O69" s="78" t="s">
        <v>62</v>
      </c>
      <c r="P69" s="67" t="s">
        <v>63</v>
      </c>
      <c r="Q69" s="67" t="s">
        <v>63</v>
      </c>
      <c r="R69" s="67" t="s">
        <v>63</v>
      </c>
      <c r="S69" s="48" t="s">
        <v>61</v>
      </c>
      <c r="T69" s="48" t="s">
        <v>61</v>
      </c>
      <c r="U69" s="48" t="s">
        <v>61</v>
      </c>
      <c r="V69" s="48" t="s">
        <v>61</v>
      </c>
      <c r="W69" s="48" t="s">
        <v>61</v>
      </c>
      <c r="X69" s="48" t="s">
        <v>61</v>
      </c>
      <c r="Y69" s="48" t="s">
        <v>61</v>
      </c>
      <c r="Z69" s="48" t="s">
        <v>61</v>
      </c>
      <c r="AA69" s="48" t="s">
        <v>61</v>
      </c>
    </row>
    <row r="70" spans="1:27" s="50" customFormat="1" ht="36">
      <c r="A70" s="43" t="s">
        <v>141</v>
      </c>
      <c r="B70" s="65" t="s">
        <v>142</v>
      </c>
      <c r="C70" s="45">
        <v>660000</v>
      </c>
      <c r="D70" s="46" t="s">
        <v>59</v>
      </c>
      <c r="E70" s="74" t="s">
        <v>60</v>
      </c>
      <c r="F70" s="48" t="s">
        <v>61</v>
      </c>
      <c r="G70" s="48" t="s">
        <v>61</v>
      </c>
      <c r="H70" s="48" t="s">
        <v>61</v>
      </c>
      <c r="I70" s="48" t="s">
        <v>61</v>
      </c>
      <c r="J70" s="48" t="s">
        <v>61</v>
      </c>
      <c r="K70" s="48" t="s">
        <v>61</v>
      </c>
      <c r="L70" s="48" t="s">
        <v>61</v>
      </c>
      <c r="M70" s="48" t="s">
        <v>61</v>
      </c>
      <c r="N70" s="48" t="s">
        <v>61</v>
      </c>
      <c r="O70" s="52" t="s">
        <v>62</v>
      </c>
      <c r="P70" s="48" t="s">
        <v>63</v>
      </c>
      <c r="Q70" s="48" t="s">
        <v>101</v>
      </c>
      <c r="R70" s="48" t="s">
        <v>63</v>
      </c>
      <c r="S70" s="48" t="s">
        <v>61</v>
      </c>
      <c r="T70" s="48" t="s">
        <v>61</v>
      </c>
      <c r="U70" s="48" t="s">
        <v>61</v>
      </c>
      <c r="V70" s="48" t="s">
        <v>61</v>
      </c>
      <c r="W70" s="48" t="s">
        <v>61</v>
      </c>
      <c r="X70" s="48" t="s">
        <v>61</v>
      </c>
      <c r="Y70" s="48" t="s">
        <v>61</v>
      </c>
      <c r="Z70" s="48" t="s">
        <v>61</v>
      </c>
      <c r="AA70" s="48" t="s">
        <v>61</v>
      </c>
    </row>
    <row r="71" spans="1:27" s="50" customFormat="1" ht="36">
      <c r="A71" s="43" t="s">
        <v>143</v>
      </c>
      <c r="B71" s="65" t="s">
        <v>144</v>
      </c>
      <c r="C71" s="45">
        <v>432000</v>
      </c>
      <c r="D71" s="46" t="s">
        <v>59</v>
      </c>
      <c r="E71" s="74" t="s">
        <v>134</v>
      </c>
      <c r="F71" s="48" t="s">
        <v>61</v>
      </c>
      <c r="G71" s="48" t="s">
        <v>61</v>
      </c>
      <c r="H71" s="48" t="s">
        <v>61</v>
      </c>
      <c r="I71" s="48" t="s">
        <v>61</v>
      </c>
      <c r="J71" s="73">
        <v>396000</v>
      </c>
      <c r="K71" s="73">
        <v>36000</v>
      </c>
      <c r="L71" s="48" t="s">
        <v>61</v>
      </c>
      <c r="M71" s="48" t="s">
        <v>61</v>
      </c>
      <c r="N71" s="48" t="s">
        <v>61</v>
      </c>
      <c r="O71" s="52" t="s">
        <v>62</v>
      </c>
      <c r="P71" s="48" t="s">
        <v>63</v>
      </c>
      <c r="Q71" s="48" t="s">
        <v>101</v>
      </c>
      <c r="R71" s="48" t="s">
        <v>63</v>
      </c>
      <c r="S71" s="48" t="s">
        <v>61</v>
      </c>
      <c r="T71" s="48" t="s">
        <v>61</v>
      </c>
      <c r="U71" s="48" t="s">
        <v>61</v>
      </c>
      <c r="V71" s="48" t="s">
        <v>61</v>
      </c>
      <c r="W71" s="73">
        <v>396000</v>
      </c>
      <c r="X71" s="73">
        <v>36000</v>
      </c>
      <c r="Y71" s="48" t="s">
        <v>61</v>
      </c>
      <c r="Z71" s="48" t="s">
        <v>61</v>
      </c>
      <c r="AA71" s="48" t="s">
        <v>61</v>
      </c>
    </row>
    <row r="72" spans="1:27" s="50" customFormat="1" ht="36" hidden="1">
      <c r="A72" s="43" t="s">
        <v>145</v>
      </c>
      <c r="B72" s="44" t="s">
        <v>146</v>
      </c>
      <c r="C72" s="54">
        <v>2635200</v>
      </c>
      <c r="D72" s="46" t="s">
        <v>86</v>
      </c>
      <c r="E72" s="46" t="s">
        <v>60</v>
      </c>
      <c r="F72" s="48" t="s">
        <v>61</v>
      </c>
      <c r="G72" s="48" t="s">
        <v>61</v>
      </c>
      <c r="H72" s="48" t="s">
        <v>61</v>
      </c>
      <c r="I72" s="48" t="s">
        <v>61</v>
      </c>
      <c r="J72" s="48" t="s">
        <v>61</v>
      </c>
      <c r="K72" s="48" t="s">
        <v>61</v>
      </c>
      <c r="L72" s="48" t="s">
        <v>61</v>
      </c>
      <c r="M72" s="48" t="s">
        <v>61</v>
      </c>
      <c r="N72" s="48" t="s">
        <v>61</v>
      </c>
      <c r="O72" s="49" t="s">
        <v>147</v>
      </c>
      <c r="P72" s="68" t="s">
        <v>63</v>
      </c>
      <c r="Q72" s="68" t="s">
        <v>63</v>
      </c>
      <c r="R72" s="48" t="s">
        <v>148</v>
      </c>
      <c r="S72" s="48" t="s">
        <v>61</v>
      </c>
      <c r="T72" s="48" t="s">
        <v>61</v>
      </c>
      <c r="U72" s="48" t="s">
        <v>61</v>
      </c>
      <c r="V72" s="48" t="s">
        <v>61</v>
      </c>
      <c r="W72" s="48" t="s">
        <v>61</v>
      </c>
      <c r="X72" s="48" t="s">
        <v>61</v>
      </c>
      <c r="Y72" s="48" t="s">
        <v>61</v>
      </c>
      <c r="Z72" s="48" t="s">
        <v>61</v>
      </c>
      <c r="AA72" s="48" t="s">
        <v>61</v>
      </c>
    </row>
    <row r="73" spans="1:27" s="50" customFormat="1" ht="36" hidden="1">
      <c r="A73" s="43" t="s">
        <v>149</v>
      </c>
      <c r="B73" s="44" t="s">
        <v>150</v>
      </c>
      <c r="C73" s="54">
        <v>403200</v>
      </c>
      <c r="D73" s="46" t="s">
        <v>86</v>
      </c>
      <c r="E73" s="46" t="s">
        <v>151</v>
      </c>
      <c r="F73" s="48" t="s">
        <v>61</v>
      </c>
      <c r="G73" s="48" t="s">
        <v>61</v>
      </c>
      <c r="H73" s="48" t="s">
        <v>61</v>
      </c>
      <c r="I73" s="48" t="s">
        <v>61</v>
      </c>
      <c r="J73" s="73">
        <v>369600</v>
      </c>
      <c r="K73" s="73">
        <v>33600</v>
      </c>
      <c r="L73" s="48" t="s">
        <v>61</v>
      </c>
      <c r="M73" s="48" t="s">
        <v>61</v>
      </c>
      <c r="N73" s="48" t="s">
        <v>61</v>
      </c>
      <c r="O73" s="49" t="s">
        <v>147</v>
      </c>
      <c r="P73" s="68" t="s">
        <v>63</v>
      </c>
      <c r="Q73" s="68" t="s">
        <v>63</v>
      </c>
      <c r="R73" s="48" t="s">
        <v>148</v>
      </c>
      <c r="S73" s="48" t="s">
        <v>61</v>
      </c>
      <c r="T73" s="48" t="s">
        <v>61</v>
      </c>
      <c r="U73" s="48" t="s">
        <v>61</v>
      </c>
      <c r="V73" s="48" t="s">
        <v>61</v>
      </c>
      <c r="W73" s="48" t="s">
        <v>61</v>
      </c>
      <c r="X73" s="48" t="s">
        <v>61</v>
      </c>
      <c r="Y73" s="48" t="s">
        <v>61</v>
      </c>
      <c r="Z73" s="48" t="s">
        <v>61</v>
      </c>
      <c r="AA73" s="48" t="s">
        <v>61</v>
      </c>
    </row>
    <row r="74" spans="1:27" s="50" customFormat="1" ht="36" hidden="1">
      <c r="A74" s="43" t="s">
        <v>152</v>
      </c>
      <c r="B74" s="44" t="s">
        <v>153</v>
      </c>
      <c r="C74" s="45">
        <v>200000</v>
      </c>
      <c r="D74" s="46" t="s">
        <v>59</v>
      </c>
      <c r="E74" s="47" t="s">
        <v>151</v>
      </c>
      <c r="F74" s="48" t="s">
        <v>61</v>
      </c>
      <c r="G74" s="48" t="s">
        <v>61</v>
      </c>
      <c r="H74" s="48" t="s">
        <v>61</v>
      </c>
      <c r="I74" s="48" t="s">
        <v>61</v>
      </c>
      <c r="J74" s="73">
        <v>166700</v>
      </c>
      <c r="K74" s="73">
        <v>33300</v>
      </c>
      <c r="L74" s="48" t="s">
        <v>61</v>
      </c>
      <c r="M74" s="48" t="s">
        <v>61</v>
      </c>
      <c r="N74" s="48" t="s">
        <v>61</v>
      </c>
      <c r="O74" s="52" t="s">
        <v>62</v>
      </c>
      <c r="P74" s="48" t="s">
        <v>63</v>
      </c>
      <c r="Q74" s="48" t="s">
        <v>63</v>
      </c>
      <c r="R74" s="48" t="s">
        <v>63</v>
      </c>
      <c r="S74" s="48" t="s">
        <v>61</v>
      </c>
      <c r="T74" s="48" t="s">
        <v>61</v>
      </c>
      <c r="U74" s="48" t="s">
        <v>61</v>
      </c>
      <c r="V74" s="48" t="s">
        <v>61</v>
      </c>
      <c r="W74" s="48" t="s">
        <v>61</v>
      </c>
      <c r="X74" s="48" t="s">
        <v>61</v>
      </c>
      <c r="Y74" s="48" t="s">
        <v>61</v>
      </c>
      <c r="Z74" s="48" t="s">
        <v>61</v>
      </c>
      <c r="AA74" s="48" t="s">
        <v>61</v>
      </c>
    </row>
    <row r="75" spans="1:27" s="50" customFormat="1" ht="36" hidden="1">
      <c r="A75" s="43" t="s">
        <v>154</v>
      </c>
      <c r="B75" s="65" t="s">
        <v>155</v>
      </c>
      <c r="C75" s="45">
        <v>400000</v>
      </c>
      <c r="D75" s="46" t="s">
        <v>66</v>
      </c>
      <c r="E75" s="46" t="s">
        <v>151</v>
      </c>
      <c r="F75" s="48" t="s">
        <v>61</v>
      </c>
      <c r="G75" s="48" t="s">
        <v>61</v>
      </c>
      <c r="H75" s="48" t="s">
        <v>61</v>
      </c>
      <c r="I75" s="48" t="s">
        <v>61</v>
      </c>
      <c r="J75" s="73">
        <v>333300</v>
      </c>
      <c r="K75" s="73">
        <v>66700</v>
      </c>
      <c r="L75" s="48" t="s">
        <v>61</v>
      </c>
      <c r="M75" s="48" t="s">
        <v>61</v>
      </c>
      <c r="N75" s="48" t="s">
        <v>61</v>
      </c>
      <c r="O75" s="52" t="s">
        <v>62</v>
      </c>
      <c r="P75" s="48" t="s">
        <v>63</v>
      </c>
      <c r="Q75" s="48" t="s">
        <v>63</v>
      </c>
      <c r="R75" s="48" t="s">
        <v>63</v>
      </c>
      <c r="S75" s="48" t="s">
        <v>61</v>
      </c>
      <c r="T75" s="48" t="s">
        <v>61</v>
      </c>
      <c r="U75" s="48" t="s">
        <v>61</v>
      </c>
      <c r="V75" s="48" t="s">
        <v>61</v>
      </c>
      <c r="W75" s="48" t="s">
        <v>61</v>
      </c>
      <c r="X75" s="48" t="s">
        <v>61</v>
      </c>
      <c r="Y75" s="48" t="s">
        <v>61</v>
      </c>
      <c r="Z75" s="48" t="s">
        <v>61</v>
      </c>
      <c r="AA75" s="48" t="s">
        <v>61</v>
      </c>
    </row>
    <row r="76" spans="1:27" s="50" customFormat="1" ht="36" hidden="1">
      <c r="A76" s="43" t="s">
        <v>156</v>
      </c>
      <c r="B76" s="65" t="s">
        <v>157</v>
      </c>
      <c r="C76" s="45">
        <v>126939.7</v>
      </c>
      <c r="D76" s="46" t="s">
        <v>59</v>
      </c>
      <c r="E76" s="46" t="s">
        <v>60</v>
      </c>
      <c r="F76" s="48" t="s">
        <v>61</v>
      </c>
      <c r="G76" s="48" t="s">
        <v>61</v>
      </c>
      <c r="H76" s="48" t="s">
        <v>61</v>
      </c>
      <c r="I76" s="48" t="s">
        <v>61</v>
      </c>
      <c r="J76" s="48" t="s">
        <v>61</v>
      </c>
      <c r="K76" s="48" t="s">
        <v>61</v>
      </c>
      <c r="L76" s="48" t="s">
        <v>61</v>
      </c>
      <c r="M76" s="48" t="s">
        <v>61</v>
      </c>
      <c r="N76" s="48" t="s">
        <v>61</v>
      </c>
      <c r="O76" s="49" t="s">
        <v>158</v>
      </c>
      <c r="P76" s="48" t="s">
        <v>63</v>
      </c>
      <c r="Q76" s="48" t="s">
        <v>63</v>
      </c>
      <c r="R76" s="48" t="s">
        <v>159</v>
      </c>
      <c r="S76" s="48" t="s">
        <v>61</v>
      </c>
      <c r="T76" s="48" t="s">
        <v>61</v>
      </c>
      <c r="U76" s="48" t="s">
        <v>61</v>
      </c>
      <c r="V76" s="48" t="s">
        <v>61</v>
      </c>
      <c r="W76" s="48" t="s">
        <v>61</v>
      </c>
      <c r="X76" s="48" t="s">
        <v>61</v>
      </c>
      <c r="Y76" s="48" t="s">
        <v>61</v>
      </c>
      <c r="Z76" s="48" t="s">
        <v>61</v>
      </c>
      <c r="AA76" s="48" t="s">
        <v>61</v>
      </c>
    </row>
    <row r="77" spans="1:27" s="50" customFormat="1" ht="36" hidden="1">
      <c r="A77" s="43" t="s">
        <v>160</v>
      </c>
      <c r="B77" s="44" t="s">
        <v>161</v>
      </c>
      <c r="C77" s="45">
        <v>150000</v>
      </c>
      <c r="D77" s="46" t="s">
        <v>66</v>
      </c>
      <c r="E77" s="46" t="s">
        <v>60</v>
      </c>
      <c r="F77" s="48" t="s">
        <v>61</v>
      </c>
      <c r="G77" s="48" t="s">
        <v>61</v>
      </c>
      <c r="H77" s="48" t="s">
        <v>61</v>
      </c>
      <c r="I77" s="48" t="s">
        <v>61</v>
      </c>
      <c r="J77" s="48" t="s">
        <v>61</v>
      </c>
      <c r="K77" s="48" t="s">
        <v>61</v>
      </c>
      <c r="L77" s="48" t="s">
        <v>61</v>
      </c>
      <c r="M77" s="48" t="s">
        <v>61</v>
      </c>
      <c r="N77" s="48" t="s">
        <v>61</v>
      </c>
      <c r="O77" s="52" t="s">
        <v>62</v>
      </c>
      <c r="P77" s="48" t="s">
        <v>63</v>
      </c>
      <c r="Q77" s="48" t="s">
        <v>63</v>
      </c>
      <c r="R77" s="48" t="s">
        <v>63</v>
      </c>
      <c r="S77" s="48" t="s">
        <v>61</v>
      </c>
      <c r="T77" s="48" t="s">
        <v>61</v>
      </c>
      <c r="U77" s="48" t="s">
        <v>61</v>
      </c>
      <c r="V77" s="48" t="s">
        <v>61</v>
      </c>
      <c r="W77" s="48" t="s">
        <v>61</v>
      </c>
      <c r="X77" s="48" t="s">
        <v>61</v>
      </c>
      <c r="Y77" s="48" t="s">
        <v>61</v>
      </c>
      <c r="Z77" s="48" t="s">
        <v>61</v>
      </c>
      <c r="AA77" s="48" t="s">
        <v>61</v>
      </c>
    </row>
    <row r="78" spans="1:27" s="50" customFormat="1" ht="36" hidden="1">
      <c r="A78" s="43" t="s">
        <v>162</v>
      </c>
      <c r="B78" s="65" t="s">
        <v>163</v>
      </c>
      <c r="C78" s="45">
        <v>350000</v>
      </c>
      <c r="D78" s="46" t="s">
        <v>109</v>
      </c>
      <c r="E78" s="46" t="s">
        <v>164</v>
      </c>
      <c r="F78" s="48" t="s">
        <v>61</v>
      </c>
      <c r="G78" s="48" t="s">
        <v>61</v>
      </c>
      <c r="H78" s="48" t="s">
        <v>61</v>
      </c>
      <c r="I78" s="48" t="s">
        <v>61</v>
      </c>
      <c r="J78" s="73">
        <v>204200</v>
      </c>
      <c r="K78" s="73">
        <v>145800</v>
      </c>
      <c r="L78" s="48" t="s">
        <v>61</v>
      </c>
      <c r="M78" s="48" t="s">
        <v>61</v>
      </c>
      <c r="N78" s="48" t="s">
        <v>61</v>
      </c>
      <c r="O78" s="52" t="s">
        <v>62</v>
      </c>
      <c r="P78" s="48" t="s">
        <v>63</v>
      </c>
      <c r="Q78" s="48" t="s">
        <v>63</v>
      </c>
      <c r="R78" s="48" t="s">
        <v>63</v>
      </c>
      <c r="S78" s="48" t="s">
        <v>61</v>
      </c>
      <c r="T78" s="48" t="s">
        <v>61</v>
      </c>
      <c r="U78" s="48" t="s">
        <v>61</v>
      </c>
      <c r="V78" s="48" t="s">
        <v>61</v>
      </c>
      <c r="W78" s="48" t="s">
        <v>61</v>
      </c>
      <c r="X78" s="48" t="s">
        <v>61</v>
      </c>
      <c r="Y78" s="48" t="s">
        <v>61</v>
      </c>
      <c r="Z78" s="48" t="s">
        <v>61</v>
      </c>
      <c r="AA78" s="48" t="s">
        <v>61</v>
      </c>
    </row>
    <row r="79" spans="1:27" s="50" customFormat="1" ht="36">
      <c r="A79" s="43" t="s">
        <v>165</v>
      </c>
      <c r="B79" s="65" t="s">
        <v>166</v>
      </c>
      <c r="C79" s="45">
        <v>800000</v>
      </c>
      <c r="D79" s="46" t="s">
        <v>99</v>
      </c>
      <c r="E79" s="46" t="s">
        <v>167</v>
      </c>
      <c r="F79" s="48" t="s">
        <v>61</v>
      </c>
      <c r="G79" s="48" t="s">
        <v>61</v>
      </c>
      <c r="H79" s="48" t="s">
        <v>61</v>
      </c>
      <c r="I79" s="48" t="s">
        <v>61</v>
      </c>
      <c r="J79" s="73">
        <v>533300</v>
      </c>
      <c r="K79" s="73">
        <v>266700</v>
      </c>
      <c r="L79" s="48" t="s">
        <v>61</v>
      </c>
      <c r="M79" s="48" t="s">
        <v>61</v>
      </c>
      <c r="N79" s="48" t="s">
        <v>61</v>
      </c>
      <c r="O79" s="52" t="s">
        <v>62</v>
      </c>
      <c r="P79" s="48" t="s">
        <v>63</v>
      </c>
      <c r="Q79" s="48" t="s">
        <v>101</v>
      </c>
      <c r="R79" s="48" t="s">
        <v>63</v>
      </c>
      <c r="S79" s="48" t="s">
        <v>61</v>
      </c>
      <c r="T79" s="48" t="s">
        <v>61</v>
      </c>
      <c r="U79" s="48" t="s">
        <v>61</v>
      </c>
      <c r="V79" s="48" t="s">
        <v>61</v>
      </c>
      <c r="W79" s="73">
        <v>533300</v>
      </c>
      <c r="X79" s="73">
        <v>266700</v>
      </c>
      <c r="Y79" s="48" t="s">
        <v>61</v>
      </c>
      <c r="Z79" s="48" t="s">
        <v>61</v>
      </c>
      <c r="AA79" s="48" t="s">
        <v>61</v>
      </c>
    </row>
    <row r="80" spans="1:27" s="50" customFormat="1" ht="36" hidden="1">
      <c r="A80" s="43" t="s">
        <v>168</v>
      </c>
      <c r="B80" s="65" t="s">
        <v>169</v>
      </c>
      <c r="C80" s="54">
        <v>250000</v>
      </c>
      <c r="D80" s="46" t="s">
        <v>99</v>
      </c>
      <c r="E80" s="47" t="s">
        <v>170</v>
      </c>
      <c r="F80" s="48" t="s">
        <v>61</v>
      </c>
      <c r="G80" s="48" t="s">
        <v>61</v>
      </c>
      <c r="H80" s="48" t="s">
        <v>61</v>
      </c>
      <c r="I80" s="48" t="s">
        <v>61</v>
      </c>
      <c r="J80" s="73">
        <v>72900</v>
      </c>
      <c r="K80" s="73">
        <v>125000</v>
      </c>
      <c r="L80" s="73">
        <v>52100</v>
      </c>
      <c r="M80" s="48" t="s">
        <v>61</v>
      </c>
      <c r="N80" s="48" t="s">
        <v>61</v>
      </c>
      <c r="O80" s="52" t="s">
        <v>171</v>
      </c>
      <c r="P80" s="68" t="s">
        <v>63</v>
      </c>
      <c r="Q80" s="48" t="s">
        <v>63</v>
      </c>
      <c r="R80" s="68" t="s">
        <v>63</v>
      </c>
      <c r="S80" s="48" t="s">
        <v>61</v>
      </c>
      <c r="T80" s="48" t="s">
        <v>61</v>
      </c>
      <c r="U80" s="48" t="s">
        <v>61</v>
      </c>
      <c r="V80" s="48" t="s">
        <v>61</v>
      </c>
      <c r="W80" s="48" t="s">
        <v>61</v>
      </c>
      <c r="X80" s="48" t="s">
        <v>61</v>
      </c>
      <c r="Y80" s="48" t="s">
        <v>61</v>
      </c>
      <c r="Z80" s="48" t="s">
        <v>61</v>
      </c>
      <c r="AA80" s="48" t="s">
        <v>61</v>
      </c>
    </row>
    <row r="81" spans="1:27" s="50" customFormat="1" ht="36">
      <c r="A81" s="43" t="s">
        <v>172</v>
      </c>
      <c r="B81" s="65" t="s">
        <v>173</v>
      </c>
      <c r="C81" s="45">
        <v>400000</v>
      </c>
      <c r="D81" s="46" t="s">
        <v>109</v>
      </c>
      <c r="E81" s="46" t="s">
        <v>164</v>
      </c>
      <c r="F81" s="48" t="s">
        <v>61</v>
      </c>
      <c r="G81" s="48" t="s">
        <v>61</v>
      </c>
      <c r="H81" s="48" t="s">
        <v>61</v>
      </c>
      <c r="I81" s="48" t="s">
        <v>61</v>
      </c>
      <c r="J81" s="73">
        <v>233300</v>
      </c>
      <c r="K81" s="73">
        <v>166700</v>
      </c>
      <c r="L81" s="48" t="s">
        <v>61</v>
      </c>
      <c r="M81" s="48" t="s">
        <v>61</v>
      </c>
      <c r="N81" s="48" t="s">
        <v>61</v>
      </c>
      <c r="O81" s="52" t="s">
        <v>62</v>
      </c>
      <c r="P81" s="48" t="s">
        <v>63</v>
      </c>
      <c r="Q81" s="48" t="s">
        <v>101</v>
      </c>
      <c r="R81" s="48" t="s">
        <v>63</v>
      </c>
      <c r="S81" s="48" t="s">
        <v>61</v>
      </c>
      <c r="T81" s="48" t="s">
        <v>61</v>
      </c>
      <c r="U81" s="48" t="s">
        <v>61</v>
      </c>
      <c r="V81" s="48" t="s">
        <v>61</v>
      </c>
      <c r="W81" s="73">
        <v>233300</v>
      </c>
      <c r="X81" s="73">
        <v>166700</v>
      </c>
      <c r="Y81" s="48" t="s">
        <v>61</v>
      </c>
      <c r="Z81" s="48" t="s">
        <v>61</v>
      </c>
      <c r="AA81" s="48" t="s">
        <v>61</v>
      </c>
    </row>
    <row r="82" spans="1:27" s="50" customFormat="1" ht="36" hidden="1">
      <c r="A82" s="43" t="s">
        <v>174</v>
      </c>
      <c r="B82" s="65" t="s">
        <v>175</v>
      </c>
      <c r="C82" s="45">
        <v>1200000</v>
      </c>
      <c r="D82" s="74" t="s">
        <v>109</v>
      </c>
      <c r="E82" s="74" t="s">
        <v>176</v>
      </c>
      <c r="F82" s="48" t="s">
        <v>61</v>
      </c>
      <c r="G82" s="48" t="s">
        <v>61</v>
      </c>
      <c r="H82" s="48" t="s">
        <v>61</v>
      </c>
      <c r="I82" s="48" t="s">
        <v>61</v>
      </c>
      <c r="J82" s="73">
        <v>400000</v>
      </c>
      <c r="K82" s="73">
        <v>600000</v>
      </c>
      <c r="L82" s="73">
        <v>200000</v>
      </c>
      <c r="M82" s="48" t="s">
        <v>61</v>
      </c>
      <c r="N82" s="48" t="s">
        <v>61</v>
      </c>
      <c r="O82" s="78" t="s">
        <v>177</v>
      </c>
      <c r="P82" s="67" t="s">
        <v>63</v>
      </c>
      <c r="Q82" s="48" t="s">
        <v>63</v>
      </c>
      <c r="R82" s="67" t="s">
        <v>63</v>
      </c>
      <c r="S82" s="48" t="s">
        <v>61</v>
      </c>
      <c r="T82" s="48" t="s">
        <v>61</v>
      </c>
      <c r="U82" s="48" t="s">
        <v>61</v>
      </c>
      <c r="V82" s="48" t="s">
        <v>61</v>
      </c>
      <c r="W82" s="48" t="s">
        <v>61</v>
      </c>
      <c r="X82" s="48" t="s">
        <v>61</v>
      </c>
      <c r="Y82" s="48" t="s">
        <v>61</v>
      </c>
      <c r="Z82" s="48" t="s">
        <v>61</v>
      </c>
      <c r="AA82" s="48" t="s">
        <v>61</v>
      </c>
    </row>
    <row r="83" spans="1:27" s="50" customFormat="1" ht="36" hidden="1">
      <c r="A83" s="43" t="s">
        <v>178</v>
      </c>
      <c r="B83" s="65" t="s">
        <v>179</v>
      </c>
      <c r="C83" s="66">
        <v>118114</v>
      </c>
      <c r="D83" s="46" t="s">
        <v>109</v>
      </c>
      <c r="E83" s="46" t="s">
        <v>60</v>
      </c>
      <c r="F83" s="48" t="s">
        <v>61</v>
      </c>
      <c r="G83" s="48" t="s">
        <v>61</v>
      </c>
      <c r="H83" s="48" t="s">
        <v>61</v>
      </c>
      <c r="I83" s="48" t="s">
        <v>61</v>
      </c>
      <c r="J83" s="48" t="s">
        <v>61</v>
      </c>
      <c r="K83" s="48" t="s">
        <v>61</v>
      </c>
      <c r="L83" s="48" t="s">
        <v>61</v>
      </c>
      <c r="M83" s="48" t="s">
        <v>61</v>
      </c>
      <c r="N83" s="48" t="s">
        <v>61</v>
      </c>
      <c r="O83" s="52" t="s">
        <v>62</v>
      </c>
      <c r="P83" s="48" t="s">
        <v>63</v>
      </c>
      <c r="Q83" s="48" t="s">
        <v>63</v>
      </c>
      <c r="R83" s="48" t="s">
        <v>63</v>
      </c>
      <c r="S83" s="48" t="s">
        <v>61</v>
      </c>
      <c r="T83" s="48" t="s">
        <v>61</v>
      </c>
      <c r="U83" s="48" t="s">
        <v>61</v>
      </c>
      <c r="V83" s="48" t="s">
        <v>61</v>
      </c>
      <c r="W83" s="48" t="s">
        <v>61</v>
      </c>
      <c r="X83" s="48" t="s">
        <v>61</v>
      </c>
      <c r="Y83" s="48" t="s">
        <v>61</v>
      </c>
      <c r="Z83" s="48" t="s">
        <v>61</v>
      </c>
      <c r="AA83" s="48" t="s">
        <v>61</v>
      </c>
    </row>
    <row r="84" spans="1:27" s="50" customFormat="1" ht="36">
      <c r="A84" s="43" t="s">
        <v>180</v>
      </c>
      <c r="B84" s="44" t="s">
        <v>181</v>
      </c>
      <c r="C84" s="45">
        <v>650000</v>
      </c>
      <c r="D84" s="46" t="s">
        <v>109</v>
      </c>
      <c r="E84" s="47" t="s">
        <v>164</v>
      </c>
      <c r="F84" s="48" t="s">
        <v>61</v>
      </c>
      <c r="G84" s="48" t="s">
        <v>61</v>
      </c>
      <c r="H84" s="48" t="s">
        <v>61</v>
      </c>
      <c r="I84" s="48" t="s">
        <v>61</v>
      </c>
      <c r="J84" s="73">
        <v>379200</v>
      </c>
      <c r="K84" s="73">
        <v>270800</v>
      </c>
      <c r="L84" s="48" t="s">
        <v>61</v>
      </c>
      <c r="M84" s="48" t="s">
        <v>61</v>
      </c>
      <c r="N84" s="48" t="s">
        <v>61</v>
      </c>
      <c r="O84" s="52" t="s">
        <v>62</v>
      </c>
      <c r="P84" s="68" t="s">
        <v>63</v>
      </c>
      <c r="Q84" s="48" t="s">
        <v>101</v>
      </c>
      <c r="R84" s="68" t="s">
        <v>63</v>
      </c>
      <c r="S84" s="48" t="s">
        <v>61</v>
      </c>
      <c r="T84" s="48" t="s">
        <v>61</v>
      </c>
      <c r="U84" s="48" t="s">
        <v>61</v>
      </c>
      <c r="V84" s="48" t="s">
        <v>61</v>
      </c>
      <c r="W84" s="73">
        <v>379200</v>
      </c>
      <c r="X84" s="73">
        <v>270800</v>
      </c>
      <c r="Y84" s="48" t="s">
        <v>61</v>
      </c>
      <c r="Z84" s="48" t="s">
        <v>61</v>
      </c>
      <c r="AA84" s="48" t="s">
        <v>61</v>
      </c>
    </row>
    <row r="85" spans="1:27" s="50" customFormat="1" ht="36" hidden="1">
      <c r="A85" s="43" t="s">
        <v>182</v>
      </c>
      <c r="B85" s="65" t="s">
        <v>183</v>
      </c>
      <c r="C85" s="54">
        <v>3000000</v>
      </c>
      <c r="D85" s="46" t="s">
        <v>86</v>
      </c>
      <c r="E85" s="46" t="s">
        <v>60</v>
      </c>
      <c r="F85" s="48" t="s">
        <v>61</v>
      </c>
      <c r="G85" s="48" t="s">
        <v>61</v>
      </c>
      <c r="H85" s="48" t="s">
        <v>61</v>
      </c>
      <c r="I85" s="48" t="s">
        <v>61</v>
      </c>
      <c r="J85" s="48" t="s">
        <v>61</v>
      </c>
      <c r="K85" s="48" t="s">
        <v>61</v>
      </c>
      <c r="L85" s="48" t="s">
        <v>61</v>
      </c>
      <c r="M85" s="48" t="s">
        <v>61</v>
      </c>
      <c r="N85" s="48" t="s">
        <v>61</v>
      </c>
      <c r="O85" s="52" t="s">
        <v>177</v>
      </c>
      <c r="P85" s="48" t="s">
        <v>63</v>
      </c>
      <c r="Q85" s="48" t="s">
        <v>63</v>
      </c>
      <c r="R85" s="48" t="s">
        <v>184</v>
      </c>
      <c r="S85" s="48" t="s">
        <v>61</v>
      </c>
      <c r="T85" s="48" t="s">
        <v>61</v>
      </c>
      <c r="U85" s="48" t="s">
        <v>61</v>
      </c>
      <c r="V85" s="48" t="s">
        <v>61</v>
      </c>
      <c r="W85" s="48" t="s">
        <v>61</v>
      </c>
      <c r="X85" s="48" t="s">
        <v>61</v>
      </c>
      <c r="Y85" s="48" t="s">
        <v>61</v>
      </c>
      <c r="Z85" s="48" t="s">
        <v>61</v>
      </c>
      <c r="AA85" s="48" t="s">
        <v>61</v>
      </c>
    </row>
    <row r="86" spans="1:27" s="50" customFormat="1" ht="48" hidden="1">
      <c r="A86" s="43" t="s">
        <v>185</v>
      </c>
      <c r="B86" s="65" t="s">
        <v>186</v>
      </c>
      <c r="C86" s="45">
        <v>500000</v>
      </c>
      <c r="D86" s="46" t="s">
        <v>86</v>
      </c>
      <c r="E86" s="46" t="s">
        <v>60</v>
      </c>
      <c r="F86" s="48" t="s">
        <v>61</v>
      </c>
      <c r="G86" s="48" t="s">
        <v>61</v>
      </c>
      <c r="H86" s="48" t="s">
        <v>61</v>
      </c>
      <c r="I86" s="48" t="s">
        <v>61</v>
      </c>
      <c r="J86" s="48" t="s">
        <v>61</v>
      </c>
      <c r="K86" s="48" t="s">
        <v>61</v>
      </c>
      <c r="L86" s="48" t="s">
        <v>61</v>
      </c>
      <c r="M86" s="48" t="s">
        <v>61</v>
      </c>
      <c r="N86" s="48" t="s">
        <v>61</v>
      </c>
      <c r="O86" s="52" t="s">
        <v>187</v>
      </c>
      <c r="P86" s="48" t="s">
        <v>63</v>
      </c>
      <c r="Q86" s="48" t="s">
        <v>63</v>
      </c>
      <c r="R86" s="48" t="s">
        <v>63</v>
      </c>
      <c r="S86" s="48" t="s">
        <v>61</v>
      </c>
      <c r="T86" s="48" t="s">
        <v>61</v>
      </c>
      <c r="U86" s="48" t="s">
        <v>61</v>
      </c>
      <c r="V86" s="48" t="s">
        <v>61</v>
      </c>
      <c r="W86" s="48" t="s">
        <v>61</v>
      </c>
      <c r="X86" s="48" t="s">
        <v>61</v>
      </c>
      <c r="Y86" s="48" t="s">
        <v>61</v>
      </c>
      <c r="Z86" s="48" t="s">
        <v>61</v>
      </c>
      <c r="AA86" s="48" t="s">
        <v>61</v>
      </c>
    </row>
    <row r="87" spans="1:27" s="50" customFormat="1" ht="36" hidden="1">
      <c r="A87" s="43" t="s">
        <v>188</v>
      </c>
      <c r="B87" s="65" t="s">
        <v>189</v>
      </c>
      <c r="C87" s="45">
        <v>499000</v>
      </c>
      <c r="D87" s="46" t="s">
        <v>86</v>
      </c>
      <c r="E87" s="46" t="s">
        <v>60</v>
      </c>
      <c r="F87" s="48" t="s">
        <v>61</v>
      </c>
      <c r="G87" s="48" t="s">
        <v>61</v>
      </c>
      <c r="H87" s="48" t="s">
        <v>61</v>
      </c>
      <c r="I87" s="48" t="s">
        <v>61</v>
      </c>
      <c r="J87" s="48" t="s">
        <v>61</v>
      </c>
      <c r="K87" s="48" t="s">
        <v>61</v>
      </c>
      <c r="L87" s="48" t="s">
        <v>61</v>
      </c>
      <c r="M87" s="48" t="s">
        <v>61</v>
      </c>
      <c r="N87" s="48" t="s">
        <v>61</v>
      </c>
      <c r="O87" s="52" t="s">
        <v>62</v>
      </c>
      <c r="P87" s="48" t="s">
        <v>63</v>
      </c>
      <c r="Q87" s="48" t="s">
        <v>63</v>
      </c>
      <c r="R87" s="48" t="s">
        <v>63</v>
      </c>
      <c r="S87" s="48" t="s">
        <v>61</v>
      </c>
      <c r="T87" s="48" t="s">
        <v>61</v>
      </c>
      <c r="U87" s="48" t="s">
        <v>61</v>
      </c>
      <c r="V87" s="48" t="s">
        <v>61</v>
      </c>
      <c r="W87" s="48" t="s">
        <v>61</v>
      </c>
      <c r="X87" s="48" t="s">
        <v>61</v>
      </c>
      <c r="Y87" s="48" t="s">
        <v>61</v>
      </c>
      <c r="Z87" s="48" t="s">
        <v>61</v>
      </c>
      <c r="AA87" s="48" t="s">
        <v>61</v>
      </c>
    </row>
    <row r="88" spans="1:27" s="50" customFormat="1" ht="36">
      <c r="A88" s="43" t="s">
        <v>190</v>
      </c>
      <c r="B88" s="65" t="s">
        <v>191</v>
      </c>
      <c r="C88" s="45">
        <v>800000</v>
      </c>
      <c r="D88" s="46" t="s">
        <v>59</v>
      </c>
      <c r="E88" s="46" t="s">
        <v>60</v>
      </c>
      <c r="F88" s="48" t="s">
        <v>61</v>
      </c>
      <c r="G88" s="48" t="s">
        <v>61</v>
      </c>
      <c r="H88" s="48" t="s">
        <v>61</v>
      </c>
      <c r="I88" s="48" t="s">
        <v>61</v>
      </c>
      <c r="J88" s="48" t="s">
        <v>61</v>
      </c>
      <c r="K88" s="48" t="s">
        <v>61</v>
      </c>
      <c r="L88" s="48" t="s">
        <v>61</v>
      </c>
      <c r="M88" s="48" t="s">
        <v>61</v>
      </c>
      <c r="N88" s="48" t="s">
        <v>61</v>
      </c>
      <c r="O88" s="52" t="s">
        <v>62</v>
      </c>
      <c r="P88" s="48" t="s">
        <v>63</v>
      </c>
      <c r="Q88" s="48" t="s">
        <v>101</v>
      </c>
      <c r="R88" s="48" t="s">
        <v>63</v>
      </c>
      <c r="S88" s="48" t="s">
        <v>61</v>
      </c>
      <c r="T88" s="48" t="s">
        <v>61</v>
      </c>
      <c r="U88" s="48" t="s">
        <v>61</v>
      </c>
      <c r="V88" s="48" t="s">
        <v>61</v>
      </c>
      <c r="W88" s="48" t="s">
        <v>61</v>
      </c>
      <c r="X88" s="48" t="s">
        <v>61</v>
      </c>
      <c r="Y88" s="48" t="s">
        <v>61</v>
      </c>
      <c r="Z88" s="48" t="s">
        <v>61</v>
      </c>
      <c r="AA88" s="48" t="s">
        <v>61</v>
      </c>
    </row>
    <row r="89" spans="1:27" s="50" customFormat="1" ht="36">
      <c r="A89" s="43" t="s">
        <v>192</v>
      </c>
      <c r="B89" s="44" t="s">
        <v>193</v>
      </c>
      <c r="C89" s="66">
        <v>2816157</v>
      </c>
      <c r="D89" s="46" t="s">
        <v>86</v>
      </c>
      <c r="E89" s="46" t="s">
        <v>59</v>
      </c>
      <c r="F89" s="48" t="s">
        <v>61</v>
      </c>
      <c r="G89" s="48" t="s">
        <v>61</v>
      </c>
      <c r="H89" s="48" t="s">
        <v>61</v>
      </c>
      <c r="I89" s="48" t="s">
        <v>61</v>
      </c>
      <c r="J89" s="48" t="s">
        <v>61</v>
      </c>
      <c r="K89" s="48" t="s">
        <v>61</v>
      </c>
      <c r="L89" s="48" t="s">
        <v>61</v>
      </c>
      <c r="M89" s="48" t="s">
        <v>61</v>
      </c>
      <c r="N89" s="48" t="s">
        <v>61</v>
      </c>
      <c r="O89" s="52" t="s">
        <v>62</v>
      </c>
      <c r="P89" s="48" t="s">
        <v>63</v>
      </c>
      <c r="Q89" s="48" t="s">
        <v>101</v>
      </c>
      <c r="R89" s="48" t="s">
        <v>63</v>
      </c>
      <c r="S89" s="48" t="s">
        <v>61</v>
      </c>
      <c r="T89" s="48" t="s">
        <v>61</v>
      </c>
      <c r="U89" s="48" t="s">
        <v>61</v>
      </c>
      <c r="V89" s="48" t="s">
        <v>61</v>
      </c>
      <c r="W89" s="48" t="s">
        <v>61</v>
      </c>
      <c r="X89" s="48" t="s">
        <v>61</v>
      </c>
      <c r="Y89" s="48" t="s">
        <v>61</v>
      </c>
      <c r="Z89" s="48" t="s">
        <v>61</v>
      </c>
      <c r="AA89" s="48" t="s">
        <v>61</v>
      </c>
    </row>
    <row r="90" spans="1:27" s="50" customFormat="1" ht="36" hidden="1">
      <c r="A90" s="43" t="s">
        <v>194</v>
      </c>
      <c r="B90" s="65" t="s">
        <v>195</v>
      </c>
      <c r="C90" s="45">
        <v>120038</v>
      </c>
      <c r="D90" s="46" t="s">
        <v>86</v>
      </c>
      <c r="E90" s="46" t="s">
        <v>59</v>
      </c>
      <c r="F90" s="48" t="s">
        <v>61</v>
      </c>
      <c r="G90" s="48" t="s">
        <v>61</v>
      </c>
      <c r="H90" s="48" t="s">
        <v>61</v>
      </c>
      <c r="I90" s="48" t="s">
        <v>61</v>
      </c>
      <c r="J90" s="48" t="s">
        <v>61</v>
      </c>
      <c r="K90" s="48" t="s">
        <v>61</v>
      </c>
      <c r="L90" s="48" t="s">
        <v>61</v>
      </c>
      <c r="M90" s="48" t="s">
        <v>61</v>
      </c>
      <c r="N90" s="48" t="s">
        <v>61</v>
      </c>
      <c r="O90" s="52" t="s">
        <v>62</v>
      </c>
      <c r="P90" s="48" t="s">
        <v>63</v>
      </c>
      <c r="Q90" s="48" t="s">
        <v>63</v>
      </c>
      <c r="R90" s="48" t="s">
        <v>63</v>
      </c>
      <c r="S90" s="48" t="s">
        <v>61</v>
      </c>
      <c r="T90" s="48" t="s">
        <v>61</v>
      </c>
      <c r="U90" s="48" t="s">
        <v>61</v>
      </c>
      <c r="V90" s="48" t="s">
        <v>61</v>
      </c>
      <c r="W90" s="48" t="s">
        <v>61</v>
      </c>
      <c r="X90" s="48" t="s">
        <v>61</v>
      </c>
      <c r="Y90" s="48" t="s">
        <v>61</v>
      </c>
      <c r="Z90" s="48" t="s">
        <v>61</v>
      </c>
      <c r="AA90" s="48" t="s">
        <v>61</v>
      </c>
    </row>
    <row r="91" spans="1:27" s="50" customFormat="1" ht="36" hidden="1">
      <c r="A91" s="43" t="s">
        <v>196</v>
      </c>
      <c r="B91" s="44" t="s">
        <v>197</v>
      </c>
      <c r="C91" s="45">
        <v>976200</v>
      </c>
      <c r="D91" s="46" t="s">
        <v>86</v>
      </c>
      <c r="E91" s="46" t="s">
        <v>59</v>
      </c>
      <c r="F91" s="48" t="s">
        <v>61</v>
      </c>
      <c r="G91" s="48" t="s">
        <v>61</v>
      </c>
      <c r="H91" s="48" t="s">
        <v>61</v>
      </c>
      <c r="I91" s="48" t="s">
        <v>61</v>
      </c>
      <c r="J91" s="48" t="s">
        <v>61</v>
      </c>
      <c r="K91" s="48" t="s">
        <v>61</v>
      </c>
      <c r="L91" s="48" t="s">
        <v>61</v>
      </c>
      <c r="M91" s="48" t="s">
        <v>61</v>
      </c>
      <c r="N91" s="48" t="s">
        <v>61</v>
      </c>
      <c r="O91" s="52" t="s">
        <v>62</v>
      </c>
      <c r="P91" s="48" t="s">
        <v>63</v>
      </c>
      <c r="Q91" s="48" t="s">
        <v>63</v>
      </c>
      <c r="R91" s="48" t="s">
        <v>63</v>
      </c>
      <c r="S91" s="48" t="s">
        <v>61</v>
      </c>
      <c r="T91" s="48" t="s">
        <v>61</v>
      </c>
      <c r="U91" s="48" t="s">
        <v>61</v>
      </c>
      <c r="V91" s="48" t="s">
        <v>61</v>
      </c>
      <c r="W91" s="48" t="s">
        <v>61</v>
      </c>
      <c r="X91" s="48" t="s">
        <v>61</v>
      </c>
      <c r="Y91" s="48" t="s">
        <v>61</v>
      </c>
      <c r="Z91" s="48" t="s">
        <v>61</v>
      </c>
      <c r="AA91" s="48" t="s">
        <v>61</v>
      </c>
    </row>
    <row r="92" spans="1:27" s="50" customFormat="1" ht="36" hidden="1">
      <c r="A92" s="43" t="s">
        <v>198</v>
      </c>
      <c r="B92" s="44" t="s">
        <v>199</v>
      </c>
      <c r="C92" s="45">
        <v>102397.87</v>
      </c>
      <c r="D92" s="46" t="s">
        <v>86</v>
      </c>
      <c r="E92" s="46" t="s">
        <v>60</v>
      </c>
      <c r="F92" s="48" t="s">
        <v>61</v>
      </c>
      <c r="G92" s="48" t="s">
        <v>61</v>
      </c>
      <c r="H92" s="48" t="s">
        <v>61</v>
      </c>
      <c r="I92" s="48" t="s">
        <v>61</v>
      </c>
      <c r="J92" s="48" t="s">
        <v>61</v>
      </c>
      <c r="K92" s="48" t="s">
        <v>61</v>
      </c>
      <c r="L92" s="48" t="s">
        <v>61</v>
      </c>
      <c r="M92" s="48" t="s">
        <v>61</v>
      </c>
      <c r="N92" s="48" t="s">
        <v>61</v>
      </c>
      <c r="O92" s="52" t="s">
        <v>62</v>
      </c>
      <c r="P92" s="48" t="s">
        <v>63</v>
      </c>
      <c r="Q92" s="48" t="s">
        <v>63</v>
      </c>
      <c r="R92" s="48" t="s">
        <v>63</v>
      </c>
      <c r="S92" s="48" t="s">
        <v>61</v>
      </c>
      <c r="T92" s="48" t="s">
        <v>61</v>
      </c>
      <c r="U92" s="48" t="s">
        <v>61</v>
      </c>
      <c r="V92" s="48" t="s">
        <v>61</v>
      </c>
      <c r="W92" s="48" t="s">
        <v>61</v>
      </c>
      <c r="X92" s="48" t="s">
        <v>61</v>
      </c>
      <c r="Y92" s="48" t="s">
        <v>61</v>
      </c>
      <c r="Z92" s="48" t="s">
        <v>61</v>
      </c>
      <c r="AA92" s="48" t="s">
        <v>61</v>
      </c>
    </row>
    <row r="93" spans="1:27" s="50" customFormat="1" ht="36" hidden="1">
      <c r="A93" s="43" t="s">
        <v>200</v>
      </c>
      <c r="B93" s="65" t="s">
        <v>201</v>
      </c>
      <c r="C93" s="79">
        <v>390000</v>
      </c>
      <c r="D93" s="46" t="s">
        <v>59</v>
      </c>
      <c r="E93" s="46" t="s">
        <v>134</v>
      </c>
      <c r="F93" s="48" t="s">
        <v>61</v>
      </c>
      <c r="G93" s="48" t="s">
        <v>61</v>
      </c>
      <c r="H93" s="48" t="s">
        <v>61</v>
      </c>
      <c r="I93" s="48" t="s">
        <v>61</v>
      </c>
      <c r="J93" s="73">
        <v>357500</v>
      </c>
      <c r="K93" s="73">
        <v>32500</v>
      </c>
      <c r="L93" s="48" t="s">
        <v>61</v>
      </c>
      <c r="M93" s="48" t="s">
        <v>61</v>
      </c>
      <c r="N93" s="48" t="s">
        <v>61</v>
      </c>
      <c r="O93" s="52" t="s">
        <v>62</v>
      </c>
      <c r="P93" s="48" t="s">
        <v>63</v>
      </c>
      <c r="Q93" s="48" t="s">
        <v>63</v>
      </c>
      <c r="R93" s="48" t="s">
        <v>136</v>
      </c>
      <c r="S93" s="48" t="s">
        <v>61</v>
      </c>
      <c r="T93" s="48" t="s">
        <v>61</v>
      </c>
      <c r="U93" s="48" t="s">
        <v>61</v>
      </c>
      <c r="V93" s="48" t="s">
        <v>61</v>
      </c>
      <c r="W93" s="48" t="s">
        <v>61</v>
      </c>
      <c r="X93" s="48" t="s">
        <v>61</v>
      </c>
      <c r="Y93" s="48" t="s">
        <v>61</v>
      </c>
      <c r="Z93" s="48" t="s">
        <v>61</v>
      </c>
      <c r="AA93" s="48" t="s">
        <v>61</v>
      </c>
    </row>
    <row r="94" spans="1:27" s="50" customFormat="1" ht="36">
      <c r="A94" s="43" t="s">
        <v>202</v>
      </c>
      <c r="B94" s="65" t="s">
        <v>203</v>
      </c>
      <c r="C94" s="45">
        <v>250000</v>
      </c>
      <c r="D94" s="46" t="s">
        <v>59</v>
      </c>
      <c r="E94" s="46" t="s">
        <v>151</v>
      </c>
      <c r="F94" s="48" t="s">
        <v>61</v>
      </c>
      <c r="G94" s="48" t="s">
        <v>61</v>
      </c>
      <c r="H94" s="48" t="s">
        <v>61</v>
      </c>
      <c r="I94" s="48" t="s">
        <v>61</v>
      </c>
      <c r="J94" s="73">
        <v>208300</v>
      </c>
      <c r="K94" s="73">
        <v>41700</v>
      </c>
      <c r="L94" s="48" t="s">
        <v>61</v>
      </c>
      <c r="M94" s="48" t="s">
        <v>61</v>
      </c>
      <c r="N94" s="48" t="s">
        <v>61</v>
      </c>
      <c r="O94" s="52" t="s">
        <v>62</v>
      </c>
      <c r="P94" s="48" t="s">
        <v>63</v>
      </c>
      <c r="Q94" s="48" t="s">
        <v>101</v>
      </c>
      <c r="R94" s="48" t="s">
        <v>63</v>
      </c>
      <c r="S94" s="48" t="s">
        <v>61</v>
      </c>
      <c r="T94" s="48" t="s">
        <v>61</v>
      </c>
      <c r="U94" s="48" t="s">
        <v>61</v>
      </c>
      <c r="V94" s="48" t="s">
        <v>61</v>
      </c>
      <c r="W94" s="73">
        <v>208300</v>
      </c>
      <c r="X94" s="73">
        <v>41700</v>
      </c>
      <c r="Y94" s="48" t="s">
        <v>61</v>
      </c>
      <c r="Z94" s="48" t="s">
        <v>61</v>
      </c>
      <c r="AA94" s="48" t="s">
        <v>61</v>
      </c>
    </row>
    <row r="95" spans="1:27" s="50" customFormat="1" ht="36" hidden="1">
      <c r="A95" s="43" t="s">
        <v>204</v>
      </c>
      <c r="B95" s="65" t="s">
        <v>205</v>
      </c>
      <c r="C95" s="45">
        <v>440000</v>
      </c>
      <c r="D95" s="46" t="s">
        <v>59</v>
      </c>
      <c r="E95" s="46" t="s">
        <v>206</v>
      </c>
      <c r="F95" s="48" t="s">
        <v>61</v>
      </c>
      <c r="G95" s="48" t="s">
        <v>61</v>
      </c>
      <c r="H95" s="48" t="s">
        <v>61</v>
      </c>
      <c r="I95" s="48" t="s">
        <v>61</v>
      </c>
      <c r="J95" s="48" t="s">
        <v>61</v>
      </c>
      <c r="K95" s="48" t="s">
        <v>61</v>
      </c>
      <c r="L95" s="48" t="s">
        <v>61</v>
      </c>
      <c r="M95" s="48" t="s">
        <v>61</v>
      </c>
      <c r="N95" s="48" t="s">
        <v>61</v>
      </c>
      <c r="O95" s="52" t="s">
        <v>62</v>
      </c>
      <c r="P95" s="48" t="s">
        <v>63</v>
      </c>
      <c r="Q95" s="48" t="s">
        <v>63</v>
      </c>
      <c r="R95" s="48" t="s">
        <v>63</v>
      </c>
      <c r="S95" s="48" t="s">
        <v>61</v>
      </c>
      <c r="T95" s="48" t="s">
        <v>61</v>
      </c>
      <c r="U95" s="48" t="s">
        <v>61</v>
      </c>
      <c r="V95" s="48" t="s">
        <v>61</v>
      </c>
      <c r="W95" s="48" t="s">
        <v>61</v>
      </c>
      <c r="X95" s="48" t="s">
        <v>61</v>
      </c>
      <c r="Y95" s="48" t="s">
        <v>61</v>
      </c>
      <c r="Z95" s="48" t="s">
        <v>61</v>
      </c>
      <c r="AA95" s="48" t="s">
        <v>61</v>
      </c>
    </row>
    <row r="96" spans="1:27" s="50" customFormat="1" ht="36">
      <c r="A96" s="43" t="s">
        <v>207</v>
      </c>
      <c r="B96" s="44" t="s">
        <v>208</v>
      </c>
      <c r="C96" s="45">
        <v>114960</v>
      </c>
      <c r="D96" s="46" t="s">
        <v>112</v>
      </c>
      <c r="E96" s="46" t="s">
        <v>209</v>
      </c>
      <c r="F96" s="48" t="s">
        <v>61</v>
      </c>
      <c r="G96" s="48" t="s">
        <v>61</v>
      </c>
      <c r="H96" s="48" t="s">
        <v>61</v>
      </c>
      <c r="I96" s="48" t="s">
        <v>61</v>
      </c>
      <c r="J96" s="80">
        <v>19160</v>
      </c>
      <c r="K96" s="80">
        <v>95800</v>
      </c>
      <c r="L96" s="48" t="s">
        <v>61</v>
      </c>
      <c r="M96" s="48" t="s">
        <v>61</v>
      </c>
      <c r="N96" s="48" t="s">
        <v>61</v>
      </c>
      <c r="O96" s="52" t="s">
        <v>62</v>
      </c>
      <c r="P96" s="48" t="s">
        <v>63</v>
      </c>
      <c r="Q96" s="68" t="s">
        <v>101</v>
      </c>
      <c r="R96" s="48" t="s">
        <v>63</v>
      </c>
      <c r="S96" s="48" t="s">
        <v>61</v>
      </c>
      <c r="T96" s="48" t="s">
        <v>61</v>
      </c>
      <c r="U96" s="48" t="s">
        <v>61</v>
      </c>
      <c r="V96" s="48" t="s">
        <v>61</v>
      </c>
      <c r="W96" s="80">
        <v>19160</v>
      </c>
      <c r="X96" s="80">
        <v>95800</v>
      </c>
      <c r="Y96" s="48" t="s">
        <v>61</v>
      </c>
      <c r="Z96" s="48" t="s">
        <v>61</v>
      </c>
      <c r="AA96" s="48" t="s">
        <v>61</v>
      </c>
    </row>
    <row r="97" spans="1:27" s="50" customFormat="1" ht="36" hidden="1">
      <c r="A97" s="43" t="s">
        <v>210</v>
      </c>
      <c r="B97" s="65" t="s">
        <v>211</v>
      </c>
      <c r="C97" s="45">
        <v>148000</v>
      </c>
      <c r="D97" s="46" t="s">
        <v>59</v>
      </c>
      <c r="E97" s="46" t="s">
        <v>60</v>
      </c>
      <c r="F97" s="48" t="s">
        <v>61</v>
      </c>
      <c r="G97" s="48" t="s">
        <v>61</v>
      </c>
      <c r="H97" s="48" t="s">
        <v>61</v>
      </c>
      <c r="I97" s="48" t="s">
        <v>61</v>
      </c>
      <c r="J97" s="48" t="s">
        <v>61</v>
      </c>
      <c r="K97" s="48" t="s">
        <v>61</v>
      </c>
      <c r="L97" s="48" t="s">
        <v>61</v>
      </c>
      <c r="M97" s="48" t="s">
        <v>61</v>
      </c>
      <c r="N97" s="48" t="s">
        <v>61</v>
      </c>
      <c r="O97" s="52" t="s">
        <v>62</v>
      </c>
      <c r="P97" s="48" t="s">
        <v>63</v>
      </c>
      <c r="Q97" s="48" t="s">
        <v>63</v>
      </c>
      <c r="R97" s="48" t="s">
        <v>63</v>
      </c>
      <c r="S97" s="48" t="s">
        <v>61</v>
      </c>
      <c r="T97" s="48" t="s">
        <v>61</v>
      </c>
      <c r="U97" s="48" t="s">
        <v>61</v>
      </c>
      <c r="V97" s="48" t="s">
        <v>61</v>
      </c>
      <c r="W97" s="48" t="s">
        <v>61</v>
      </c>
      <c r="X97" s="48" t="s">
        <v>61</v>
      </c>
      <c r="Y97" s="48" t="s">
        <v>61</v>
      </c>
      <c r="Z97" s="48" t="s">
        <v>61</v>
      </c>
      <c r="AA97" s="48" t="s">
        <v>61</v>
      </c>
    </row>
    <row r="98" spans="1:27" s="50" customFormat="1" ht="36" hidden="1">
      <c r="A98" s="43" t="s">
        <v>212</v>
      </c>
      <c r="B98" s="65" t="s">
        <v>213</v>
      </c>
      <c r="C98" s="66">
        <v>188980</v>
      </c>
      <c r="D98" s="46" t="s">
        <v>109</v>
      </c>
      <c r="E98" s="46" t="s">
        <v>214</v>
      </c>
      <c r="F98" s="48" t="s">
        <v>61</v>
      </c>
      <c r="G98" s="48" t="s">
        <v>61</v>
      </c>
      <c r="H98" s="48" t="s">
        <v>61</v>
      </c>
      <c r="I98" s="48" t="s">
        <v>61</v>
      </c>
      <c r="J98" s="48" t="s">
        <v>61</v>
      </c>
      <c r="K98" s="48" t="s">
        <v>61</v>
      </c>
      <c r="L98" s="48" t="s">
        <v>61</v>
      </c>
      <c r="M98" s="48" t="s">
        <v>61</v>
      </c>
      <c r="N98" s="48" t="s">
        <v>61</v>
      </c>
      <c r="O98" s="52" t="s">
        <v>62</v>
      </c>
      <c r="P98" s="48" t="s">
        <v>63</v>
      </c>
      <c r="Q98" s="48" t="s">
        <v>63</v>
      </c>
      <c r="R98" s="48" t="s">
        <v>63</v>
      </c>
      <c r="S98" s="48" t="s">
        <v>61</v>
      </c>
      <c r="T98" s="48" t="s">
        <v>61</v>
      </c>
      <c r="U98" s="48" t="s">
        <v>61</v>
      </c>
      <c r="V98" s="48" t="s">
        <v>61</v>
      </c>
      <c r="W98" s="48" t="s">
        <v>61</v>
      </c>
      <c r="X98" s="48" t="s">
        <v>61</v>
      </c>
      <c r="Y98" s="48" t="s">
        <v>61</v>
      </c>
      <c r="Z98" s="48" t="s">
        <v>61</v>
      </c>
      <c r="AA98" s="48" t="s">
        <v>61</v>
      </c>
    </row>
    <row r="99" spans="1:27" s="50" customFormat="1" ht="36">
      <c r="A99" s="43" t="s">
        <v>215</v>
      </c>
      <c r="B99" s="65" t="s">
        <v>216</v>
      </c>
      <c r="C99" s="81">
        <v>600000</v>
      </c>
      <c r="D99" s="46" t="s">
        <v>66</v>
      </c>
      <c r="E99" s="46" t="s">
        <v>151</v>
      </c>
      <c r="F99" s="48" t="s">
        <v>61</v>
      </c>
      <c r="G99" s="48" t="s">
        <v>61</v>
      </c>
      <c r="H99" s="48" t="s">
        <v>61</v>
      </c>
      <c r="I99" s="48" t="s">
        <v>61</v>
      </c>
      <c r="J99" s="82">
        <v>500000</v>
      </c>
      <c r="K99" s="82">
        <v>100000</v>
      </c>
      <c r="L99" s="48" t="s">
        <v>61</v>
      </c>
      <c r="M99" s="48" t="s">
        <v>61</v>
      </c>
      <c r="N99" s="48" t="s">
        <v>61</v>
      </c>
      <c r="O99" s="78" t="s">
        <v>62</v>
      </c>
      <c r="P99" s="48" t="s">
        <v>63</v>
      </c>
      <c r="Q99" s="48" t="s">
        <v>101</v>
      </c>
      <c r="R99" s="48" t="s">
        <v>63</v>
      </c>
      <c r="S99" s="48" t="s">
        <v>61</v>
      </c>
      <c r="T99" s="48" t="s">
        <v>61</v>
      </c>
      <c r="U99" s="48" t="s">
        <v>61</v>
      </c>
      <c r="V99" s="48" t="s">
        <v>61</v>
      </c>
      <c r="W99" s="82">
        <v>500000</v>
      </c>
      <c r="X99" s="82">
        <v>100000</v>
      </c>
      <c r="Y99" s="48" t="s">
        <v>61</v>
      </c>
      <c r="Z99" s="48" t="s">
        <v>61</v>
      </c>
      <c r="AA99" s="48" t="s">
        <v>61</v>
      </c>
    </row>
    <row r="100" spans="1:27" s="50" customFormat="1" ht="36" hidden="1">
      <c r="A100" s="43" t="s">
        <v>217</v>
      </c>
      <c r="B100" s="65" t="s">
        <v>218</v>
      </c>
      <c r="C100" s="45">
        <v>1000000</v>
      </c>
      <c r="D100" s="46" t="s">
        <v>99</v>
      </c>
      <c r="E100" s="46" t="s">
        <v>219</v>
      </c>
      <c r="F100" s="48" t="s">
        <v>61</v>
      </c>
      <c r="G100" s="48" t="s">
        <v>61</v>
      </c>
      <c r="H100" s="48" t="s">
        <v>61</v>
      </c>
      <c r="I100" s="48" t="s">
        <v>61</v>
      </c>
      <c r="J100" s="82">
        <v>750000</v>
      </c>
      <c r="K100" s="82">
        <v>250000</v>
      </c>
      <c r="L100" s="48" t="s">
        <v>61</v>
      </c>
      <c r="M100" s="48" t="s">
        <v>61</v>
      </c>
      <c r="N100" s="48" t="s">
        <v>61</v>
      </c>
      <c r="O100" s="52" t="s">
        <v>62</v>
      </c>
      <c r="P100" s="48" t="s">
        <v>63</v>
      </c>
      <c r="Q100" s="48" t="s">
        <v>63</v>
      </c>
      <c r="R100" s="48" t="s">
        <v>63</v>
      </c>
      <c r="S100" s="48" t="s">
        <v>61</v>
      </c>
      <c r="T100" s="48" t="s">
        <v>61</v>
      </c>
      <c r="U100" s="48" t="s">
        <v>61</v>
      </c>
      <c r="V100" s="48" t="s">
        <v>61</v>
      </c>
      <c r="W100" s="48" t="s">
        <v>61</v>
      </c>
      <c r="X100" s="48" t="s">
        <v>61</v>
      </c>
      <c r="Y100" s="48" t="s">
        <v>61</v>
      </c>
      <c r="Z100" s="48" t="s">
        <v>61</v>
      </c>
      <c r="AA100" s="48" t="s">
        <v>61</v>
      </c>
    </row>
    <row r="101" spans="1:27" s="50" customFormat="1" ht="36">
      <c r="A101" s="43" t="s">
        <v>220</v>
      </c>
      <c r="B101" s="76" t="s">
        <v>221</v>
      </c>
      <c r="C101" s="77">
        <v>400000</v>
      </c>
      <c r="D101" s="46" t="s">
        <v>66</v>
      </c>
      <c r="E101" s="46" t="s">
        <v>151</v>
      </c>
      <c r="F101" s="48" t="s">
        <v>61</v>
      </c>
      <c r="G101" s="48" t="s">
        <v>61</v>
      </c>
      <c r="H101" s="48" t="s">
        <v>61</v>
      </c>
      <c r="I101" s="48" t="s">
        <v>61</v>
      </c>
      <c r="J101" s="82">
        <v>333300</v>
      </c>
      <c r="K101" s="82">
        <v>66700</v>
      </c>
      <c r="L101" s="48" t="s">
        <v>61</v>
      </c>
      <c r="M101" s="48" t="s">
        <v>61</v>
      </c>
      <c r="N101" s="48" t="s">
        <v>61</v>
      </c>
      <c r="O101" s="78" t="s">
        <v>62</v>
      </c>
      <c r="P101" s="67" t="s">
        <v>63</v>
      </c>
      <c r="Q101" s="67" t="s">
        <v>101</v>
      </c>
      <c r="R101" s="67" t="s">
        <v>63</v>
      </c>
      <c r="S101" s="48" t="s">
        <v>61</v>
      </c>
      <c r="T101" s="48" t="s">
        <v>61</v>
      </c>
      <c r="U101" s="48" t="s">
        <v>61</v>
      </c>
      <c r="V101" s="48" t="s">
        <v>61</v>
      </c>
      <c r="W101" s="82">
        <v>333300</v>
      </c>
      <c r="X101" s="82">
        <v>66700</v>
      </c>
      <c r="Y101" s="48" t="s">
        <v>61</v>
      </c>
      <c r="Z101" s="48" t="s">
        <v>61</v>
      </c>
      <c r="AA101" s="48" t="s">
        <v>61</v>
      </c>
    </row>
    <row r="102" spans="1:27" s="50" customFormat="1" ht="36" hidden="1">
      <c r="A102" s="43" t="s">
        <v>222</v>
      </c>
      <c r="B102" s="65" t="s">
        <v>223</v>
      </c>
      <c r="C102" s="45">
        <v>200000</v>
      </c>
      <c r="D102" s="46" t="s">
        <v>109</v>
      </c>
      <c r="E102" s="46" t="s">
        <v>167</v>
      </c>
      <c r="F102" s="48" t="s">
        <v>61</v>
      </c>
      <c r="G102" s="48" t="s">
        <v>61</v>
      </c>
      <c r="H102" s="48" t="s">
        <v>61</v>
      </c>
      <c r="I102" s="48" t="s">
        <v>61</v>
      </c>
      <c r="J102" s="82">
        <v>133300</v>
      </c>
      <c r="K102" s="82">
        <v>66700</v>
      </c>
      <c r="L102" s="48" t="s">
        <v>61</v>
      </c>
      <c r="M102" s="48" t="s">
        <v>61</v>
      </c>
      <c r="N102" s="48" t="s">
        <v>61</v>
      </c>
      <c r="O102" s="52" t="s">
        <v>62</v>
      </c>
      <c r="P102" s="48" t="s">
        <v>63</v>
      </c>
      <c r="Q102" s="48" t="s">
        <v>63</v>
      </c>
      <c r="R102" s="48" t="s">
        <v>63</v>
      </c>
      <c r="S102" s="48" t="s">
        <v>61</v>
      </c>
      <c r="T102" s="48" t="s">
        <v>61</v>
      </c>
      <c r="U102" s="48" t="s">
        <v>61</v>
      </c>
      <c r="V102" s="48" t="s">
        <v>61</v>
      </c>
      <c r="W102" s="48" t="s">
        <v>61</v>
      </c>
      <c r="X102" s="48" t="s">
        <v>61</v>
      </c>
      <c r="Y102" s="48" t="s">
        <v>61</v>
      </c>
      <c r="Z102" s="48" t="s">
        <v>61</v>
      </c>
      <c r="AA102" s="48" t="s">
        <v>61</v>
      </c>
    </row>
    <row r="103" spans="1:27" s="50" customFormat="1" ht="36">
      <c r="A103" s="43" t="s">
        <v>224</v>
      </c>
      <c r="B103" s="65" t="s">
        <v>225</v>
      </c>
      <c r="C103" s="45">
        <v>122400</v>
      </c>
      <c r="D103" s="46" t="s">
        <v>66</v>
      </c>
      <c r="E103" s="46" t="s">
        <v>99</v>
      </c>
      <c r="F103" s="48" t="s">
        <v>61</v>
      </c>
      <c r="G103" s="48" t="s">
        <v>61</v>
      </c>
      <c r="H103" s="48" t="s">
        <v>61</v>
      </c>
      <c r="I103" s="48" t="s">
        <v>61</v>
      </c>
      <c r="J103" s="48" t="s">
        <v>61</v>
      </c>
      <c r="K103" s="48" t="s">
        <v>61</v>
      </c>
      <c r="L103" s="48" t="s">
        <v>61</v>
      </c>
      <c r="M103" s="48" t="s">
        <v>61</v>
      </c>
      <c r="N103" s="48" t="s">
        <v>61</v>
      </c>
      <c r="O103" s="52" t="s">
        <v>62</v>
      </c>
      <c r="P103" s="48" t="s">
        <v>63</v>
      </c>
      <c r="Q103" s="48" t="s">
        <v>101</v>
      </c>
      <c r="R103" s="48" t="s">
        <v>63</v>
      </c>
      <c r="S103" s="48" t="s">
        <v>61</v>
      </c>
      <c r="T103" s="48" t="s">
        <v>61</v>
      </c>
      <c r="U103" s="48" t="s">
        <v>61</v>
      </c>
      <c r="V103" s="48" t="s">
        <v>61</v>
      </c>
      <c r="W103" s="48" t="s">
        <v>61</v>
      </c>
      <c r="X103" s="48" t="s">
        <v>61</v>
      </c>
      <c r="Y103" s="48" t="s">
        <v>61</v>
      </c>
      <c r="Z103" s="48" t="s">
        <v>61</v>
      </c>
      <c r="AA103" s="48" t="s">
        <v>61</v>
      </c>
    </row>
    <row r="104" spans="1:27" s="50" customFormat="1" ht="36" hidden="1">
      <c r="A104" s="43" t="s">
        <v>226</v>
      </c>
      <c r="B104" s="65" t="s">
        <v>227</v>
      </c>
      <c r="C104" s="45">
        <v>494160</v>
      </c>
      <c r="D104" s="46" t="s">
        <v>66</v>
      </c>
      <c r="E104" s="46" t="s">
        <v>219</v>
      </c>
      <c r="F104" s="48" t="s">
        <v>61</v>
      </c>
      <c r="G104" s="48" t="s">
        <v>61</v>
      </c>
      <c r="H104" s="48" t="s">
        <v>61</v>
      </c>
      <c r="I104" s="48" t="s">
        <v>61</v>
      </c>
      <c r="J104" s="82">
        <v>370620</v>
      </c>
      <c r="K104" s="82">
        <v>123540</v>
      </c>
      <c r="L104" s="48" t="s">
        <v>61</v>
      </c>
      <c r="M104" s="48" t="s">
        <v>61</v>
      </c>
      <c r="N104" s="48" t="s">
        <v>61</v>
      </c>
      <c r="O104" s="52" t="s">
        <v>228</v>
      </c>
      <c r="P104" s="48" t="s">
        <v>63</v>
      </c>
      <c r="Q104" s="48" t="s">
        <v>63</v>
      </c>
      <c r="R104" s="48" t="s">
        <v>63</v>
      </c>
      <c r="S104" s="48" t="s">
        <v>61</v>
      </c>
      <c r="T104" s="48" t="s">
        <v>61</v>
      </c>
      <c r="U104" s="48" t="s">
        <v>61</v>
      </c>
      <c r="V104" s="48" t="s">
        <v>61</v>
      </c>
      <c r="W104" s="48" t="s">
        <v>61</v>
      </c>
      <c r="X104" s="48" t="s">
        <v>61</v>
      </c>
      <c r="Y104" s="48" t="s">
        <v>61</v>
      </c>
      <c r="Z104" s="48" t="s">
        <v>61</v>
      </c>
      <c r="AA104" s="48" t="s">
        <v>61</v>
      </c>
    </row>
    <row r="105" spans="1:27" s="50" customFormat="1" ht="36" hidden="1">
      <c r="A105" s="43" t="s">
        <v>229</v>
      </c>
      <c r="B105" s="65" t="s">
        <v>230</v>
      </c>
      <c r="C105" s="45">
        <v>694302.84</v>
      </c>
      <c r="D105" s="46" t="s">
        <v>99</v>
      </c>
      <c r="E105" s="46" t="s">
        <v>60</v>
      </c>
      <c r="F105" s="48" t="s">
        <v>61</v>
      </c>
      <c r="G105" s="48" t="s">
        <v>61</v>
      </c>
      <c r="H105" s="48" t="s">
        <v>61</v>
      </c>
      <c r="I105" s="48" t="s">
        <v>61</v>
      </c>
      <c r="J105" s="48" t="s">
        <v>61</v>
      </c>
      <c r="K105" s="48" t="s">
        <v>61</v>
      </c>
      <c r="L105" s="48" t="s">
        <v>61</v>
      </c>
      <c r="M105" s="48" t="s">
        <v>61</v>
      </c>
      <c r="N105" s="48" t="s">
        <v>61</v>
      </c>
      <c r="O105" s="52" t="s">
        <v>231</v>
      </c>
      <c r="P105" s="48" t="s">
        <v>63</v>
      </c>
      <c r="Q105" s="48" t="s">
        <v>63</v>
      </c>
      <c r="R105" s="48" t="s">
        <v>63</v>
      </c>
      <c r="S105" s="48" t="s">
        <v>61</v>
      </c>
      <c r="T105" s="48" t="s">
        <v>61</v>
      </c>
      <c r="U105" s="48" t="s">
        <v>61</v>
      </c>
      <c r="V105" s="48" t="s">
        <v>61</v>
      </c>
      <c r="W105" s="48" t="s">
        <v>61</v>
      </c>
      <c r="X105" s="48" t="s">
        <v>61</v>
      </c>
      <c r="Y105" s="48" t="s">
        <v>61</v>
      </c>
      <c r="Z105" s="48" t="s">
        <v>61</v>
      </c>
      <c r="AA105" s="48" t="s">
        <v>61</v>
      </c>
    </row>
    <row r="106" spans="1:27" s="50" customFormat="1" ht="36" hidden="1">
      <c r="A106" s="43" t="s">
        <v>232</v>
      </c>
      <c r="B106" s="65" t="s">
        <v>233</v>
      </c>
      <c r="C106" s="75">
        <v>4200000</v>
      </c>
      <c r="D106" s="46" t="s">
        <v>99</v>
      </c>
      <c r="E106" s="46" t="s">
        <v>234</v>
      </c>
      <c r="F106" s="48" t="s">
        <v>61</v>
      </c>
      <c r="G106" s="48" t="s">
        <v>61</v>
      </c>
      <c r="H106" s="48" t="s">
        <v>61</v>
      </c>
      <c r="I106" s="48" t="s">
        <v>61</v>
      </c>
      <c r="J106" s="82">
        <v>2400000</v>
      </c>
      <c r="K106" s="82">
        <v>1800000</v>
      </c>
      <c r="L106" s="48" t="s">
        <v>61</v>
      </c>
      <c r="M106" s="48" t="s">
        <v>61</v>
      </c>
      <c r="N106" s="48" t="s">
        <v>61</v>
      </c>
      <c r="O106" s="52" t="s">
        <v>177</v>
      </c>
      <c r="P106" s="48" t="s">
        <v>63</v>
      </c>
      <c r="Q106" s="48" t="s">
        <v>63</v>
      </c>
      <c r="R106" s="48" t="s">
        <v>184</v>
      </c>
      <c r="S106" s="48" t="s">
        <v>61</v>
      </c>
      <c r="T106" s="48" t="s">
        <v>61</v>
      </c>
      <c r="U106" s="48" t="s">
        <v>61</v>
      </c>
      <c r="V106" s="48" t="s">
        <v>61</v>
      </c>
      <c r="W106" s="48" t="s">
        <v>61</v>
      </c>
      <c r="X106" s="48" t="s">
        <v>61</v>
      </c>
      <c r="Y106" s="48" t="s">
        <v>61</v>
      </c>
      <c r="Z106" s="48" t="s">
        <v>61</v>
      </c>
      <c r="AA106" s="48" t="s">
        <v>61</v>
      </c>
    </row>
    <row r="107" spans="1:27" s="50" customFormat="1" ht="36">
      <c r="A107" s="43" t="s">
        <v>235</v>
      </c>
      <c r="B107" s="65" t="s">
        <v>236</v>
      </c>
      <c r="C107" s="45">
        <v>2838688.8</v>
      </c>
      <c r="D107" s="46" t="s">
        <v>66</v>
      </c>
      <c r="E107" s="46" t="s">
        <v>66</v>
      </c>
      <c r="F107" s="48" t="s">
        <v>61</v>
      </c>
      <c r="G107" s="48" t="s">
        <v>61</v>
      </c>
      <c r="H107" s="48" t="s">
        <v>61</v>
      </c>
      <c r="I107" s="48" t="s">
        <v>61</v>
      </c>
      <c r="J107" s="48" t="s">
        <v>61</v>
      </c>
      <c r="K107" s="48" t="s">
        <v>61</v>
      </c>
      <c r="L107" s="48" t="s">
        <v>61</v>
      </c>
      <c r="M107" s="48" t="s">
        <v>61</v>
      </c>
      <c r="N107" s="48" t="s">
        <v>61</v>
      </c>
      <c r="O107" s="52" t="s">
        <v>62</v>
      </c>
      <c r="P107" s="48" t="s">
        <v>63</v>
      </c>
      <c r="Q107" s="48" t="s">
        <v>101</v>
      </c>
      <c r="R107" s="48" t="s">
        <v>63</v>
      </c>
      <c r="S107" s="48" t="s">
        <v>61</v>
      </c>
      <c r="T107" s="48" t="s">
        <v>61</v>
      </c>
      <c r="U107" s="48" t="s">
        <v>61</v>
      </c>
      <c r="V107" s="48" t="s">
        <v>61</v>
      </c>
      <c r="W107" s="48" t="s">
        <v>61</v>
      </c>
      <c r="X107" s="48" t="s">
        <v>61</v>
      </c>
      <c r="Y107" s="48" t="s">
        <v>61</v>
      </c>
      <c r="Z107" s="48" t="s">
        <v>61</v>
      </c>
      <c r="AA107" s="48" t="s">
        <v>61</v>
      </c>
    </row>
    <row r="108" spans="1:27" s="50" customFormat="1" ht="36" hidden="1">
      <c r="A108" s="43" t="s">
        <v>237</v>
      </c>
      <c r="B108" s="65" t="s">
        <v>238</v>
      </c>
      <c r="C108" s="45">
        <v>121750</v>
      </c>
      <c r="D108" s="46" t="s">
        <v>66</v>
      </c>
      <c r="E108" s="46" t="s">
        <v>99</v>
      </c>
      <c r="F108" s="48" t="s">
        <v>61</v>
      </c>
      <c r="G108" s="48" t="s">
        <v>61</v>
      </c>
      <c r="H108" s="48" t="s">
        <v>61</v>
      </c>
      <c r="I108" s="48" t="s">
        <v>61</v>
      </c>
      <c r="J108" s="48" t="s">
        <v>61</v>
      </c>
      <c r="K108" s="48" t="s">
        <v>61</v>
      </c>
      <c r="L108" s="48" t="s">
        <v>61</v>
      </c>
      <c r="M108" s="48" t="s">
        <v>61</v>
      </c>
      <c r="N108" s="48" t="s">
        <v>61</v>
      </c>
      <c r="O108" s="52" t="s">
        <v>62</v>
      </c>
      <c r="P108" s="48" t="s">
        <v>63</v>
      </c>
      <c r="Q108" s="48" t="s">
        <v>63</v>
      </c>
      <c r="R108" s="48" t="s">
        <v>63</v>
      </c>
      <c r="S108" s="48" t="s">
        <v>61</v>
      </c>
      <c r="T108" s="48" t="s">
        <v>61</v>
      </c>
      <c r="U108" s="48" t="s">
        <v>61</v>
      </c>
      <c r="V108" s="48" t="s">
        <v>61</v>
      </c>
      <c r="W108" s="48" t="s">
        <v>61</v>
      </c>
      <c r="X108" s="48" t="s">
        <v>61</v>
      </c>
      <c r="Y108" s="48" t="s">
        <v>61</v>
      </c>
      <c r="Z108" s="48" t="s">
        <v>61</v>
      </c>
      <c r="AA108" s="48" t="s">
        <v>61</v>
      </c>
    </row>
    <row r="109" spans="1:27" s="50" customFormat="1" ht="36" hidden="1">
      <c r="A109" s="43" t="s">
        <v>239</v>
      </c>
      <c r="B109" s="83" t="s">
        <v>240</v>
      </c>
      <c r="C109" s="84">
        <v>200000</v>
      </c>
      <c r="D109" s="46" t="s">
        <v>99</v>
      </c>
      <c r="E109" s="85" t="s">
        <v>60</v>
      </c>
      <c r="F109" s="48" t="s">
        <v>61</v>
      </c>
      <c r="G109" s="48" t="s">
        <v>61</v>
      </c>
      <c r="H109" s="48" t="s">
        <v>61</v>
      </c>
      <c r="I109" s="48" t="s">
        <v>61</v>
      </c>
      <c r="J109" s="48" t="s">
        <v>61</v>
      </c>
      <c r="K109" s="48" t="s">
        <v>61</v>
      </c>
      <c r="L109" s="48" t="s">
        <v>61</v>
      </c>
      <c r="M109" s="48" t="s">
        <v>61</v>
      </c>
      <c r="N109" s="48" t="s">
        <v>61</v>
      </c>
      <c r="O109" s="86" t="s">
        <v>62</v>
      </c>
      <c r="P109" s="87" t="s">
        <v>63</v>
      </c>
      <c r="Q109" s="87" t="s">
        <v>63</v>
      </c>
      <c r="R109" s="87" t="s">
        <v>63</v>
      </c>
      <c r="S109" s="48" t="s">
        <v>61</v>
      </c>
      <c r="T109" s="48" t="s">
        <v>61</v>
      </c>
      <c r="U109" s="48" t="s">
        <v>61</v>
      </c>
      <c r="V109" s="48" t="s">
        <v>61</v>
      </c>
      <c r="W109" s="48" t="s">
        <v>61</v>
      </c>
      <c r="X109" s="48" t="s">
        <v>61</v>
      </c>
      <c r="Y109" s="48" t="s">
        <v>61</v>
      </c>
      <c r="Z109" s="48" t="s">
        <v>61</v>
      </c>
      <c r="AA109" s="48" t="s">
        <v>61</v>
      </c>
    </row>
    <row r="110" spans="1:27" s="50" customFormat="1" ht="36">
      <c r="A110" s="43" t="s">
        <v>241</v>
      </c>
      <c r="B110" s="44" t="s">
        <v>242</v>
      </c>
      <c r="C110" s="45">
        <v>650000</v>
      </c>
      <c r="D110" s="46" t="s">
        <v>99</v>
      </c>
      <c r="E110" s="47" t="s">
        <v>167</v>
      </c>
      <c r="F110" s="48" t="s">
        <v>61</v>
      </c>
      <c r="G110" s="48" t="s">
        <v>61</v>
      </c>
      <c r="H110" s="48" t="s">
        <v>61</v>
      </c>
      <c r="I110" s="48" t="s">
        <v>61</v>
      </c>
      <c r="J110" s="82">
        <v>433300</v>
      </c>
      <c r="K110" s="82">
        <v>216700</v>
      </c>
      <c r="L110" s="48" t="s">
        <v>61</v>
      </c>
      <c r="M110" s="48" t="s">
        <v>61</v>
      </c>
      <c r="N110" s="48" t="s">
        <v>61</v>
      </c>
      <c r="O110" s="52" t="s">
        <v>62</v>
      </c>
      <c r="P110" s="68" t="s">
        <v>63</v>
      </c>
      <c r="Q110" s="68" t="s">
        <v>101</v>
      </c>
      <c r="R110" s="68" t="s">
        <v>63</v>
      </c>
      <c r="S110" s="48" t="s">
        <v>61</v>
      </c>
      <c r="T110" s="48" t="s">
        <v>61</v>
      </c>
      <c r="U110" s="48" t="s">
        <v>61</v>
      </c>
      <c r="V110" s="48" t="s">
        <v>61</v>
      </c>
      <c r="W110" s="82">
        <v>433300</v>
      </c>
      <c r="X110" s="82">
        <v>216700</v>
      </c>
      <c r="Y110" s="48" t="s">
        <v>61</v>
      </c>
      <c r="Z110" s="48" t="s">
        <v>61</v>
      </c>
      <c r="AA110" s="48" t="s">
        <v>61</v>
      </c>
    </row>
    <row r="111" spans="1:27" s="50" customFormat="1" ht="36" hidden="1">
      <c r="A111" s="43" t="s">
        <v>243</v>
      </c>
      <c r="B111" s="44" t="s">
        <v>244</v>
      </c>
      <c r="C111" s="54">
        <v>346587</v>
      </c>
      <c r="D111" s="46" t="s">
        <v>99</v>
      </c>
      <c r="E111" s="46" t="s">
        <v>109</v>
      </c>
      <c r="F111" s="48" t="s">
        <v>61</v>
      </c>
      <c r="G111" s="48" t="s">
        <v>61</v>
      </c>
      <c r="H111" s="48" t="s">
        <v>61</v>
      </c>
      <c r="I111" s="48" t="s">
        <v>61</v>
      </c>
      <c r="J111" s="48" t="s">
        <v>61</v>
      </c>
      <c r="K111" s="48" t="s">
        <v>61</v>
      </c>
      <c r="L111" s="48" t="s">
        <v>61</v>
      </c>
      <c r="M111" s="48" t="s">
        <v>61</v>
      </c>
      <c r="N111" s="48" t="s">
        <v>61</v>
      </c>
      <c r="O111" s="52" t="s">
        <v>62</v>
      </c>
      <c r="P111" s="48" t="s">
        <v>63</v>
      </c>
      <c r="Q111" s="48" t="s">
        <v>63</v>
      </c>
      <c r="R111" s="48" t="s">
        <v>63</v>
      </c>
      <c r="S111" s="48" t="s">
        <v>61</v>
      </c>
      <c r="T111" s="48" t="s">
        <v>61</v>
      </c>
      <c r="U111" s="48" t="s">
        <v>61</v>
      </c>
      <c r="V111" s="48" t="s">
        <v>61</v>
      </c>
      <c r="W111" s="48" t="s">
        <v>61</v>
      </c>
      <c r="X111" s="48" t="s">
        <v>61</v>
      </c>
      <c r="Y111" s="48" t="s">
        <v>61</v>
      </c>
      <c r="Z111" s="48" t="s">
        <v>61</v>
      </c>
      <c r="AA111" s="48" t="s">
        <v>61</v>
      </c>
    </row>
    <row r="112" spans="1:27" s="50" customFormat="1" ht="36" hidden="1">
      <c r="A112" s="43" t="s">
        <v>245</v>
      </c>
      <c r="B112" s="65" t="s">
        <v>246</v>
      </c>
      <c r="C112" s="54">
        <v>585600</v>
      </c>
      <c r="D112" s="88" t="s">
        <v>66</v>
      </c>
      <c r="E112" s="46" t="s">
        <v>151</v>
      </c>
      <c r="F112" s="48" t="s">
        <v>61</v>
      </c>
      <c r="G112" s="48" t="s">
        <v>61</v>
      </c>
      <c r="H112" s="48" t="s">
        <v>61</v>
      </c>
      <c r="I112" s="48" t="s">
        <v>61</v>
      </c>
      <c r="J112" s="82">
        <f>C112-K112</f>
        <v>488000</v>
      </c>
      <c r="K112" s="82">
        <v>97600</v>
      </c>
      <c r="L112" s="48" t="s">
        <v>61</v>
      </c>
      <c r="M112" s="48" t="s">
        <v>61</v>
      </c>
      <c r="N112" s="48" t="s">
        <v>61</v>
      </c>
      <c r="O112" s="52" t="s">
        <v>247</v>
      </c>
      <c r="P112" s="48" t="s">
        <v>63</v>
      </c>
      <c r="Q112" s="48" t="s">
        <v>63</v>
      </c>
      <c r="R112" s="48" t="s">
        <v>63</v>
      </c>
      <c r="S112" s="48" t="s">
        <v>61</v>
      </c>
      <c r="T112" s="48" t="s">
        <v>61</v>
      </c>
      <c r="U112" s="48" t="s">
        <v>61</v>
      </c>
      <c r="V112" s="48" t="s">
        <v>61</v>
      </c>
      <c r="W112" s="48" t="s">
        <v>61</v>
      </c>
      <c r="X112" s="48" t="s">
        <v>61</v>
      </c>
      <c r="Y112" s="48" t="s">
        <v>61</v>
      </c>
      <c r="Z112" s="48" t="s">
        <v>61</v>
      </c>
      <c r="AA112" s="48" t="s">
        <v>61</v>
      </c>
    </row>
    <row r="113" spans="1:257" s="50" customFormat="1" ht="36" hidden="1">
      <c r="A113" s="43" t="s">
        <v>248</v>
      </c>
      <c r="B113" s="44" t="s">
        <v>249</v>
      </c>
      <c r="C113" s="54">
        <v>102000</v>
      </c>
      <c r="D113" s="46" t="s">
        <v>99</v>
      </c>
      <c r="E113" s="46" t="s">
        <v>167</v>
      </c>
      <c r="F113" s="48" t="s">
        <v>61</v>
      </c>
      <c r="G113" s="48" t="s">
        <v>61</v>
      </c>
      <c r="H113" s="48" t="s">
        <v>61</v>
      </c>
      <c r="I113" s="48" t="s">
        <v>61</v>
      </c>
      <c r="J113" s="82">
        <v>68000</v>
      </c>
      <c r="K113" s="82">
        <v>34000</v>
      </c>
      <c r="L113" s="48" t="s">
        <v>61</v>
      </c>
      <c r="M113" s="48" t="s">
        <v>61</v>
      </c>
      <c r="N113" s="48" t="s">
        <v>61</v>
      </c>
      <c r="O113" s="52" t="s">
        <v>147</v>
      </c>
      <c r="P113" s="48" t="s">
        <v>63</v>
      </c>
      <c r="Q113" s="48" t="s">
        <v>63</v>
      </c>
      <c r="R113" s="48" t="s">
        <v>148</v>
      </c>
      <c r="S113" s="48" t="s">
        <v>61</v>
      </c>
      <c r="T113" s="48" t="s">
        <v>61</v>
      </c>
      <c r="U113" s="48" t="s">
        <v>61</v>
      </c>
      <c r="V113" s="48" t="s">
        <v>61</v>
      </c>
      <c r="W113" s="48" t="s">
        <v>61</v>
      </c>
      <c r="X113" s="48" t="s">
        <v>61</v>
      </c>
      <c r="Y113" s="48" t="s">
        <v>61</v>
      </c>
      <c r="Z113" s="48" t="s">
        <v>61</v>
      </c>
      <c r="AA113" s="48" t="s">
        <v>61</v>
      </c>
    </row>
    <row r="114" spans="1:257" s="50" customFormat="1" ht="36">
      <c r="A114" s="43" t="s">
        <v>250</v>
      </c>
      <c r="B114" s="44" t="s">
        <v>251</v>
      </c>
      <c r="C114" s="89">
        <v>400000</v>
      </c>
      <c r="D114" s="46" t="s">
        <v>99</v>
      </c>
      <c r="E114" s="46" t="s">
        <v>60</v>
      </c>
      <c r="F114" s="48" t="s">
        <v>61</v>
      </c>
      <c r="G114" s="48" t="s">
        <v>61</v>
      </c>
      <c r="H114" s="48" t="s">
        <v>61</v>
      </c>
      <c r="I114" s="48" t="s">
        <v>61</v>
      </c>
      <c r="J114" s="48" t="s">
        <v>61</v>
      </c>
      <c r="K114" s="48" t="s">
        <v>61</v>
      </c>
      <c r="L114" s="48" t="s">
        <v>61</v>
      </c>
      <c r="M114" s="48" t="s">
        <v>61</v>
      </c>
      <c r="N114" s="48" t="s">
        <v>61</v>
      </c>
      <c r="O114" s="52" t="s">
        <v>62</v>
      </c>
      <c r="P114" s="68" t="s">
        <v>63</v>
      </c>
      <c r="Q114" s="68" t="s">
        <v>101</v>
      </c>
      <c r="R114" s="68" t="s">
        <v>63</v>
      </c>
      <c r="S114" s="48" t="s">
        <v>61</v>
      </c>
      <c r="T114" s="48" t="s">
        <v>61</v>
      </c>
      <c r="U114" s="48" t="s">
        <v>61</v>
      </c>
      <c r="V114" s="48" t="s">
        <v>61</v>
      </c>
      <c r="W114" s="48" t="s">
        <v>61</v>
      </c>
      <c r="X114" s="48" t="s">
        <v>61</v>
      </c>
      <c r="Y114" s="48" t="s">
        <v>61</v>
      </c>
      <c r="Z114" s="48" t="s">
        <v>61</v>
      </c>
      <c r="AA114" s="48" t="s">
        <v>61</v>
      </c>
    </row>
    <row r="115" spans="1:257" s="50" customFormat="1" ht="36">
      <c r="A115" s="43" t="s">
        <v>252</v>
      </c>
      <c r="B115" s="65" t="s">
        <v>253</v>
      </c>
      <c r="C115" s="75">
        <v>923640.7</v>
      </c>
      <c r="D115" s="46" t="s">
        <v>109</v>
      </c>
      <c r="E115" s="46" t="s">
        <v>164</v>
      </c>
      <c r="F115" s="48" t="s">
        <v>61</v>
      </c>
      <c r="G115" s="48" t="s">
        <v>61</v>
      </c>
      <c r="H115" s="48" t="s">
        <v>61</v>
      </c>
      <c r="I115" s="48" t="s">
        <v>61</v>
      </c>
      <c r="J115" s="82">
        <v>538800</v>
      </c>
      <c r="K115" s="82">
        <v>384840.7</v>
      </c>
      <c r="L115" s="48" t="s">
        <v>61</v>
      </c>
      <c r="M115" s="48" t="s">
        <v>61</v>
      </c>
      <c r="N115" s="48" t="s">
        <v>61</v>
      </c>
      <c r="O115" s="52" t="s">
        <v>62</v>
      </c>
      <c r="P115" s="48" t="s">
        <v>63</v>
      </c>
      <c r="Q115" s="48" t="s">
        <v>101</v>
      </c>
      <c r="R115" s="48" t="s">
        <v>63</v>
      </c>
      <c r="S115" s="48" t="s">
        <v>61</v>
      </c>
      <c r="T115" s="48" t="s">
        <v>61</v>
      </c>
      <c r="U115" s="48" t="s">
        <v>61</v>
      </c>
      <c r="V115" s="48" t="s">
        <v>61</v>
      </c>
      <c r="W115" s="82">
        <v>538800</v>
      </c>
      <c r="X115" s="82">
        <v>384840.7</v>
      </c>
      <c r="Y115" s="48" t="s">
        <v>61</v>
      </c>
      <c r="Z115" s="48" t="s">
        <v>61</v>
      </c>
      <c r="AA115" s="48" t="s">
        <v>61</v>
      </c>
    </row>
    <row r="116" spans="1:257" s="50" customFormat="1" ht="36" hidden="1">
      <c r="A116" s="43" t="s">
        <v>254</v>
      </c>
      <c r="B116" s="65" t="s">
        <v>255</v>
      </c>
      <c r="C116" s="45">
        <v>800000</v>
      </c>
      <c r="D116" s="46" t="s">
        <v>109</v>
      </c>
      <c r="E116" s="46" t="s">
        <v>167</v>
      </c>
      <c r="F116" s="48" t="s">
        <v>61</v>
      </c>
      <c r="G116" s="48" t="s">
        <v>61</v>
      </c>
      <c r="H116" s="48" t="s">
        <v>61</v>
      </c>
      <c r="I116" s="48" t="s">
        <v>61</v>
      </c>
      <c r="J116" s="82">
        <v>466700</v>
      </c>
      <c r="K116" s="82">
        <v>333300</v>
      </c>
      <c r="L116" s="48" t="s">
        <v>61</v>
      </c>
      <c r="M116" s="48" t="s">
        <v>61</v>
      </c>
      <c r="N116" s="48" t="s">
        <v>61</v>
      </c>
      <c r="O116" s="52" t="s">
        <v>62</v>
      </c>
      <c r="P116" s="48" t="s">
        <v>63</v>
      </c>
      <c r="Q116" s="48" t="s">
        <v>63</v>
      </c>
      <c r="R116" s="48" t="s">
        <v>63</v>
      </c>
      <c r="S116" s="48" t="s">
        <v>61</v>
      </c>
      <c r="T116" s="48" t="s">
        <v>61</v>
      </c>
      <c r="U116" s="48" t="s">
        <v>61</v>
      </c>
      <c r="V116" s="48" t="s">
        <v>61</v>
      </c>
      <c r="W116" s="48" t="s">
        <v>61</v>
      </c>
      <c r="X116" s="48" t="s">
        <v>61</v>
      </c>
      <c r="Y116" s="48" t="s">
        <v>61</v>
      </c>
      <c r="Z116" s="48" t="s">
        <v>61</v>
      </c>
      <c r="AA116" s="48" t="s">
        <v>61</v>
      </c>
    </row>
    <row r="117" spans="1:257" s="50" customFormat="1" ht="36">
      <c r="A117" s="43" t="s">
        <v>256</v>
      </c>
      <c r="B117" s="65" t="s">
        <v>257</v>
      </c>
      <c r="C117" s="54">
        <v>1150000</v>
      </c>
      <c r="D117" s="46" t="s">
        <v>109</v>
      </c>
      <c r="E117" s="47" t="s">
        <v>164</v>
      </c>
      <c r="F117" s="48" t="s">
        <v>61</v>
      </c>
      <c r="G117" s="48" t="s">
        <v>61</v>
      </c>
      <c r="H117" s="48" t="s">
        <v>61</v>
      </c>
      <c r="I117" s="48" t="s">
        <v>61</v>
      </c>
      <c r="J117" s="82">
        <v>670800</v>
      </c>
      <c r="K117" s="82">
        <v>479200</v>
      </c>
      <c r="L117" s="48" t="s">
        <v>61</v>
      </c>
      <c r="M117" s="48" t="s">
        <v>61</v>
      </c>
      <c r="N117" s="48" t="s">
        <v>61</v>
      </c>
      <c r="O117" s="52" t="s">
        <v>62</v>
      </c>
      <c r="P117" s="48" t="s">
        <v>63</v>
      </c>
      <c r="Q117" s="48" t="s">
        <v>101</v>
      </c>
      <c r="R117" s="48" t="s">
        <v>63</v>
      </c>
      <c r="S117" s="48" t="s">
        <v>61</v>
      </c>
      <c r="T117" s="48" t="s">
        <v>61</v>
      </c>
      <c r="U117" s="48" t="s">
        <v>61</v>
      </c>
      <c r="V117" s="48" t="s">
        <v>61</v>
      </c>
      <c r="W117" s="82">
        <v>670800</v>
      </c>
      <c r="X117" s="82">
        <v>479200</v>
      </c>
      <c r="Y117" s="48" t="s">
        <v>61</v>
      </c>
      <c r="Z117" s="48" t="s">
        <v>61</v>
      </c>
      <c r="AA117" s="48" t="s">
        <v>61</v>
      </c>
    </row>
    <row r="118" spans="1:257" s="50" customFormat="1" ht="36">
      <c r="A118" s="43" t="s">
        <v>258</v>
      </c>
      <c r="B118" s="65" t="s">
        <v>259</v>
      </c>
      <c r="C118" s="54">
        <v>850000</v>
      </c>
      <c r="D118" s="46" t="s">
        <v>109</v>
      </c>
      <c r="E118" s="47" t="s">
        <v>164</v>
      </c>
      <c r="F118" s="48" t="s">
        <v>61</v>
      </c>
      <c r="G118" s="48" t="s">
        <v>61</v>
      </c>
      <c r="H118" s="48" t="s">
        <v>61</v>
      </c>
      <c r="I118" s="48" t="s">
        <v>61</v>
      </c>
      <c r="J118" s="82">
        <v>495800</v>
      </c>
      <c r="K118" s="82">
        <v>354200</v>
      </c>
      <c r="L118" s="48" t="s">
        <v>61</v>
      </c>
      <c r="M118" s="48" t="s">
        <v>61</v>
      </c>
      <c r="N118" s="48" t="s">
        <v>61</v>
      </c>
      <c r="O118" s="52" t="s">
        <v>62</v>
      </c>
      <c r="P118" s="48" t="s">
        <v>63</v>
      </c>
      <c r="Q118" s="48" t="s">
        <v>101</v>
      </c>
      <c r="R118" s="48" t="s">
        <v>63</v>
      </c>
      <c r="S118" s="48" t="s">
        <v>61</v>
      </c>
      <c r="T118" s="48" t="s">
        <v>61</v>
      </c>
      <c r="U118" s="48" t="s">
        <v>61</v>
      </c>
      <c r="V118" s="48" t="s">
        <v>61</v>
      </c>
      <c r="W118" s="82">
        <v>495800</v>
      </c>
      <c r="X118" s="82">
        <v>354200</v>
      </c>
      <c r="Y118" s="48" t="s">
        <v>61</v>
      </c>
      <c r="Z118" s="48" t="s">
        <v>61</v>
      </c>
      <c r="AA118" s="48" t="s">
        <v>61</v>
      </c>
    </row>
    <row r="119" spans="1:257" s="97" customFormat="1" ht="36">
      <c r="A119" s="90" t="s">
        <v>260</v>
      </c>
      <c r="B119" s="91" t="s">
        <v>261</v>
      </c>
      <c r="C119" s="92">
        <v>1100000</v>
      </c>
      <c r="D119" s="93" t="s">
        <v>109</v>
      </c>
      <c r="E119" s="93" t="s">
        <v>167</v>
      </c>
      <c r="F119" s="94" t="s">
        <v>61</v>
      </c>
      <c r="G119" s="94" t="s">
        <v>61</v>
      </c>
      <c r="H119" s="94" t="s">
        <v>61</v>
      </c>
      <c r="I119" s="94" t="s">
        <v>61</v>
      </c>
      <c r="J119" s="95">
        <v>733300</v>
      </c>
      <c r="K119" s="95">
        <v>366700</v>
      </c>
      <c r="L119" s="94" t="s">
        <v>61</v>
      </c>
      <c r="M119" s="94" t="s">
        <v>61</v>
      </c>
      <c r="N119" s="94" t="s">
        <v>61</v>
      </c>
      <c r="O119" s="96" t="s">
        <v>62</v>
      </c>
      <c r="P119" s="94" t="s">
        <v>63</v>
      </c>
      <c r="Q119" s="94" t="s">
        <v>101</v>
      </c>
      <c r="R119" s="94" t="s">
        <v>63</v>
      </c>
      <c r="S119" s="94" t="s">
        <v>61</v>
      </c>
      <c r="T119" s="94" t="s">
        <v>61</v>
      </c>
      <c r="U119" s="94" t="s">
        <v>61</v>
      </c>
      <c r="V119" s="94" t="s">
        <v>61</v>
      </c>
      <c r="W119" s="95">
        <v>733300</v>
      </c>
      <c r="X119" s="95">
        <v>366700</v>
      </c>
      <c r="Y119" s="94" t="s">
        <v>61</v>
      </c>
      <c r="Z119" s="94" t="s">
        <v>61</v>
      </c>
      <c r="AA119" s="94" t="s">
        <v>61</v>
      </c>
    </row>
    <row r="120" spans="1:257" s="97" customFormat="1" ht="36" hidden="1">
      <c r="A120" s="90" t="s">
        <v>262</v>
      </c>
      <c r="B120" s="98" t="s">
        <v>263</v>
      </c>
      <c r="C120" s="99">
        <v>145727</v>
      </c>
      <c r="D120" s="93" t="s">
        <v>109</v>
      </c>
      <c r="E120" s="93" t="s">
        <v>206</v>
      </c>
      <c r="F120" s="94" t="s">
        <v>61</v>
      </c>
      <c r="G120" s="94" t="s">
        <v>61</v>
      </c>
      <c r="H120" s="94" t="s">
        <v>61</v>
      </c>
      <c r="I120" s="94" t="s">
        <v>61</v>
      </c>
      <c r="J120" s="94" t="s">
        <v>61</v>
      </c>
      <c r="K120" s="94" t="s">
        <v>61</v>
      </c>
      <c r="L120" s="94" t="s">
        <v>61</v>
      </c>
      <c r="M120" s="94" t="s">
        <v>61</v>
      </c>
      <c r="N120" s="94" t="s">
        <v>61</v>
      </c>
      <c r="O120" s="96" t="s">
        <v>62</v>
      </c>
      <c r="P120" s="94" t="s">
        <v>63</v>
      </c>
      <c r="Q120" s="94" t="s">
        <v>63</v>
      </c>
      <c r="R120" s="94" t="s">
        <v>63</v>
      </c>
      <c r="S120" s="94" t="s">
        <v>61</v>
      </c>
      <c r="T120" s="94" t="s">
        <v>61</v>
      </c>
      <c r="U120" s="94" t="s">
        <v>61</v>
      </c>
      <c r="V120" s="94" t="s">
        <v>61</v>
      </c>
      <c r="W120" s="94" t="s">
        <v>61</v>
      </c>
      <c r="X120" s="94" t="s">
        <v>61</v>
      </c>
      <c r="Y120" s="94" t="s">
        <v>61</v>
      </c>
      <c r="Z120" s="94" t="s">
        <v>61</v>
      </c>
      <c r="AA120" s="94" t="s">
        <v>61</v>
      </c>
    </row>
    <row r="121" spans="1:257" s="97" customFormat="1" ht="36" hidden="1">
      <c r="A121" s="90" t="s">
        <v>264</v>
      </c>
      <c r="B121" s="91" t="s">
        <v>265</v>
      </c>
      <c r="C121" s="92">
        <v>515154</v>
      </c>
      <c r="D121" s="93" t="s">
        <v>100</v>
      </c>
      <c r="E121" s="93" t="s">
        <v>234</v>
      </c>
      <c r="F121" s="94" t="s">
        <v>61</v>
      </c>
      <c r="G121" s="94" t="s">
        <v>61</v>
      </c>
      <c r="H121" s="94" t="s">
        <v>61</v>
      </c>
      <c r="I121" s="94" t="s">
        <v>61</v>
      </c>
      <c r="J121" s="95">
        <v>257577</v>
      </c>
      <c r="K121" s="95">
        <v>257577</v>
      </c>
      <c r="L121" s="94" t="s">
        <v>61</v>
      </c>
      <c r="M121" s="94" t="s">
        <v>61</v>
      </c>
      <c r="N121" s="94" t="s">
        <v>61</v>
      </c>
      <c r="O121" s="96" t="s">
        <v>62</v>
      </c>
      <c r="P121" s="94" t="s">
        <v>63</v>
      </c>
      <c r="Q121" s="94" t="s">
        <v>63</v>
      </c>
      <c r="R121" s="94" t="s">
        <v>63</v>
      </c>
      <c r="S121" s="94" t="s">
        <v>61</v>
      </c>
      <c r="T121" s="94" t="s">
        <v>61</v>
      </c>
      <c r="U121" s="94" t="s">
        <v>61</v>
      </c>
      <c r="V121" s="94" t="s">
        <v>61</v>
      </c>
      <c r="W121" s="94" t="s">
        <v>61</v>
      </c>
      <c r="X121" s="94" t="s">
        <v>61</v>
      </c>
      <c r="Y121" s="94" t="s">
        <v>61</v>
      </c>
      <c r="Z121" s="94" t="s">
        <v>61</v>
      </c>
      <c r="AA121" s="94" t="s">
        <v>61</v>
      </c>
    </row>
    <row r="122" spans="1:257" s="125" customFormat="1" ht="36" hidden="1">
      <c r="A122" s="118" t="s">
        <v>266</v>
      </c>
      <c r="B122" s="119" t="s">
        <v>267</v>
      </c>
      <c r="C122" s="120">
        <v>250000</v>
      </c>
      <c r="D122" s="121" t="s">
        <v>109</v>
      </c>
      <c r="E122" s="121" t="s">
        <v>109</v>
      </c>
      <c r="F122" s="122" t="s">
        <v>61</v>
      </c>
      <c r="G122" s="122" t="s">
        <v>61</v>
      </c>
      <c r="H122" s="122" t="s">
        <v>61</v>
      </c>
      <c r="I122" s="122" t="s">
        <v>61</v>
      </c>
      <c r="J122" s="122" t="s">
        <v>61</v>
      </c>
      <c r="K122" s="122" t="s">
        <v>61</v>
      </c>
      <c r="L122" s="122" t="s">
        <v>61</v>
      </c>
      <c r="M122" s="122" t="s">
        <v>61</v>
      </c>
      <c r="N122" s="122" t="s">
        <v>61</v>
      </c>
      <c r="O122" s="123" t="s">
        <v>147</v>
      </c>
      <c r="P122" s="124" t="s">
        <v>63</v>
      </c>
      <c r="Q122" s="124" t="s">
        <v>63</v>
      </c>
      <c r="R122" s="122" t="s">
        <v>148</v>
      </c>
      <c r="S122" s="122" t="s">
        <v>61</v>
      </c>
      <c r="T122" s="122" t="s">
        <v>61</v>
      </c>
      <c r="U122" s="122" t="s">
        <v>61</v>
      </c>
      <c r="V122" s="122" t="s">
        <v>61</v>
      </c>
      <c r="W122" s="122" t="s">
        <v>61</v>
      </c>
      <c r="X122" s="122" t="s">
        <v>61</v>
      </c>
      <c r="Y122" s="122" t="s">
        <v>61</v>
      </c>
      <c r="Z122" s="122" t="s">
        <v>61</v>
      </c>
      <c r="AA122" s="122" t="s">
        <v>61</v>
      </c>
    </row>
    <row r="123" spans="1:257" ht="22.5" hidden="1" customHeight="1">
      <c r="A123" s="41" t="s">
        <v>268</v>
      </c>
      <c r="B123" s="41"/>
      <c r="C123" s="41"/>
      <c r="D123" s="41"/>
      <c r="E123" s="41"/>
      <c r="F123" s="48"/>
      <c r="G123" s="48"/>
      <c r="H123" s="48"/>
      <c r="I123" s="48"/>
      <c r="J123" s="48"/>
      <c r="K123" s="48"/>
      <c r="L123" s="48"/>
      <c r="M123" s="48"/>
      <c r="N123" s="48"/>
      <c r="O123" s="42"/>
      <c r="P123" s="42"/>
      <c r="Q123" s="42"/>
      <c r="R123" s="42"/>
      <c r="S123" s="100"/>
      <c r="T123" s="72"/>
      <c r="U123" s="72"/>
      <c r="V123" s="72"/>
      <c r="W123" s="72"/>
      <c r="X123" s="72"/>
      <c r="Y123" s="72"/>
      <c r="Z123" s="72"/>
      <c r="AA123" s="72"/>
    </row>
    <row r="124" spans="1:257" s="51" customFormat="1" ht="48">
      <c r="A124" s="43" t="s">
        <v>269</v>
      </c>
      <c r="B124" s="53" t="s">
        <v>270</v>
      </c>
      <c r="C124" s="45">
        <v>185741.49</v>
      </c>
      <c r="D124" s="46" t="s">
        <v>86</v>
      </c>
      <c r="E124" s="46" t="s">
        <v>66</v>
      </c>
      <c r="F124" s="48" t="s">
        <v>61</v>
      </c>
      <c r="G124" s="48" t="s">
        <v>61</v>
      </c>
      <c r="H124" s="48" t="s">
        <v>61</v>
      </c>
      <c r="I124" s="48" t="s">
        <v>61</v>
      </c>
      <c r="J124" s="48" t="s">
        <v>61</v>
      </c>
      <c r="K124" s="48" t="s">
        <v>61</v>
      </c>
      <c r="L124" s="48" t="s">
        <v>61</v>
      </c>
      <c r="M124" s="48" t="s">
        <v>61</v>
      </c>
      <c r="N124" s="48" t="s">
        <v>61</v>
      </c>
      <c r="O124" s="52" t="s">
        <v>271</v>
      </c>
      <c r="P124" s="48" t="s">
        <v>63</v>
      </c>
      <c r="Q124" s="48" t="s">
        <v>101</v>
      </c>
      <c r="R124" s="48" t="s">
        <v>63</v>
      </c>
      <c r="S124" s="48" t="s">
        <v>61</v>
      </c>
      <c r="T124" s="48" t="s">
        <v>61</v>
      </c>
      <c r="U124" s="48" t="s">
        <v>61</v>
      </c>
      <c r="V124" s="48" t="s">
        <v>61</v>
      </c>
      <c r="W124" s="48" t="s">
        <v>61</v>
      </c>
      <c r="X124" s="48" t="s">
        <v>61</v>
      </c>
      <c r="Y124" s="48" t="s">
        <v>61</v>
      </c>
      <c r="Z124" s="48" t="s">
        <v>61</v>
      </c>
      <c r="AA124" s="48" t="s">
        <v>61</v>
      </c>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50"/>
      <c r="CP124" s="50"/>
      <c r="CQ124" s="50"/>
      <c r="CR124" s="50"/>
      <c r="CS124" s="50"/>
      <c r="CT124" s="50"/>
      <c r="CU124" s="50"/>
      <c r="CV124" s="50"/>
      <c r="CW124" s="50"/>
      <c r="CX124" s="50"/>
      <c r="CY124" s="50"/>
      <c r="CZ124" s="50"/>
      <c r="DA124" s="50"/>
      <c r="DB124" s="50"/>
      <c r="DC124" s="50"/>
      <c r="DD124" s="50"/>
      <c r="DE124" s="50"/>
      <c r="DF124" s="50"/>
      <c r="DG124" s="50"/>
      <c r="DH124" s="50"/>
      <c r="DI124" s="50"/>
      <c r="DJ124" s="50"/>
      <c r="DK124" s="50"/>
      <c r="DL124" s="50"/>
      <c r="DM124" s="50"/>
      <c r="DN124" s="50"/>
      <c r="DO124" s="50"/>
      <c r="DP124" s="50"/>
      <c r="DQ124" s="50"/>
      <c r="DR124" s="50"/>
      <c r="DS124" s="50"/>
      <c r="DT124" s="50"/>
      <c r="DU124" s="50"/>
      <c r="DV124" s="50"/>
      <c r="DW124" s="50"/>
      <c r="DX124" s="50"/>
      <c r="DY124" s="50"/>
      <c r="DZ124" s="50"/>
      <c r="EA124" s="50"/>
      <c r="EB124" s="50"/>
      <c r="EC124" s="50"/>
      <c r="ED124" s="50"/>
      <c r="EE124" s="50"/>
      <c r="EF124" s="50"/>
      <c r="EG124" s="50"/>
      <c r="EH124" s="50"/>
      <c r="EI124" s="50"/>
      <c r="EJ124" s="50"/>
      <c r="EK124" s="50"/>
      <c r="EL124" s="50"/>
      <c r="EM124" s="50"/>
      <c r="EN124" s="50"/>
      <c r="EO124" s="50"/>
      <c r="EP124" s="50"/>
      <c r="EQ124" s="50"/>
      <c r="ER124" s="50"/>
      <c r="ES124" s="50"/>
      <c r="ET124" s="50"/>
      <c r="EU124" s="50"/>
      <c r="EV124" s="50"/>
      <c r="EW124" s="50"/>
      <c r="EX124" s="50"/>
      <c r="EY124" s="50"/>
      <c r="EZ124" s="50"/>
      <c r="FA124" s="50"/>
      <c r="FB124" s="50"/>
      <c r="FC124" s="50"/>
      <c r="FD124" s="50"/>
      <c r="FE124" s="50"/>
      <c r="FF124" s="50"/>
      <c r="FG124" s="50"/>
      <c r="FH124" s="50"/>
      <c r="FI124" s="50"/>
      <c r="FJ124" s="50"/>
      <c r="FK124" s="50"/>
      <c r="FL124" s="50"/>
      <c r="FM124" s="50"/>
      <c r="FN124" s="50"/>
      <c r="FO124" s="50"/>
      <c r="FP124" s="50"/>
      <c r="FQ124" s="50"/>
      <c r="FR124" s="50"/>
      <c r="FS124" s="50"/>
      <c r="FT124" s="50"/>
      <c r="FU124" s="50"/>
      <c r="FV124" s="50"/>
      <c r="FW124" s="50"/>
      <c r="FX124" s="50"/>
      <c r="FY124" s="50"/>
      <c r="FZ124" s="50"/>
      <c r="GA124" s="50"/>
      <c r="GB124" s="50"/>
      <c r="GC124" s="50"/>
      <c r="GD124" s="50"/>
      <c r="GE124" s="50"/>
      <c r="GF124" s="50"/>
      <c r="GG124" s="50"/>
      <c r="GH124" s="50"/>
      <c r="GI124" s="50"/>
      <c r="GJ124" s="50"/>
      <c r="GK124" s="50"/>
      <c r="GL124" s="50"/>
      <c r="GM124" s="50"/>
      <c r="GN124" s="50"/>
      <c r="GO124" s="50"/>
      <c r="GP124" s="50"/>
      <c r="GQ124" s="50"/>
      <c r="GR124" s="50"/>
      <c r="GS124" s="50"/>
      <c r="GT124" s="50"/>
      <c r="GU124" s="50"/>
      <c r="GV124" s="50"/>
      <c r="GW124" s="50"/>
      <c r="GX124" s="50"/>
      <c r="GY124" s="50"/>
      <c r="GZ124" s="50"/>
      <c r="HA124" s="50"/>
      <c r="HB124" s="50"/>
      <c r="HC124" s="50"/>
      <c r="HD124" s="50"/>
      <c r="HE124" s="50"/>
      <c r="HF124" s="50"/>
      <c r="HG124" s="50"/>
      <c r="HH124" s="50"/>
      <c r="HI124" s="50"/>
      <c r="HJ124" s="50"/>
      <c r="HK124" s="50"/>
      <c r="HL124" s="50"/>
      <c r="HM124" s="50"/>
      <c r="HN124" s="50"/>
      <c r="HO124" s="50"/>
      <c r="HP124" s="50"/>
      <c r="HQ124" s="50"/>
      <c r="HR124" s="50"/>
      <c r="HS124" s="50"/>
      <c r="HT124" s="50"/>
      <c r="HU124" s="50"/>
      <c r="HV124" s="50"/>
      <c r="HW124" s="50"/>
      <c r="HX124" s="50"/>
      <c r="HY124" s="50"/>
      <c r="HZ124" s="50"/>
      <c r="IA124" s="50"/>
      <c r="IB124" s="50"/>
      <c r="IC124" s="50"/>
      <c r="ID124" s="50"/>
      <c r="IE124" s="50"/>
      <c r="IF124" s="50"/>
      <c r="IG124" s="50"/>
      <c r="IH124" s="50"/>
      <c r="II124" s="50"/>
      <c r="IJ124" s="50"/>
      <c r="IK124" s="50"/>
      <c r="IL124" s="50"/>
      <c r="IM124" s="50"/>
      <c r="IN124" s="50"/>
      <c r="IO124" s="50"/>
      <c r="IP124" s="50"/>
      <c r="IQ124" s="50"/>
      <c r="IR124" s="50"/>
      <c r="IS124" s="50"/>
      <c r="IT124" s="50"/>
      <c r="IU124" s="50"/>
      <c r="IV124" s="50"/>
      <c r="IW124" s="50"/>
    </row>
    <row r="125" spans="1:257" s="51" customFormat="1" ht="60">
      <c r="A125" s="43" t="s">
        <v>272</v>
      </c>
      <c r="B125" s="53" t="s">
        <v>273</v>
      </c>
      <c r="C125" s="45">
        <v>329746.45</v>
      </c>
      <c r="D125" s="46" t="s">
        <v>86</v>
      </c>
      <c r="E125" s="46" t="s">
        <v>59</v>
      </c>
      <c r="F125" s="48" t="s">
        <v>61</v>
      </c>
      <c r="G125" s="48" t="s">
        <v>61</v>
      </c>
      <c r="H125" s="48" t="s">
        <v>61</v>
      </c>
      <c r="I125" s="48" t="s">
        <v>61</v>
      </c>
      <c r="J125" s="48" t="s">
        <v>61</v>
      </c>
      <c r="K125" s="48" t="s">
        <v>61</v>
      </c>
      <c r="L125" s="48" t="s">
        <v>61</v>
      </c>
      <c r="M125" s="48" t="s">
        <v>61</v>
      </c>
      <c r="N125" s="48" t="s">
        <v>61</v>
      </c>
      <c r="O125" s="52" t="s">
        <v>271</v>
      </c>
      <c r="P125" s="48" t="s">
        <v>63</v>
      </c>
      <c r="Q125" s="48" t="s">
        <v>101</v>
      </c>
      <c r="R125" s="48" t="s">
        <v>63</v>
      </c>
      <c r="S125" s="48" t="s">
        <v>61</v>
      </c>
      <c r="T125" s="48" t="s">
        <v>61</v>
      </c>
      <c r="U125" s="48" t="s">
        <v>61</v>
      </c>
      <c r="V125" s="48" t="s">
        <v>61</v>
      </c>
      <c r="W125" s="48" t="s">
        <v>61</v>
      </c>
      <c r="X125" s="48" t="s">
        <v>61</v>
      </c>
      <c r="Y125" s="48" t="s">
        <v>61</v>
      </c>
      <c r="Z125" s="48" t="s">
        <v>61</v>
      </c>
      <c r="AA125" s="48" t="s">
        <v>61</v>
      </c>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c r="CU125" s="50"/>
      <c r="CV125" s="50"/>
      <c r="CW125" s="50"/>
      <c r="CX125" s="50"/>
      <c r="CY125" s="50"/>
      <c r="CZ125" s="50"/>
      <c r="DA125" s="50"/>
      <c r="DB125" s="50"/>
      <c r="DC125" s="50"/>
      <c r="DD125" s="50"/>
      <c r="DE125" s="50"/>
      <c r="DF125" s="50"/>
      <c r="DG125" s="50"/>
      <c r="DH125" s="50"/>
      <c r="DI125" s="50"/>
      <c r="DJ125" s="50"/>
      <c r="DK125" s="50"/>
      <c r="DL125" s="50"/>
      <c r="DM125" s="50"/>
      <c r="DN125" s="50"/>
      <c r="DO125" s="50"/>
      <c r="DP125" s="50"/>
      <c r="DQ125" s="50"/>
      <c r="DR125" s="50"/>
      <c r="DS125" s="50"/>
      <c r="DT125" s="50"/>
      <c r="DU125" s="50"/>
      <c r="DV125" s="50"/>
      <c r="DW125" s="50"/>
      <c r="DX125" s="50"/>
      <c r="DY125" s="50"/>
      <c r="DZ125" s="50"/>
      <c r="EA125" s="50"/>
      <c r="EB125" s="50"/>
      <c r="EC125" s="50"/>
      <c r="ED125" s="50"/>
      <c r="EE125" s="50"/>
      <c r="EF125" s="50"/>
      <c r="EG125" s="50"/>
      <c r="EH125" s="50"/>
      <c r="EI125" s="50"/>
      <c r="EJ125" s="50"/>
      <c r="EK125" s="50"/>
      <c r="EL125" s="50"/>
      <c r="EM125" s="50"/>
      <c r="EN125" s="50"/>
      <c r="EO125" s="50"/>
      <c r="EP125" s="50"/>
      <c r="EQ125" s="50"/>
      <c r="ER125" s="50"/>
      <c r="ES125" s="50"/>
      <c r="ET125" s="50"/>
      <c r="EU125" s="50"/>
      <c r="EV125" s="50"/>
      <c r="EW125" s="50"/>
      <c r="EX125" s="50"/>
      <c r="EY125" s="50"/>
      <c r="EZ125" s="50"/>
      <c r="FA125" s="50"/>
      <c r="FB125" s="50"/>
      <c r="FC125" s="50"/>
      <c r="FD125" s="50"/>
      <c r="FE125" s="50"/>
      <c r="FF125" s="50"/>
      <c r="FG125" s="50"/>
      <c r="FH125" s="50"/>
      <c r="FI125" s="50"/>
      <c r="FJ125" s="50"/>
      <c r="FK125" s="50"/>
      <c r="FL125" s="50"/>
      <c r="FM125" s="50"/>
      <c r="FN125" s="50"/>
      <c r="FO125" s="50"/>
      <c r="FP125" s="50"/>
      <c r="FQ125" s="50"/>
      <c r="FR125" s="50"/>
      <c r="FS125" s="50"/>
      <c r="FT125" s="50"/>
      <c r="FU125" s="50"/>
      <c r="FV125" s="50"/>
      <c r="FW125" s="50"/>
      <c r="FX125" s="50"/>
      <c r="FY125" s="50"/>
      <c r="FZ125" s="50"/>
      <c r="GA125" s="50"/>
      <c r="GB125" s="50"/>
      <c r="GC125" s="50"/>
      <c r="GD125" s="50"/>
      <c r="GE125" s="50"/>
      <c r="GF125" s="50"/>
      <c r="GG125" s="50"/>
      <c r="GH125" s="50"/>
      <c r="GI125" s="50"/>
      <c r="GJ125" s="50"/>
      <c r="GK125" s="50"/>
      <c r="GL125" s="50"/>
      <c r="GM125" s="50"/>
      <c r="GN125" s="50"/>
      <c r="GO125" s="50"/>
      <c r="GP125" s="50"/>
      <c r="GQ125" s="50"/>
      <c r="GR125" s="50"/>
      <c r="GS125" s="50"/>
      <c r="GT125" s="50"/>
      <c r="GU125" s="50"/>
      <c r="GV125" s="50"/>
      <c r="GW125" s="50"/>
      <c r="GX125" s="50"/>
      <c r="GY125" s="50"/>
      <c r="GZ125" s="50"/>
      <c r="HA125" s="50"/>
      <c r="HB125" s="50"/>
      <c r="HC125" s="50"/>
      <c r="HD125" s="50"/>
      <c r="HE125" s="50"/>
      <c r="HF125" s="50"/>
      <c r="HG125" s="50"/>
      <c r="HH125" s="50"/>
      <c r="HI125" s="50"/>
      <c r="HJ125" s="50"/>
      <c r="HK125" s="50"/>
      <c r="HL125" s="50"/>
      <c r="HM125" s="50"/>
      <c r="HN125" s="50"/>
      <c r="HO125" s="50"/>
      <c r="HP125" s="50"/>
      <c r="HQ125" s="50"/>
      <c r="HR125" s="50"/>
      <c r="HS125" s="50"/>
      <c r="HT125" s="50"/>
      <c r="HU125" s="50"/>
      <c r="HV125" s="50"/>
      <c r="HW125" s="50"/>
      <c r="HX125" s="50"/>
      <c r="HY125" s="50"/>
      <c r="HZ125" s="50"/>
      <c r="IA125" s="50"/>
      <c r="IB125" s="50"/>
      <c r="IC125" s="50"/>
      <c r="ID125" s="50"/>
      <c r="IE125" s="50"/>
      <c r="IF125" s="50"/>
      <c r="IG125" s="50"/>
      <c r="IH125" s="50"/>
      <c r="II125" s="50"/>
      <c r="IJ125" s="50"/>
      <c r="IK125" s="50"/>
      <c r="IL125" s="50"/>
      <c r="IM125" s="50"/>
      <c r="IN125" s="50"/>
      <c r="IO125" s="50"/>
      <c r="IP125" s="50"/>
      <c r="IQ125" s="50"/>
      <c r="IR125" s="50"/>
      <c r="IS125" s="50"/>
      <c r="IT125" s="50"/>
      <c r="IU125" s="50"/>
      <c r="IV125" s="50"/>
      <c r="IW125" s="50"/>
    </row>
    <row r="126" spans="1:257" s="51" customFormat="1" ht="60">
      <c r="A126" s="43" t="s">
        <v>274</v>
      </c>
      <c r="B126" s="53" t="s">
        <v>275</v>
      </c>
      <c r="C126" s="45">
        <v>435779.21</v>
      </c>
      <c r="D126" s="46" t="s">
        <v>86</v>
      </c>
      <c r="E126" s="46" t="s">
        <v>86</v>
      </c>
      <c r="F126" s="48" t="s">
        <v>61</v>
      </c>
      <c r="G126" s="48" t="s">
        <v>61</v>
      </c>
      <c r="H126" s="48" t="s">
        <v>61</v>
      </c>
      <c r="I126" s="48" t="s">
        <v>61</v>
      </c>
      <c r="J126" s="48" t="s">
        <v>61</v>
      </c>
      <c r="K126" s="48" t="s">
        <v>61</v>
      </c>
      <c r="L126" s="48" t="s">
        <v>61</v>
      </c>
      <c r="M126" s="48" t="s">
        <v>61</v>
      </c>
      <c r="N126" s="48" t="s">
        <v>61</v>
      </c>
      <c r="O126" s="52" t="s">
        <v>271</v>
      </c>
      <c r="P126" s="48" t="s">
        <v>63</v>
      </c>
      <c r="Q126" s="48" t="s">
        <v>101</v>
      </c>
      <c r="R126" s="48" t="s">
        <v>63</v>
      </c>
      <c r="S126" s="48" t="s">
        <v>61</v>
      </c>
      <c r="T126" s="48" t="s">
        <v>61</v>
      </c>
      <c r="U126" s="48" t="s">
        <v>61</v>
      </c>
      <c r="V126" s="48" t="s">
        <v>61</v>
      </c>
      <c r="W126" s="48" t="s">
        <v>61</v>
      </c>
      <c r="X126" s="48" t="s">
        <v>61</v>
      </c>
      <c r="Y126" s="48" t="s">
        <v>61</v>
      </c>
      <c r="Z126" s="48" t="s">
        <v>61</v>
      </c>
      <c r="AA126" s="48" t="s">
        <v>61</v>
      </c>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c r="FV126" s="50"/>
      <c r="FW126" s="50"/>
      <c r="FX126" s="50"/>
      <c r="FY126" s="50"/>
      <c r="FZ126" s="50"/>
      <c r="GA126" s="50"/>
      <c r="GB126" s="50"/>
      <c r="GC126" s="50"/>
      <c r="GD126" s="50"/>
      <c r="GE126" s="50"/>
      <c r="GF126" s="50"/>
      <c r="GG126" s="50"/>
      <c r="GH126" s="50"/>
      <c r="GI126" s="50"/>
      <c r="GJ126" s="50"/>
      <c r="GK126" s="50"/>
      <c r="GL126" s="50"/>
      <c r="GM126" s="50"/>
      <c r="GN126" s="50"/>
      <c r="GO126" s="50"/>
      <c r="GP126" s="50"/>
      <c r="GQ126" s="50"/>
      <c r="GR126" s="50"/>
      <c r="GS126" s="50"/>
      <c r="GT126" s="50"/>
      <c r="GU126" s="50"/>
      <c r="GV126" s="50"/>
      <c r="GW126" s="50"/>
      <c r="GX126" s="50"/>
      <c r="GY126" s="50"/>
      <c r="GZ126" s="50"/>
      <c r="HA126" s="50"/>
      <c r="HB126" s="50"/>
      <c r="HC126" s="50"/>
      <c r="HD126" s="50"/>
      <c r="HE126" s="50"/>
      <c r="HF126" s="50"/>
      <c r="HG126" s="50"/>
      <c r="HH126" s="50"/>
      <c r="HI126" s="50"/>
      <c r="HJ126" s="50"/>
      <c r="HK126" s="50"/>
      <c r="HL126" s="50"/>
      <c r="HM126" s="50"/>
      <c r="HN126" s="50"/>
      <c r="HO126" s="50"/>
      <c r="HP126" s="50"/>
      <c r="HQ126" s="50"/>
      <c r="HR126" s="50"/>
      <c r="HS126" s="50"/>
      <c r="HT126" s="50"/>
      <c r="HU126" s="50"/>
      <c r="HV126" s="50"/>
      <c r="HW126" s="50"/>
      <c r="HX126" s="50"/>
      <c r="HY126" s="50"/>
      <c r="HZ126" s="50"/>
      <c r="IA126" s="50"/>
      <c r="IB126" s="50"/>
      <c r="IC126" s="50"/>
      <c r="ID126" s="50"/>
      <c r="IE126" s="50"/>
      <c r="IF126" s="50"/>
      <c r="IG126" s="50"/>
      <c r="IH126" s="50"/>
      <c r="II126" s="50"/>
      <c r="IJ126" s="50"/>
      <c r="IK126" s="50"/>
      <c r="IL126" s="50"/>
      <c r="IM126" s="50"/>
      <c r="IN126" s="50"/>
      <c r="IO126" s="50"/>
      <c r="IP126" s="50"/>
      <c r="IQ126" s="50"/>
      <c r="IR126" s="50"/>
      <c r="IS126" s="50"/>
      <c r="IT126" s="50"/>
      <c r="IU126" s="50"/>
      <c r="IV126" s="50"/>
      <c r="IW126" s="50"/>
    </row>
    <row r="127" spans="1:257" s="51" customFormat="1" ht="84">
      <c r="A127" s="43" t="s">
        <v>276</v>
      </c>
      <c r="B127" s="53" t="s">
        <v>277</v>
      </c>
      <c r="C127" s="45">
        <v>15817413.4</v>
      </c>
      <c r="D127" s="46" t="s">
        <v>86</v>
      </c>
      <c r="E127" s="46" t="s">
        <v>86</v>
      </c>
      <c r="F127" s="48" t="s">
        <v>61</v>
      </c>
      <c r="G127" s="48" t="s">
        <v>61</v>
      </c>
      <c r="H127" s="48" t="s">
        <v>61</v>
      </c>
      <c r="I127" s="48" t="s">
        <v>61</v>
      </c>
      <c r="J127" s="48" t="s">
        <v>61</v>
      </c>
      <c r="K127" s="48" t="s">
        <v>61</v>
      </c>
      <c r="L127" s="48" t="s">
        <v>61</v>
      </c>
      <c r="M127" s="48" t="s">
        <v>61</v>
      </c>
      <c r="N127" s="48" t="s">
        <v>61</v>
      </c>
      <c r="O127" s="52" t="s">
        <v>271</v>
      </c>
      <c r="P127" s="48" t="s">
        <v>63</v>
      </c>
      <c r="Q127" s="48" t="s">
        <v>101</v>
      </c>
      <c r="R127" s="48" t="s">
        <v>63</v>
      </c>
      <c r="S127" s="48" t="s">
        <v>61</v>
      </c>
      <c r="T127" s="48" t="s">
        <v>61</v>
      </c>
      <c r="U127" s="48" t="s">
        <v>61</v>
      </c>
      <c r="V127" s="48" t="s">
        <v>61</v>
      </c>
      <c r="W127" s="48" t="s">
        <v>61</v>
      </c>
      <c r="X127" s="48" t="s">
        <v>61</v>
      </c>
      <c r="Y127" s="48" t="s">
        <v>61</v>
      </c>
      <c r="Z127" s="48" t="s">
        <v>61</v>
      </c>
      <c r="AA127" s="48" t="s">
        <v>61</v>
      </c>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50"/>
      <c r="CP127" s="50"/>
      <c r="CQ127" s="50"/>
      <c r="CR127" s="50"/>
      <c r="CS127" s="50"/>
      <c r="CT127" s="50"/>
      <c r="CU127" s="50"/>
      <c r="CV127" s="50"/>
      <c r="CW127" s="50"/>
      <c r="CX127" s="50"/>
      <c r="CY127" s="50"/>
      <c r="CZ127" s="50"/>
      <c r="DA127" s="50"/>
      <c r="DB127" s="50"/>
      <c r="DC127" s="50"/>
      <c r="DD127" s="50"/>
      <c r="DE127" s="50"/>
      <c r="DF127" s="50"/>
      <c r="DG127" s="50"/>
      <c r="DH127" s="50"/>
      <c r="DI127" s="50"/>
      <c r="DJ127" s="50"/>
      <c r="DK127" s="50"/>
      <c r="DL127" s="50"/>
      <c r="DM127" s="50"/>
      <c r="DN127" s="50"/>
      <c r="DO127" s="50"/>
      <c r="DP127" s="50"/>
      <c r="DQ127" s="50"/>
      <c r="DR127" s="50"/>
      <c r="DS127" s="50"/>
      <c r="DT127" s="50"/>
      <c r="DU127" s="50"/>
      <c r="DV127" s="50"/>
      <c r="DW127" s="50"/>
      <c r="DX127" s="50"/>
      <c r="DY127" s="50"/>
      <c r="DZ127" s="50"/>
      <c r="EA127" s="50"/>
      <c r="EB127" s="50"/>
      <c r="EC127" s="50"/>
      <c r="ED127" s="50"/>
      <c r="EE127" s="50"/>
      <c r="EF127" s="50"/>
      <c r="EG127" s="50"/>
      <c r="EH127" s="50"/>
      <c r="EI127" s="50"/>
      <c r="EJ127" s="50"/>
      <c r="EK127" s="50"/>
      <c r="EL127" s="50"/>
      <c r="EM127" s="50"/>
      <c r="EN127" s="50"/>
      <c r="EO127" s="50"/>
      <c r="EP127" s="50"/>
      <c r="EQ127" s="50"/>
      <c r="ER127" s="50"/>
      <c r="ES127" s="50"/>
      <c r="ET127" s="50"/>
      <c r="EU127" s="50"/>
      <c r="EV127" s="50"/>
      <c r="EW127" s="50"/>
      <c r="EX127" s="50"/>
      <c r="EY127" s="50"/>
      <c r="EZ127" s="50"/>
      <c r="FA127" s="50"/>
      <c r="FB127" s="50"/>
      <c r="FC127" s="50"/>
      <c r="FD127" s="50"/>
      <c r="FE127" s="50"/>
      <c r="FF127" s="50"/>
      <c r="FG127" s="50"/>
      <c r="FH127" s="50"/>
      <c r="FI127" s="50"/>
      <c r="FJ127" s="50"/>
      <c r="FK127" s="50"/>
      <c r="FL127" s="50"/>
      <c r="FM127" s="50"/>
      <c r="FN127" s="50"/>
      <c r="FO127" s="50"/>
      <c r="FP127" s="50"/>
      <c r="FQ127" s="50"/>
      <c r="FR127" s="50"/>
      <c r="FS127" s="50"/>
      <c r="FT127" s="50"/>
      <c r="FU127" s="50"/>
      <c r="FV127" s="50"/>
      <c r="FW127" s="50"/>
      <c r="FX127" s="50"/>
      <c r="FY127" s="50"/>
      <c r="FZ127" s="50"/>
      <c r="GA127" s="50"/>
      <c r="GB127" s="50"/>
      <c r="GC127" s="50"/>
      <c r="GD127" s="50"/>
      <c r="GE127" s="50"/>
      <c r="GF127" s="50"/>
      <c r="GG127" s="50"/>
      <c r="GH127" s="50"/>
      <c r="GI127" s="50"/>
      <c r="GJ127" s="50"/>
      <c r="GK127" s="50"/>
      <c r="GL127" s="50"/>
      <c r="GM127" s="50"/>
      <c r="GN127" s="50"/>
      <c r="GO127" s="50"/>
      <c r="GP127" s="50"/>
      <c r="GQ127" s="50"/>
      <c r="GR127" s="50"/>
      <c r="GS127" s="50"/>
      <c r="GT127" s="50"/>
      <c r="GU127" s="50"/>
      <c r="GV127" s="50"/>
      <c r="GW127" s="50"/>
      <c r="GX127" s="50"/>
      <c r="GY127" s="50"/>
      <c r="GZ127" s="50"/>
      <c r="HA127" s="50"/>
      <c r="HB127" s="50"/>
      <c r="HC127" s="50"/>
      <c r="HD127" s="50"/>
      <c r="HE127" s="50"/>
      <c r="HF127" s="50"/>
      <c r="HG127" s="50"/>
      <c r="HH127" s="50"/>
      <c r="HI127" s="50"/>
      <c r="HJ127" s="50"/>
      <c r="HK127" s="50"/>
      <c r="HL127" s="50"/>
      <c r="HM127" s="50"/>
      <c r="HN127" s="50"/>
      <c r="HO127" s="50"/>
      <c r="HP127" s="50"/>
      <c r="HQ127" s="50"/>
      <c r="HR127" s="50"/>
      <c r="HS127" s="50"/>
      <c r="HT127" s="50"/>
      <c r="HU127" s="50"/>
      <c r="HV127" s="50"/>
      <c r="HW127" s="50"/>
      <c r="HX127" s="50"/>
      <c r="HY127" s="50"/>
      <c r="HZ127" s="50"/>
      <c r="IA127" s="50"/>
      <c r="IB127" s="50"/>
      <c r="IC127" s="50"/>
      <c r="ID127" s="50"/>
      <c r="IE127" s="50"/>
      <c r="IF127" s="50"/>
      <c r="IG127" s="50"/>
      <c r="IH127" s="50"/>
      <c r="II127" s="50"/>
      <c r="IJ127" s="50"/>
      <c r="IK127" s="50"/>
      <c r="IL127" s="50"/>
      <c r="IM127" s="50"/>
      <c r="IN127" s="50"/>
      <c r="IO127" s="50"/>
      <c r="IP127" s="50"/>
      <c r="IQ127" s="50"/>
      <c r="IR127" s="50"/>
      <c r="IS127" s="50"/>
      <c r="IT127" s="50"/>
      <c r="IU127" s="50"/>
      <c r="IV127" s="50"/>
      <c r="IW127" s="50"/>
    </row>
    <row r="128" spans="1:257" s="51" customFormat="1" ht="72">
      <c r="A128" s="43" t="s">
        <v>278</v>
      </c>
      <c r="B128" s="53" t="s">
        <v>279</v>
      </c>
      <c r="C128" s="45">
        <v>269709.56</v>
      </c>
      <c r="D128" s="46" t="s">
        <v>86</v>
      </c>
      <c r="E128" s="46" t="s">
        <v>99</v>
      </c>
      <c r="F128" s="48" t="s">
        <v>61</v>
      </c>
      <c r="G128" s="48" t="s">
        <v>61</v>
      </c>
      <c r="H128" s="48" t="s">
        <v>61</v>
      </c>
      <c r="I128" s="48" t="s">
        <v>61</v>
      </c>
      <c r="J128" s="48" t="s">
        <v>61</v>
      </c>
      <c r="K128" s="48" t="s">
        <v>61</v>
      </c>
      <c r="L128" s="48" t="s">
        <v>61</v>
      </c>
      <c r="M128" s="48" t="s">
        <v>61</v>
      </c>
      <c r="N128" s="48" t="s">
        <v>61</v>
      </c>
      <c r="O128" s="52" t="s">
        <v>271</v>
      </c>
      <c r="P128" s="48" t="s">
        <v>63</v>
      </c>
      <c r="Q128" s="48" t="s">
        <v>101</v>
      </c>
      <c r="R128" s="48" t="s">
        <v>63</v>
      </c>
      <c r="S128" s="48" t="s">
        <v>61</v>
      </c>
      <c r="T128" s="48" t="s">
        <v>61</v>
      </c>
      <c r="U128" s="48" t="s">
        <v>61</v>
      </c>
      <c r="V128" s="48" t="s">
        <v>61</v>
      </c>
      <c r="W128" s="48" t="s">
        <v>61</v>
      </c>
      <c r="X128" s="48" t="s">
        <v>61</v>
      </c>
      <c r="Y128" s="48" t="s">
        <v>61</v>
      </c>
      <c r="Z128" s="48" t="s">
        <v>61</v>
      </c>
      <c r="AA128" s="48" t="s">
        <v>61</v>
      </c>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50"/>
      <c r="CU128" s="50"/>
      <c r="CV128" s="50"/>
      <c r="CW128" s="50"/>
      <c r="CX128" s="50"/>
      <c r="CY128" s="50"/>
      <c r="CZ128" s="50"/>
      <c r="DA128" s="50"/>
      <c r="DB128" s="50"/>
      <c r="DC128" s="50"/>
      <c r="DD128" s="50"/>
      <c r="DE128" s="50"/>
      <c r="DF128" s="50"/>
      <c r="DG128" s="50"/>
      <c r="DH128" s="50"/>
      <c r="DI128" s="50"/>
      <c r="DJ128" s="50"/>
      <c r="DK128" s="50"/>
      <c r="DL128" s="50"/>
      <c r="DM128" s="50"/>
      <c r="DN128" s="50"/>
      <c r="DO128" s="50"/>
      <c r="DP128" s="50"/>
      <c r="DQ128" s="50"/>
      <c r="DR128" s="50"/>
      <c r="DS128" s="50"/>
      <c r="DT128" s="50"/>
      <c r="DU128" s="50"/>
      <c r="DV128" s="50"/>
      <c r="DW128" s="50"/>
      <c r="DX128" s="50"/>
      <c r="DY128" s="50"/>
      <c r="DZ128" s="50"/>
      <c r="EA128" s="50"/>
      <c r="EB128" s="50"/>
      <c r="EC128" s="50"/>
      <c r="ED128" s="50"/>
      <c r="EE128" s="50"/>
      <c r="EF128" s="50"/>
      <c r="EG128" s="50"/>
      <c r="EH128" s="50"/>
      <c r="EI128" s="50"/>
      <c r="EJ128" s="50"/>
      <c r="EK128" s="50"/>
      <c r="EL128" s="50"/>
      <c r="EM128" s="50"/>
      <c r="EN128" s="50"/>
      <c r="EO128" s="50"/>
      <c r="EP128" s="50"/>
      <c r="EQ128" s="50"/>
      <c r="ER128" s="50"/>
      <c r="ES128" s="50"/>
      <c r="ET128" s="50"/>
      <c r="EU128" s="50"/>
      <c r="EV128" s="50"/>
      <c r="EW128" s="50"/>
      <c r="EX128" s="50"/>
      <c r="EY128" s="50"/>
      <c r="EZ128" s="50"/>
      <c r="FA128" s="50"/>
      <c r="FB128" s="50"/>
      <c r="FC128" s="50"/>
      <c r="FD128" s="50"/>
      <c r="FE128" s="50"/>
      <c r="FF128" s="50"/>
      <c r="FG128" s="50"/>
      <c r="FH128" s="50"/>
      <c r="FI128" s="50"/>
      <c r="FJ128" s="50"/>
      <c r="FK128" s="50"/>
      <c r="FL128" s="50"/>
      <c r="FM128" s="50"/>
      <c r="FN128" s="50"/>
      <c r="FO128" s="50"/>
      <c r="FP128" s="50"/>
      <c r="FQ128" s="50"/>
      <c r="FR128" s="50"/>
      <c r="FS128" s="50"/>
      <c r="FT128" s="50"/>
      <c r="FU128" s="50"/>
      <c r="FV128" s="50"/>
      <c r="FW128" s="50"/>
      <c r="FX128" s="50"/>
      <c r="FY128" s="50"/>
      <c r="FZ128" s="50"/>
      <c r="GA128" s="50"/>
      <c r="GB128" s="50"/>
      <c r="GC128" s="50"/>
      <c r="GD128" s="50"/>
      <c r="GE128" s="50"/>
      <c r="GF128" s="50"/>
      <c r="GG128" s="50"/>
      <c r="GH128" s="50"/>
      <c r="GI128" s="50"/>
      <c r="GJ128" s="50"/>
      <c r="GK128" s="50"/>
      <c r="GL128" s="50"/>
      <c r="GM128" s="50"/>
      <c r="GN128" s="50"/>
      <c r="GO128" s="50"/>
      <c r="GP128" s="50"/>
      <c r="GQ128" s="50"/>
      <c r="GR128" s="50"/>
      <c r="GS128" s="50"/>
      <c r="GT128" s="50"/>
      <c r="GU128" s="50"/>
      <c r="GV128" s="50"/>
      <c r="GW128" s="50"/>
      <c r="GX128" s="50"/>
      <c r="GY128" s="50"/>
      <c r="GZ128" s="50"/>
      <c r="HA128" s="50"/>
      <c r="HB128" s="50"/>
      <c r="HC128" s="50"/>
      <c r="HD128" s="50"/>
      <c r="HE128" s="50"/>
      <c r="HF128" s="50"/>
      <c r="HG128" s="50"/>
      <c r="HH128" s="50"/>
      <c r="HI128" s="50"/>
      <c r="HJ128" s="50"/>
      <c r="HK128" s="50"/>
      <c r="HL128" s="50"/>
      <c r="HM128" s="50"/>
      <c r="HN128" s="50"/>
      <c r="HO128" s="50"/>
      <c r="HP128" s="50"/>
      <c r="HQ128" s="50"/>
      <c r="HR128" s="50"/>
      <c r="HS128" s="50"/>
      <c r="HT128" s="50"/>
      <c r="HU128" s="50"/>
      <c r="HV128" s="50"/>
      <c r="HW128" s="50"/>
      <c r="HX128" s="50"/>
      <c r="HY128" s="50"/>
      <c r="HZ128" s="50"/>
      <c r="IA128" s="50"/>
      <c r="IB128" s="50"/>
      <c r="IC128" s="50"/>
      <c r="ID128" s="50"/>
      <c r="IE128" s="50"/>
      <c r="IF128" s="50"/>
      <c r="IG128" s="50"/>
      <c r="IH128" s="50"/>
      <c r="II128" s="50"/>
      <c r="IJ128" s="50"/>
      <c r="IK128" s="50"/>
      <c r="IL128" s="50"/>
      <c r="IM128" s="50"/>
      <c r="IN128" s="50"/>
      <c r="IO128" s="50"/>
      <c r="IP128" s="50"/>
      <c r="IQ128" s="50"/>
      <c r="IR128" s="50"/>
      <c r="IS128" s="50"/>
      <c r="IT128" s="50"/>
      <c r="IU128" s="50"/>
      <c r="IV128" s="50"/>
      <c r="IW128" s="50"/>
    </row>
    <row r="129" spans="1:257" s="51" customFormat="1" ht="48">
      <c r="A129" s="43" t="s">
        <v>280</v>
      </c>
      <c r="B129" s="53" t="s">
        <v>281</v>
      </c>
      <c r="C129" s="45">
        <v>138742.95000000001</v>
      </c>
      <c r="D129" s="46" t="s">
        <v>86</v>
      </c>
      <c r="E129" s="46" t="s">
        <v>99</v>
      </c>
      <c r="F129" s="48" t="s">
        <v>61</v>
      </c>
      <c r="G129" s="48" t="s">
        <v>61</v>
      </c>
      <c r="H129" s="48" t="s">
        <v>61</v>
      </c>
      <c r="I129" s="48" t="s">
        <v>61</v>
      </c>
      <c r="J129" s="48" t="s">
        <v>61</v>
      </c>
      <c r="K129" s="48" t="s">
        <v>61</v>
      </c>
      <c r="L129" s="48" t="s">
        <v>61</v>
      </c>
      <c r="M129" s="48" t="s">
        <v>61</v>
      </c>
      <c r="N129" s="48" t="s">
        <v>61</v>
      </c>
      <c r="O129" s="52" t="s">
        <v>271</v>
      </c>
      <c r="P129" s="48" t="s">
        <v>63</v>
      </c>
      <c r="Q129" s="48" t="s">
        <v>101</v>
      </c>
      <c r="R129" s="48" t="s">
        <v>63</v>
      </c>
      <c r="S129" s="48" t="s">
        <v>61</v>
      </c>
      <c r="T129" s="48" t="s">
        <v>61</v>
      </c>
      <c r="U129" s="48" t="s">
        <v>61</v>
      </c>
      <c r="V129" s="48" t="s">
        <v>61</v>
      </c>
      <c r="W129" s="48" t="s">
        <v>61</v>
      </c>
      <c r="X129" s="48" t="s">
        <v>61</v>
      </c>
      <c r="Y129" s="48" t="s">
        <v>61</v>
      </c>
      <c r="Z129" s="48" t="s">
        <v>61</v>
      </c>
      <c r="AA129" s="48" t="s">
        <v>61</v>
      </c>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c r="CU129" s="50"/>
      <c r="CV129" s="50"/>
      <c r="CW129" s="50"/>
      <c r="CX129" s="50"/>
      <c r="CY129" s="50"/>
      <c r="CZ129" s="50"/>
      <c r="DA129" s="50"/>
      <c r="DB129" s="50"/>
      <c r="DC129" s="50"/>
      <c r="DD129" s="50"/>
      <c r="DE129" s="50"/>
      <c r="DF129" s="50"/>
      <c r="DG129" s="50"/>
      <c r="DH129" s="50"/>
      <c r="DI129" s="50"/>
      <c r="DJ129" s="50"/>
      <c r="DK129" s="50"/>
      <c r="DL129" s="50"/>
      <c r="DM129" s="50"/>
      <c r="DN129" s="50"/>
      <c r="DO129" s="50"/>
      <c r="DP129" s="50"/>
      <c r="DQ129" s="50"/>
      <c r="DR129" s="50"/>
      <c r="DS129" s="50"/>
      <c r="DT129" s="50"/>
      <c r="DU129" s="50"/>
      <c r="DV129" s="50"/>
      <c r="DW129" s="50"/>
      <c r="DX129" s="50"/>
      <c r="DY129" s="50"/>
      <c r="DZ129" s="50"/>
      <c r="EA129" s="50"/>
      <c r="EB129" s="50"/>
      <c r="EC129" s="50"/>
      <c r="ED129" s="50"/>
      <c r="EE129" s="50"/>
      <c r="EF129" s="50"/>
      <c r="EG129" s="50"/>
      <c r="EH129" s="50"/>
      <c r="EI129" s="50"/>
      <c r="EJ129" s="50"/>
      <c r="EK129" s="50"/>
      <c r="EL129" s="50"/>
      <c r="EM129" s="50"/>
      <c r="EN129" s="50"/>
      <c r="EO129" s="50"/>
      <c r="EP129" s="50"/>
      <c r="EQ129" s="50"/>
      <c r="ER129" s="50"/>
      <c r="ES129" s="50"/>
      <c r="ET129" s="50"/>
      <c r="EU129" s="50"/>
      <c r="EV129" s="50"/>
      <c r="EW129" s="50"/>
      <c r="EX129" s="50"/>
      <c r="EY129" s="50"/>
      <c r="EZ129" s="50"/>
      <c r="FA129" s="50"/>
      <c r="FB129" s="50"/>
      <c r="FC129" s="50"/>
      <c r="FD129" s="50"/>
      <c r="FE129" s="50"/>
      <c r="FF129" s="50"/>
      <c r="FG129" s="50"/>
      <c r="FH129" s="50"/>
      <c r="FI129" s="50"/>
      <c r="FJ129" s="50"/>
      <c r="FK129" s="50"/>
      <c r="FL129" s="50"/>
      <c r="FM129" s="50"/>
      <c r="FN129" s="50"/>
      <c r="FO129" s="50"/>
      <c r="FP129" s="50"/>
      <c r="FQ129" s="50"/>
      <c r="FR129" s="50"/>
      <c r="FS129" s="50"/>
      <c r="FT129" s="50"/>
      <c r="FU129" s="50"/>
      <c r="FV129" s="50"/>
      <c r="FW129" s="50"/>
      <c r="FX129" s="50"/>
      <c r="FY129" s="50"/>
      <c r="FZ129" s="50"/>
      <c r="GA129" s="50"/>
      <c r="GB129" s="50"/>
      <c r="GC129" s="50"/>
      <c r="GD129" s="50"/>
      <c r="GE129" s="50"/>
      <c r="GF129" s="50"/>
      <c r="GG129" s="50"/>
      <c r="GH129" s="50"/>
      <c r="GI129" s="50"/>
      <c r="GJ129" s="50"/>
      <c r="GK129" s="50"/>
      <c r="GL129" s="50"/>
      <c r="GM129" s="50"/>
      <c r="GN129" s="50"/>
      <c r="GO129" s="50"/>
      <c r="GP129" s="50"/>
      <c r="GQ129" s="50"/>
      <c r="GR129" s="50"/>
      <c r="GS129" s="50"/>
      <c r="GT129" s="50"/>
      <c r="GU129" s="50"/>
      <c r="GV129" s="50"/>
      <c r="GW129" s="50"/>
      <c r="GX129" s="50"/>
      <c r="GY129" s="50"/>
      <c r="GZ129" s="50"/>
      <c r="HA129" s="50"/>
      <c r="HB129" s="50"/>
      <c r="HC129" s="50"/>
      <c r="HD129" s="50"/>
      <c r="HE129" s="50"/>
      <c r="HF129" s="50"/>
      <c r="HG129" s="50"/>
      <c r="HH129" s="50"/>
      <c r="HI129" s="50"/>
      <c r="HJ129" s="50"/>
      <c r="HK129" s="50"/>
      <c r="HL129" s="50"/>
      <c r="HM129" s="50"/>
      <c r="HN129" s="50"/>
      <c r="HO129" s="50"/>
      <c r="HP129" s="50"/>
      <c r="HQ129" s="50"/>
      <c r="HR129" s="50"/>
      <c r="HS129" s="50"/>
      <c r="HT129" s="50"/>
      <c r="HU129" s="50"/>
      <c r="HV129" s="50"/>
      <c r="HW129" s="50"/>
      <c r="HX129" s="50"/>
      <c r="HY129" s="50"/>
      <c r="HZ129" s="50"/>
      <c r="IA129" s="50"/>
      <c r="IB129" s="50"/>
      <c r="IC129" s="50"/>
      <c r="ID129" s="50"/>
      <c r="IE129" s="50"/>
      <c r="IF129" s="50"/>
      <c r="IG129" s="50"/>
      <c r="IH129" s="50"/>
      <c r="II129" s="50"/>
      <c r="IJ129" s="50"/>
      <c r="IK129" s="50"/>
      <c r="IL129" s="50"/>
      <c r="IM129" s="50"/>
      <c r="IN129" s="50"/>
      <c r="IO129" s="50"/>
      <c r="IP129" s="50"/>
      <c r="IQ129" s="50"/>
      <c r="IR129" s="50"/>
      <c r="IS129" s="50"/>
      <c r="IT129" s="50"/>
      <c r="IU129" s="50"/>
      <c r="IV129" s="50"/>
      <c r="IW129" s="50"/>
    </row>
    <row r="130" spans="1:257" s="51" customFormat="1" ht="60">
      <c r="A130" s="43" t="s">
        <v>282</v>
      </c>
      <c r="B130" s="53" t="s">
        <v>283</v>
      </c>
      <c r="C130" s="45">
        <v>240885.84</v>
      </c>
      <c r="D130" s="46" t="s">
        <v>86</v>
      </c>
      <c r="E130" s="46" t="s">
        <v>109</v>
      </c>
      <c r="F130" s="48" t="s">
        <v>61</v>
      </c>
      <c r="G130" s="48" t="s">
        <v>61</v>
      </c>
      <c r="H130" s="48" t="s">
        <v>61</v>
      </c>
      <c r="I130" s="48" t="s">
        <v>61</v>
      </c>
      <c r="J130" s="48" t="s">
        <v>61</v>
      </c>
      <c r="K130" s="48" t="s">
        <v>61</v>
      </c>
      <c r="L130" s="48" t="s">
        <v>61</v>
      </c>
      <c r="M130" s="48" t="s">
        <v>61</v>
      </c>
      <c r="N130" s="48" t="s">
        <v>61</v>
      </c>
      <c r="O130" s="52" t="s">
        <v>271</v>
      </c>
      <c r="P130" s="48" t="s">
        <v>63</v>
      </c>
      <c r="Q130" s="48" t="s">
        <v>101</v>
      </c>
      <c r="R130" s="48" t="s">
        <v>63</v>
      </c>
      <c r="S130" s="48" t="s">
        <v>61</v>
      </c>
      <c r="T130" s="48" t="s">
        <v>61</v>
      </c>
      <c r="U130" s="48" t="s">
        <v>61</v>
      </c>
      <c r="V130" s="48" t="s">
        <v>61</v>
      </c>
      <c r="W130" s="48" t="s">
        <v>61</v>
      </c>
      <c r="X130" s="48" t="s">
        <v>61</v>
      </c>
      <c r="Y130" s="48" t="s">
        <v>61</v>
      </c>
      <c r="Z130" s="48" t="s">
        <v>61</v>
      </c>
      <c r="AA130" s="48" t="s">
        <v>61</v>
      </c>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c r="CU130" s="50"/>
      <c r="CV130" s="50"/>
      <c r="CW130" s="50"/>
      <c r="CX130" s="50"/>
      <c r="CY130" s="50"/>
      <c r="CZ130" s="50"/>
      <c r="DA130" s="50"/>
      <c r="DB130" s="50"/>
      <c r="DC130" s="50"/>
      <c r="DD130" s="50"/>
      <c r="DE130" s="50"/>
      <c r="DF130" s="50"/>
      <c r="DG130" s="50"/>
      <c r="DH130" s="50"/>
      <c r="DI130" s="50"/>
      <c r="DJ130" s="50"/>
      <c r="DK130" s="50"/>
      <c r="DL130" s="50"/>
      <c r="DM130" s="50"/>
      <c r="DN130" s="50"/>
      <c r="DO130" s="50"/>
      <c r="DP130" s="50"/>
      <c r="DQ130" s="50"/>
      <c r="DR130" s="50"/>
      <c r="DS130" s="50"/>
      <c r="DT130" s="50"/>
      <c r="DU130" s="50"/>
      <c r="DV130" s="50"/>
      <c r="DW130" s="50"/>
      <c r="DX130" s="50"/>
      <c r="DY130" s="50"/>
      <c r="DZ130" s="50"/>
      <c r="EA130" s="50"/>
      <c r="EB130" s="50"/>
      <c r="EC130" s="50"/>
      <c r="ED130" s="50"/>
      <c r="EE130" s="50"/>
      <c r="EF130" s="50"/>
      <c r="EG130" s="50"/>
      <c r="EH130" s="50"/>
      <c r="EI130" s="50"/>
      <c r="EJ130" s="50"/>
      <c r="EK130" s="50"/>
      <c r="EL130" s="50"/>
      <c r="EM130" s="50"/>
      <c r="EN130" s="50"/>
      <c r="EO130" s="50"/>
      <c r="EP130" s="50"/>
      <c r="EQ130" s="50"/>
      <c r="ER130" s="50"/>
      <c r="ES130" s="50"/>
      <c r="ET130" s="50"/>
      <c r="EU130" s="50"/>
      <c r="EV130" s="50"/>
      <c r="EW130" s="50"/>
      <c r="EX130" s="50"/>
      <c r="EY130" s="50"/>
      <c r="EZ130" s="50"/>
      <c r="FA130" s="50"/>
      <c r="FB130" s="50"/>
      <c r="FC130" s="50"/>
      <c r="FD130" s="50"/>
      <c r="FE130" s="50"/>
      <c r="FF130" s="50"/>
      <c r="FG130" s="50"/>
      <c r="FH130" s="50"/>
      <c r="FI130" s="50"/>
      <c r="FJ130" s="50"/>
      <c r="FK130" s="50"/>
      <c r="FL130" s="50"/>
      <c r="FM130" s="50"/>
      <c r="FN130" s="50"/>
      <c r="FO130" s="50"/>
      <c r="FP130" s="50"/>
      <c r="FQ130" s="50"/>
      <c r="FR130" s="50"/>
      <c r="FS130" s="50"/>
      <c r="FT130" s="50"/>
      <c r="FU130" s="50"/>
      <c r="FV130" s="50"/>
      <c r="FW130" s="50"/>
      <c r="FX130" s="50"/>
      <c r="FY130" s="50"/>
      <c r="FZ130" s="50"/>
      <c r="GA130" s="50"/>
      <c r="GB130" s="50"/>
      <c r="GC130" s="50"/>
      <c r="GD130" s="50"/>
      <c r="GE130" s="50"/>
      <c r="GF130" s="50"/>
      <c r="GG130" s="50"/>
      <c r="GH130" s="50"/>
      <c r="GI130" s="50"/>
      <c r="GJ130" s="50"/>
      <c r="GK130" s="50"/>
      <c r="GL130" s="50"/>
      <c r="GM130" s="50"/>
      <c r="GN130" s="50"/>
      <c r="GO130" s="50"/>
      <c r="GP130" s="50"/>
      <c r="GQ130" s="50"/>
      <c r="GR130" s="50"/>
      <c r="GS130" s="50"/>
      <c r="GT130" s="50"/>
      <c r="GU130" s="50"/>
      <c r="GV130" s="50"/>
      <c r="GW130" s="50"/>
      <c r="GX130" s="50"/>
      <c r="GY130" s="50"/>
      <c r="GZ130" s="50"/>
      <c r="HA130" s="50"/>
      <c r="HB130" s="50"/>
      <c r="HC130" s="50"/>
      <c r="HD130" s="50"/>
      <c r="HE130" s="50"/>
      <c r="HF130" s="50"/>
      <c r="HG130" s="50"/>
      <c r="HH130" s="50"/>
      <c r="HI130" s="50"/>
      <c r="HJ130" s="50"/>
      <c r="HK130" s="50"/>
      <c r="HL130" s="50"/>
      <c r="HM130" s="50"/>
      <c r="HN130" s="50"/>
      <c r="HO130" s="50"/>
      <c r="HP130" s="50"/>
      <c r="HQ130" s="50"/>
      <c r="HR130" s="50"/>
      <c r="HS130" s="50"/>
      <c r="HT130" s="50"/>
      <c r="HU130" s="50"/>
      <c r="HV130" s="50"/>
      <c r="HW130" s="50"/>
      <c r="HX130" s="50"/>
      <c r="HY130" s="50"/>
      <c r="HZ130" s="50"/>
      <c r="IA130" s="50"/>
      <c r="IB130" s="50"/>
      <c r="IC130" s="50"/>
      <c r="ID130" s="50"/>
      <c r="IE130" s="50"/>
      <c r="IF130" s="50"/>
      <c r="IG130" s="50"/>
      <c r="IH130" s="50"/>
      <c r="II130" s="50"/>
      <c r="IJ130" s="50"/>
      <c r="IK130" s="50"/>
      <c r="IL130" s="50"/>
      <c r="IM130" s="50"/>
      <c r="IN130" s="50"/>
      <c r="IO130" s="50"/>
      <c r="IP130" s="50"/>
      <c r="IQ130" s="50"/>
      <c r="IR130" s="50"/>
      <c r="IS130" s="50"/>
      <c r="IT130" s="50"/>
      <c r="IU130" s="50"/>
      <c r="IV130" s="50"/>
      <c r="IW130" s="50"/>
    </row>
    <row r="131" spans="1:257" s="51" customFormat="1" ht="48">
      <c r="A131" s="43" t="s">
        <v>284</v>
      </c>
      <c r="B131" s="53" t="s">
        <v>285</v>
      </c>
      <c r="C131" s="45">
        <v>791951</v>
      </c>
      <c r="D131" s="46" t="s">
        <v>59</v>
      </c>
      <c r="E131" s="46" t="s">
        <v>66</v>
      </c>
      <c r="F131" s="48" t="s">
        <v>61</v>
      </c>
      <c r="G131" s="48" t="s">
        <v>61</v>
      </c>
      <c r="H131" s="48" t="s">
        <v>61</v>
      </c>
      <c r="I131" s="48" t="s">
        <v>61</v>
      </c>
      <c r="J131" s="48" t="s">
        <v>61</v>
      </c>
      <c r="K131" s="48" t="s">
        <v>61</v>
      </c>
      <c r="L131" s="48" t="s">
        <v>61</v>
      </c>
      <c r="M131" s="48" t="s">
        <v>61</v>
      </c>
      <c r="N131" s="48" t="s">
        <v>61</v>
      </c>
      <c r="O131" s="52" t="s">
        <v>271</v>
      </c>
      <c r="P131" s="48" t="s">
        <v>63</v>
      </c>
      <c r="Q131" s="48" t="s">
        <v>101</v>
      </c>
      <c r="R131" s="48" t="s">
        <v>63</v>
      </c>
      <c r="S131" s="48" t="s">
        <v>61</v>
      </c>
      <c r="T131" s="48" t="s">
        <v>61</v>
      </c>
      <c r="U131" s="48" t="s">
        <v>61</v>
      </c>
      <c r="V131" s="48" t="s">
        <v>61</v>
      </c>
      <c r="W131" s="48" t="s">
        <v>61</v>
      </c>
      <c r="X131" s="48" t="s">
        <v>61</v>
      </c>
      <c r="Y131" s="48" t="s">
        <v>61</v>
      </c>
      <c r="Z131" s="48" t="s">
        <v>61</v>
      </c>
      <c r="AA131" s="48" t="s">
        <v>61</v>
      </c>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50"/>
      <c r="CP131" s="50"/>
      <c r="CQ131" s="50"/>
      <c r="CR131" s="50"/>
      <c r="CS131" s="50"/>
      <c r="CT131" s="50"/>
      <c r="CU131" s="50"/>
      <c r="CV131" s="50"/>
      <c r="CW131" s="50"/>
      <c r="CX131" s="50"/>
      <c r="CY131" s="50"/>
      <c r="CZ131" s="50"/>
      <c r="DA131" s="50"/>
      <c r="DB131" s="50"/>
      <c r="DC131" s="50"/>
      <c r="DD131" s="50"/>
      <c r="DE131" s="50"/>
      <c r="DF131" s="50"/>
      <c r="DG131" s="50"/>
      <c r="DH131" s="50"/>
      <c r="DI131" s="50"/>
      <c r="DJ131" s="50"/>
      <c r="DK131" s="50"/>
      <c r="DL131" s="50"/>
      <c r="DM131" s="50"/>
      <c r="DN131" s="50"/>
      <c r="DO131" s="50"/>
      <c r="DP131" s="50"/>
      <c r="DQ131" s="50"/>
      <c r="DR131" s="50"/>
      <c r="DS131" s="50"/>
      <c r="DT131" s="50"/>
      <c r="DU131" s="50"/>
      <c r="DV131" s="50"/>
      <c r="DW131" s="50"/>
      <c r="DX131" s="50"/>
      <c r="DY131" s="50"/>
      <c r="DZ131" s="50"/>
      <c r="EA131" s="50"/>
      <c r="EB131" s="50"/>
      <c r="EC131" s="50"/>
      <c r="ED131" s="50"/>
      <c r="EE131" s="50"/>
      <c r="EF131" s="50"/>
      <c r="EG131" s="50"/>
      <c r="EH131" s="50"/>
      <c r="EI131" s="50"/>
      <c r="EJ131" s="50"/>
      <c r="EK131" s="50"/>
      <c r="EL131" s="50"/>
      <c r="EM131" s="50"/>
      <c r="EN131" s="50"/>
      <c r="EO131" s="50"/>
      <c r="EP131" s="50"/>
      <c r="EQ131" s="50"/>
      <c r="ER131" s="50"/>
      <c r="ES131" s="50"/>
      <c r="ET131" s="50"/>
      <c r="EU131" s="50"/>
      <c r="EV131" s="50"/>
      <c r="EW131" s="50"/>
      <c r="EX131" s="50"/>
      <c r="EY131" s="50"/>
      <c r="EZ131" s="50"/>
      <c r="FA131" s="50"/>
      <c r="FB131" s="50"/>
      <c r="FC131" s="50"/>
      <c r="FD131" s="50"/>
      <c r="FE131" s="50"/>
      <c r="FF131" s="50"/>
      <c r="FG131" s="50"/>
      <c r="FH131" s="50"/>
      <c r="FI131" s="50"/>
      <c r="FJ131" s="50"/>
      <c r="FK131" s="50"/>
      <c r="FL131" s="50"/>
      <c r="FM131" s="50"/>
      <c r="FN131" s="50"/>
      <c r="FO131" s="50"/>
      <c r="FP131" s="50"/>
      <c r="FQ131" s="50"/>
      <c r="FR131" s="50"/>
      <c r="FS131" s="50"/>
      <c r="FT131" s="50"/>
      <c r="FU131" s="50"/>
      <c r="FV131" s="50"/>
      <c r="FW131" s="50"/>
      <c r="FX131" s="50"/>
      <c r="FY131" s="50"/>
      <c r="FZ131" s="50"/>
      <c r="GA131" s="50"/>
      <c r="GB131" s="50"/>
      <c r="GC131" s="50"/>
      <c r="GD131" s="50"/>
      <c r="GE131" s="50"/>
      <c r="GF131" s="50"/>
      <c r="GG131" s="50"/>
      <c r="GH131" s="50"/>
      <c r="GI131" s="50"/>
      <c r="GJ131" s="50"/>
      <c r="GK131" s="50"/>
      <c r="GL131" s="50"/>
      <c r="GM131" s="50"/>
      <c r="GN131" s="50"/>
      <c r="GO131" s="50"/>
      <c r="GP131" s="50"/>
      <c r="GQ131" s="50"/>
      <c r="GR131" s="50"/>
      <c r="GS131" s="50"/>
      <c r="GT131" s="50"/>
      <c r="GU131" s="50"/>
      <c r="GV131" s="50"/>
      <c r="GW131" s="50"/>
      <c r="GX131" s="50"/>
      <c r="GY131" s="50"/>
      <c r="GZ131" s="50"/>
      <c r="HA131" s="50"/>
      <c r="HB131" s="50"/>
      <c r="HC131" s="50"/>
      <c r="HD131" s="50"/>
      <c r="HE131" s="50"/>
      <c r="HF131" s="50"/>
      <c r="HG131" s="50"/>
      <c r="HH131" s="50"/>
      <c r="HI131" s="50"/>
      <c r="HJ131" s="50"/>
      <c r="HK131" s="50"/>
      <c r="HL131" s="50"/>
      <c r="HM131" s="50"/>
      <c r="HN131" s="50"/>
      <c r="HO131" s="50"/>
      <c r="HP131" s="50"/>
      <c r="HQ131" s="50"/>
      <c r="HR131" s="50"/>
      <c r="HS131" s="50"/>
      <c r="HT131" s="50"/>
      <c r="HU131" s="50"/>
      <c r="HV131" s="50"/>
      <c r="HW131" s="50"/>
      <c r="HX131" s="50"/>
      <c r="HY131" s="50"/>
      <c r="HZ131" s="50"/>
      <c r="IA131" s="50"/>
      <c r="IB131" s="50"/>
      <c r="IC131" s="50"/>
      <c r="ID131" s="50"/>
      <c r="IE131" s="50"/>
      <c r="IF131" s="50"/>
      <c r="IG131" s="50"/>
      <c r="IH131" s="50"/>
      <c r="II131" s="50"/>
      <c r="IJ131" s="50"/>
      <c r="IK131" s="50"/>
      <c r="IL131" s="50"/>
      <c r="IM131" s="50"/>
      <c r="IN131" s="50"/>
      <c r="IO131" s="50"/>
      <c r="IP131" s="50"/>
      <c r="IQ131" s="50"/>
      <c r="IR131" s="50"/>
      <c r="IS131" s="50"/>
      <c r="IT131" s="50"/>
      <c r="IU131" s="50"/>
      <c r="IV131" s="50"/>
      <c r="IW131" s="50"/>
    </row>
    <row r="132" spans="1:257" s="51" customFormat="1" ht="48">
      <c r="A132" s="43" t="s">
        <v>286</v>
      </c>
      <c r="B132" s="53" t="s">
        <v>287</v>
      </c>
      <c r="C132" s="45">
        <v>169330.79</v>
      </c>
      <c r="D132" s="46" t="s">
        <v>59</v>
      </c>
      <c r="E132" s="46" t="s">
        <v>59</v>
      </c>
      <c r="F132" s="48" t="s">
        <v>61</v>
      </c>
      <c r="G132" s="48" t="s">
        <v>61</v>
      </c>
      <c r="H132" s="48" t="s">
        <v>61</v>
      </c>
      <c r="I132" s="48" t="s">
        <v>61</v>
      </c>
      <c r="J132" s="48" t="s">
        <v>61</v>
      </c>
      <c r="K132" s="48" t="s">
        <v>61</v>
      </c>
      <c r="L132" s="48" t="s">
        <v>61</v>
      </c>
      <c r="M132" s="48" t="s">
        <v>61</v>
      </c>
      <c r="N132" s="48" t="s">
        <v>61</v>
      </c>
      <c r="O132" s="52" t="s">
        <v>271</v>
      </c>
      <c r="P132" s="48" t="s">
        <v>63</v>
      </c>
      <c r="Q132" s="48" t="s">
        <v>101</v>
      </c>
      <c r="R132" s="48" t="s">
        <v>63</v>
      </c>
      <c r="S132" s="48" t="s">
        <v>61</v>
      </c>
      <c r="T132" s="48" t="s">
        <v>61</v>
      </c>
      <c r="U132" s="48" t="s">
        <v>61</v>
      </c>
      <c r="V132" s="48" t="s">
        <v>61</v>
      </c>
      <c r="W132" s="48" t="s">
        <v>61</v>
      </c>
      <c r="X132" s="48" t="s">
        <v>61</v>
      </c>
      <c r="Y132" s="48" t="s">
        <v>61</v>
      </c>
      <c r="Z132" s="48" t="s">
        <v>61</v>
      </c>
      <c r="AA132" s="48" t="s">
        <v>61</v>
      </c>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50"/>
      <c r="CP132" s="50"/>
      <c r="CQ132" s="50"/>
      <c r="CR132" s="50"/>
      <c r="CS132" s="50"/>
      <c r="CT132" s="50"/>
      <c r="CU132" s="50"/>
      <c r="CV132" s="50"/>
      <c r="CW132" s="50"/>
      <c r="CX132" s="50"/>
      <c r="CY132" s="50"/>
      <c r="CZ132" s="50"/>
      <c r="DA132" s="50"/>
      <c r="DB132" s="50"/>
      <c r="DC132" s="50"/>
      <c r="DD132" s="50"/>
      <c r="DE132" s="50"/>
      <c r="DF132" s="50"/>
      <c r="DG132" s="50"/>
      <c r="DH132" s="50"/>
      <c r="DI132" s="50"/>
      <c r="DJ132" s="50"/>
      <c r="DK132" s="50"/>
      <c r="DL132" s="50"/>
      <c r="DM132" s="50"/>
      <c r="DN132" s="50"/>
      <c r="DO132" s="50"/>
      <c r="DP132" s="50"/>
      <c r="DQ132" s="50"/>
      <c r="DR132" s="50"/>
      <c r="DS132" s="50"/>
      <c r="DT132" s="50"/>
      <c r="DU132" s="50"/>
      <c r="DV132" s="50"/>
      <c r="DW132" s="50"/>
      <c r="DX132" s="50"/>
      <c r="DY132" s="50"/>
      <c r="DZ132" s="50"/>
      <c r="EA132" s="50"/>
      <c r="EB132" s="50"/>
      <c r="EC132" s="50"/>
      <c r="ED132" s="50"/>
      <c r="EE132" s="50"/>
      <c r="EF132" s="50"/>
      <c r="EG132" s="50"/>
      <c r="EH132" s="50"/>
      <c r="EI132" s="50"/>
      <c r="EJ132" s="50"/>
      <c r="EK132" s="50"/>
      <c r="EL132" s="50"/>
      <c r="EM132" s="50"/>
      <c r="EN132" s="50"/>
      <c r="EO132" s="50"/>
      <c r="EP132" s="50"/>
      <c r="EQ132" s="50"/>
      <c r="ER132" s="50"/>
      <c r="ES132" s="50"/>
      <c r="ET132" s="50"/>
      <c r="EU132" s="50"/>
      <c r="EV132" s="50"/>
      <c r="EW132" s="50"/>
      <c r="EX132" s="50"/>
      <c r="EY132" s="50"/>
      <c r="EZ132" s="50"/>
      <c r="FA132" s="50"/>
      <c r="FB132" s="50"/>
      <c r="FC132" s="50"/>
      <c r="FD132" s="50"/>
      <c r="FE132" s="50"/>
      <c r="FF132" s="50"/>
      <c r="FG132" s="50"/>
      <c r="FH132" s="50"/>
      <c r="FI132" s="50"/>
      <c r="FJ132" s="50"/>
      <c r="FK132" s="50"/>
      <c r="FL132" s="50"/>
      <c r="FM132" s="50"/>
      <c r="FN132" s="50"/>
      <c r="FO132" s="50"/>
      <c r="FP132" s="50"/>
      <c r="FQ132" s="50"/>
      <c r="FR132" s="50"/>
      <c r="FS132" s="50"/>
      <c r="FT132" s="50"/>
      <c r="FU132" s="50"/>
      <c r="FV132" s="50"/>
      <c r="FW132" s="50"/>
      <c r="FX132" s="50"/>
      <c r="FY132" s="50"/>
      <c r="FZ132" s="50"/>
      <c r="GA132" s="50"/>
      <c r="GB132" s="50"/>
      <c r="GC132" s="50"/>
      <c r="GD132" s="50"/>
      <c r="GE132" s="50"/>
      <c r="GF132" s="50"/>
      <c r="GG132" s="50"/>
      <c r="GH132" s="50"/>
      <c r="GI132" s="50"/>
      <c r="GJ132" s="50"/>
      <c r="GK132" s="50"/>
      <c r="GL132" s="50"/>
      <c r="GM132" s="50"/>
      <c r="GN132" s="50"/>
      <c r="GO132" s="50"/>
      <c r="GP132" s="50"/>
      <c r="GQ132" s="50"/>
      <c r="GR132" s="50"/>
      <c r="GS132" s="50"/>
      <c r="GT132" s="50"/>
      <c r="GU132" s="50"/>
      <c r="GV132" s="50"/>
      <c r="GW132" s="50"/>
      <c r="GX132" s="50"/>
      <c r="GY132" s="50"/>
      <c r="GZ132" s="50"/>
      <c r="HA132" s="50"/>
      <c r="HB132" s="50"/>
      <c r="HC132" s="50"/>
      <c r="HD132" s="50"/>
      <c r="HE132" s="50"/>
      <c r="HF132" s="50"/>
      <c r="HG132" s="50"/>
      <c r="HH132" s="50"/>
      <c r="HI132" s="50"/>
      <c r="HJ132" s="50"/>
      <c r="HK132" s="50"/>
      <c r="HL132" s="50"/>
      <c r="HM132" s="50"/>
      <c r="HN132" s="50"/>
      <c r="HO132" s="50"/>
      <c r="HP132" s="50"/>
      <c r="HQ132" s="50"/>
      <c r="HR132" s="50"/>
      <c r="HS132" s="50"/>
      <c r="HT132" s="50"/>
      <c r="HU132" s="50"/>
      <c r="HV132" s="50"/>
      <c r="HW132" s="50"/>
      <c r="HX132" s="50"/>
      <c r="HY132" s="50"/>
      <c r="HZ132" s="50"/>
      <c r="IA132" s="50"/>
      <c r="IB132" s="50"/>
      <c r="IC132" s="50"/>
      <c r="ID132" s="50"/>
      <c r="IE132" s="50"/>
      <c r="IF132" s="50"/>
      <c r="IG132" s="50"/>
      <c r="IH132" s="50"/>
      <c r="II132" s="50"/>
      <c r="IJ132" s="50"/>
      <c r="IK132" s="50"/>
      <c r="IL132" s="50"/>
      <c r="IM132" s="50"/>
      <c r="IN132" s="50"/>
      <c r="IO132" s="50"/>
      <c r="IP132" s="50"/>
      <c r="IQ132" s="50"/>
      <c r="IR132" s="50"/>
      <c r="IS132" s="50"/>
      <c r="IT132" s="50"/>
      <c r="IU132" s="50"/>
      <c r="IV132" s="50"/>
      <c r="IW132" s="50"/>
    </row>
    <row r="133" spans="1:257" s="51" customFormat="1" ht="60">
      <c r="A133" s="43" t="s">
        <v>288</v>
      </c>
      <c r="B133" s="53" t="s">
        <v>289</v>
      </c>
      <c r="C133" s="45">
        <v>202710.78</v>
      </c>
      <c r="D133" s="46" t="s">
        <v>59</v>
      </c>
      <c r="E133" s="46" t="s">
        <v>109</v>
      </c>
      <c r="F133" s="48" t="s">
        <v>61</v>
      </c>
      <c r="G133" s="48" t="s">
        <v>61</v>
      </c>
      <c r="H133" s="48" t="s">
        <v>61</v>
      </c>
      <c r="I133" s="48" t="s">
        <v>61</v>
      </c>
      <c r="J133" s="48" t="s">
        <v>61</v>
      </c>
      <c r="K133" s="48" t="s">
        <v>61</v>
      </c>
      <c r="L133" s="48" t="s">
        <v>61</v>
      </c>
      <c r="M133" s="48" t="s">
        <v>61</v>
      </c>
      <c r="N133" s="48" t="s">
        <v>61</v>
      </c>
      <c r="O133" s="52" t="s">
        <v>271</v>
      </c>
      <c r="P133" s="48" t="s">
        <v>63</v>
      </c>
      <c r="Q133" s="48" t="s">
        <v>101</v>
      </c>
      <c r="R133" s="48" t="s">
        <v>63</v>
      </c>
      <c r="S133" s="48" t="s">
        <v>61</v>
      </c>
      <c r="T133" s="48" t="s">
        <v>61</v>
      </c>
      <c r="U133" s="48" t="s">
        <v>61</v>
      </c>
      <c r="V133" s="48" t="s">
        <v>61</v>
      </c>
      <c r="W133" s="48" t="s">
        <v>61</v>
      </c>
      <c r="X133" s="48" t="s">
        <v>61</v>
      </c>
      <c r="Y133" s="48" t="s">
        <v>61</v>
      </c>
      <c r="Z133" s="48" t="s">
        <v>61</v>
      </c>
      <c r="AA133" s="48" t="s">
        <v>61</v>
      </c>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50"/>
      <c r="CP133" s="50"/>
      <c r="CQ133" s="50"/>
      <c r="CR133" s="50"/>
      <c r="CS133" s="50"/>
      <c r="CT133" s="50"/>
      <c r="CU133" s="50"/>
      <c r="CV133" s="50"/>
      <c r="CW133" s="50"/>
      <c r="CX133" s="50"/>
      <c r="CY133" s="50"/>
      <c r="CZ133" s="50"/>
      <c r="DA133" s="50"/>
      <c r="DB133" s="50"/>
      <c r="DC133" s="50"/>
      <c r="DD133" s="50"/>
      <c r="DE133" s="50"/>
      <c r="DF133" s="50"/>
      <c r="DG133" s="50"/>
      <c r="DH133" s="50"/>
      <c r="DI133" s="50"/>
      <c r="DJ133" s="50"/>
      <c r="DK133" s="50"/>
      <c r="DL133" s="50"/>
      <c r="DM133" s="50"/>
      <c r="DN133" s="50"/>
      <c r="DO133" s="50"/>
      <c r="DP133" s="50"/>
      <c r="DQ133" s="50"/>
      <c r="DR133" s="50"/>
      <c r="DS133" s="50"/>
      <c r="DT133" s="50"/>
      <c r="DU133" s="50"/>
      <c r="DV133" s="50"/>
      <c r="DW133" s="50"/>
      <c r="DX133" s="50"/>
      <c r="DY133" s="50"/>
      <c r="DZ133" s="50"/>
      <c r="EA133" s="50"/>
      <c r="EB133" s="50"/>
      <c r="EC133" s="50"/>
      <c r="ED133" s="50"/>
      <c r="EE133" s="50"/>
      <c r="EF133" s="50"/>
      <c r="EG133" s="50"/>
      <c r="EH133" s="50"/>
      <c r="EI133" s="50"/>
      <c r="EJ133" s="50"/>
      <c r="EK133" s="50"/>
      <c r="EL133" s="50"/>
      <c r="EM133" s="50"/>
      <c r="EN133" s="50"/>
      <c r="EO133" s="50"/>
      <c r="EP133" s="50"/>
      <c r="EQ133" s="50"/>
      <c r="ER133" s="50"/>
      <c r="ES133" s="50"/>
      <c r="ET133" s="50"/>
      <c r="EU133" s="50"/>
      <c r="EV133" s="50"/>
      <c r="EW133" s="50"/>
      <c r="EX133" s="50"/>
      <c r="EY133" s="50"/>
      <c r="EZ133" s="50"/>
      <c r="FA133" s="50"/>
      <c r="FB133" s="50"/>
      <c r="FC133" s="50"/>
      <c r="FD133" s="50"/>
      <c r="FE133" s="50"/>
      <c r="FF133" s="50"/>
      <c r="FG133" s="50"/>
      <c r="FH133" s="50"/>
      <c r="FI133" s="50"/>
      <c r="FJ133" s="50"/>
      <c r="FK133" s="50"/>
      <c r="FL133" s="50"/>
      <c r="FM133" s="50"/>
      <c r="FN133" s="50"/>
      <c r="FO133" s="50"/>
      <c r="FP133" s="50"/>
      <c r="FQ133" s="50"/>
      <c r="FR133" s="50"/>
      <c r="FS133" s="50"/>
      <c r="FT133" s="50"/>
      <c r="FU133" s="50"/>
      <c r="FV133" s="50"/>
      <c r="FW133" s="50"/>
      <c r="FX133" s="50"/>
      <c r="FY133" s="50"/>
      <c r="FZ133" s="50"/>
      <c r="GA133" s="50"/>
      <c r="GB133" s="50"/>
      <c r="GC133" s="50"/>
      <c r="GD133" s="50"/>
      <c r="GE133" s="50"/>
      <c r="GF133" s="50"/>
      <c r="GG133" s="50"/>
      <c r="GH133" s="50"/>
      <c r="GI133" s="50"/>
      <c r="GJ133" s="50"/>
      <c r="GK133" s="50"/>
      <c r="GL133" s="50"/>
      <c r="GM133" s="50"/>
      <c r="GN133" s="50"/>
      <c r="GO133" s="50"/>
      <c r="GP133" s="50"/>
      <c r="GQ133" s="50"/>
      <c r="GR133" s="50"/>
      <c r="GS133" s="50"/>
      <c r="GT133" s="50"/>
      <c r="GU133" s="50"/>
      <c r="GV133" s="50"/>
      <c r="GW133" s="50"/>
      <c r="GX133" s="50"/>
      <c r="GY133" s="50"/>
      <c r="GZ133" s="50"/>
      <c r="HA133" s="50"/>
      <c r="HB133" s="50"/>
      <c r="HC133" s="50"/>
      <c r="HD133" s="50"/>
      <c r="HE133" s="50"/>
      <c r="HF133" s="50"/>
      <c r="HG133" s="50"/>
      <c r="HH133" s="50"/>
      <c r="HI133" s="50"/>
      <c r="HJ133" s="50"/>
      <c r="HK133" s="50"/>
      <c r="HL133" s="50"/>
      <c r="HM133" s="50"/>
      <c r="HN133" s="50"/>
      <c r="HO133" s="50"/>
      <c r="HP133" s="50"/>
      <c r="HQ133" s="50"/>
      <c r="HR133" s="50"/>
      <c r="HS133" s="50"/>
      <c r="HT133" s="50"/>
      <c r="HU133" s="50"/>
      <c r="HV133" s="50"/>
      <c r="HW133" s="50"/>
      <c r="HX133" s="50"/>
      <c r="HY133" s="50"/>
      <c r="HZ133" s="50"/>
      <c r="IA133" s="50"/>
      <c r="IB133" s="50"/>
      <c r="IC133" s="50"/>
      <c r="ID133" s="50"/>
      <c r="IE133" s="50"/>
      <c r="IF133" s="50"/>
      <c r="IG133" s="50"/>
      <c r="IH133" s="50"/>
      <c r="II133" s="50"/>
      <c r="IJ133" s="50"/>
      <c r="IK133" s="50"/>
      <c r="IL133" s="50"/>
      <c r="IM133" s="50"/>
      <c r="IN133" s="50"/>
      <c r="IO133" s="50"/>
      <c r="IP133" s="50"/>
      <c r="IQ133" s="50"/>
      <c r="IR133" s="50"/>
      <c r="IS133" s="50"/>
      <c r="IT133" s="50"/>
      <c r="IU133" s="50"/>
      <c r="IV133" s="50"/>
      <c r="IW133" s="50"/>
    </row>
    <row r="134" spans="1:257" s="51" customFormat="1" ht="48">
      <c r="A134" s="43" t="s">
        <v>290</v>
      </c>
      <c r="B134" s="53" t="s">
        <v>291</v>
      </c>
      <c r="C134" s="45">
        <v>198356.6</v>
      </c>
      <c r="D134" s="46" t="s">
        <v>59</v>
      </c>
      <c r="E134" s="46" t="s">
        <v>109</v>
      </c>
      <c r="F134" s="48" t="s">
        <v>61</v>
      </c>
      <c r="G134" s="48" t="s">
        <v>61</v>
      </c>
      <c r="H134" s="48" t="s">
        <v>61</v>
      </c>
      <c r="I134" s="48" t="s">
        <v>61</v>
      </c>
      <c r="J134" s="48" t="s">
        <v>61</v>
      </c>
      <c r="K134" s="48" t="s">
        <v>61</v>
      </c>
      <c r="L134" s="48" t="s">
        <v>61</v>
      </c>
      <c r="M134" s="48" t="s">
        <v>61</v>
      </c>
      <c r="N134" s="48" t="s">
        <v>61</v>
      </c>
      <c r="O134" s="52" t="s">
        <v>271</v>
      </c>
      <c r="P134" s="48" t="s">
        <v>63</v>
      </c>
      <c r="Q134" s="48" t="s">
        <v>101</v>
      </c>
      <c r="R134" s="48" t="s">
        <v>63</v>
      </c>
      <c r="S134" s="48" t="s">
        <v>61</v>
      </c>
      <c r="T134" s="48" t="s">
        <v>61</v>
      </c>
      <c r="U134" s="48" t="s">
        <v>61</v>
      </c>
      <c r="V134" s="48" t="s">
        <v>61</v>
      </c>
      <c r="W134" s="48" t="s">
        <v>61</v>
      </c>
      <c r="X134" s="48" t="s">
        <v>61</v>
      </c>
      <c r="Y134" s="48" t="s">
        <v>61</v>
      </c>
      <c r="Z134" s="48" t="s">
        <v>61</v>
      </c>
      <c r="AA134" s="48" t="s">
        <v>61</v>
      </c>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50"/>
      <c r="CP134" s="50"/>
      <c r="CQ134" s="50"/>
      <c r="CR134" s="50"/>
      <c r="CS134" s="50"/>
      <c r="CT134" s="50"/>
      <c r="CU134" s="50"/>
      <c r="CV134" s="50"/>
      <c r="CW134" s="50"/>
      <c r="CX134" s="50"/>
      <c r="CY134" s="50"/>
      <c r="CZ134" s="50"/>
      <c r="DA134" s="50"/>
      <c r="DB134" s="50"/>
      <c r="DC134" s="50"/>
      <c r="DD134" s="50"/>
      <c r="DE134" s="50"/>
      <c r="DF134" s="50"/>
      <c r="DG134" s="50"/>
      <c r="DH134" s="50"/>
      <c r="DI134" s="50"/>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0"/>
      <c r="ET134" s="50"/>
      <c r="EU134" s="50"/>
      <c r="EV134" s="50"/>
      <c r="EW134" s="50"/>
      <c r="EX134" s="50"/>
      <c r="EY134" s="50"/>
      <c r="EZ134" s="50"/>
      <c r="FA134" s="50"/>
      <c r="FB134" s="50"/>
      <c r="FC134" s="50"/>
      <c r="FD134" s="50"/>
      <c r="FE134" s="50"/>
      <c r="FF134" s="50"/>
      <c r="FG134" s="50"/>
      <c r="FH134" s="50"/>
      <c r="FI134" s="50"/>
      <c r="FJ134" s="50"/>
      <c r="FK134" s="50"/>
      <c r="FL134" s="50"/>
      <c r="FM134" s="50"/>
      <c r="FN134" s="50"/>
      <c r="FO134" s="50"/>
      <c r="FP134" s="50"/>
      <c r="FQ134" s="50"/>
      <c r="FR134" s="50"/>
      <c r="FS134" s="50"/>
      <c r="FT134" s="50"/>
      <c r="FU134" s="50"/>
      <c r="FV134" s="50"/>
      <c r="FW134" s="50"/>
      <c r="FX134" s="50"/>
      <c r="FY134" s="50"/>
      <c r="FZ134" s="50"/>
      <c r="GA134" s="50"/>
      <c r="GB134" s="50"/>
      <c r="GC134" s="50"/>
      <c r="GD134" s="50"/>
      <c r="GE134" s="50"/>
      <c r="GF134" s="50"/>
      <c r="GG134" s="50"/>
      <c r="GH134" s="50"/>
      <c r="GI134" s="50"/>
      <c r="GJ134" s="50"/>
      <c r="GK134" s="50"/>
      <c r="GL134" s="50"/>
      <c r="GM134" s="50"/>
      <c r="GN134" s="50"/>
      <c r="GO134" s="50"/>
      <c r="GP134" s="50"/>
      <c r="GQ134" s="50"/>
      <c r="GR134" s="50"/>
      <c r="GS134" s="50"/>
      <c r="GT134" s="50"/>
      <c r="GU134" s="50"/>
      <c r="GV134" s="50"/>
      <c r="GW134" s="50"/>
      <c r="GX134" s="50"/>
      <c r="GY134" s="50"/>
      <c r="GZ134" s="50"/>
      <c r="HA134" s="50"/>
      <c r="HB134" s="50"/>
      <c r="HC134" s="50"/>
      <c r="HD134" s="50"/>
      <c r="HE134" s="50"/>
      <c r="HF134" s="50"/>
      <c r="HG134" s="50"/>
      <c r="HH134" s="50"/>
      <c r="HI134" s="50"/>
      <c r="HJ134" s="50"/>
      <c r="HK134" s="50"/>
      <c r="HL134" s="50"/>
      <c r="HM134" s="50"/>
      <c r="HN134" s="50"/>
      <c r="HO134" s="50"/>
      <c r="HP134" s="50"/>
      <c r="HQ134" s="50"/>
      <c r="HR134" s="50"/>
      <c r="HS134" s="50"/>
      <c r="HT134" s="50"/>
      <c r="HU134" s="50"/>
      <c r="HV134" s="50"/>
      <c r="HW134" s="50"/>
      <c r="HX134" s="50"/>
      <c r="HY134" s="50"/>
      <c r="HZ134" s="50"/>
      <c r="IA134" s="50"/>
      <c r="IB134" s="50"/>
      <c r="IC134" s="50"/>
      <c r="ID134" s="50"/>
      <c r="IE134" s="50"/>
      <c r="IF134" s="50"/>
      <c r="IG134" s="50"/>
      <c r="IH134" s="50"/>
      <c r="II134" s="50"/>
      <c r="IJ134" s="50"/>
      <c r="IK134" s="50"/>
      <c r="IL134" s="50"/>
      <c r="IM134" s="50"/>
      <c r="IN134" s="50"/>
      <c r="IO134" s="50"/>
      <c r="IP134" s="50"/>
      <c r="IQ134" s="50"/>
      <c r="IR134" s="50"/>
      <c r="IS134" s="50"/>
      <c r="IT134" s="50"/>
      <c r="IU134" s="50"/>
      <c r="IV134" s="50"/>
      <c r="IW134" s="50"/>
    </row>
    <row r="135" spans="1:257" s="51" customFormat="1" ht="60">
      <c r="A135" s="43" t="s">
        <v>292</v>
      </c>
      <c r="B135" s="53" t="s">
        <v>293</v>
      </c>
      <c r="C135" s="45">
        <v>128415.6</v>
      </c>
      <c r="D135" s="46" t="s">
        <v>59</v>
      </c>
      <c r="E135" s="46" t="s">
        <v>109</v>
      </c>
      <c r="F135" s="48" t="s">
        <v>61</v>
      </c>
      <c r="G135" s="48" t="s">
        <v>61</v>
      </c>
      <c r="H135" s="48" t="s">
        <v>61</v>
      </c>
      <c r="I135" s="48" t="s">
        <v>61</v>
      </c>
      <c r="J135" s="48" t="s">
        <v>61</v>
      </c>
      <c r="K135" s="48" t="s">
        <v>61</v>
      </c>
      <c r="L135" s="48" t="s">
        <v>61</v>
      </c>
      <c r="M135" s="48" t="s">
        <v>61</v>
      </c>
      <c r="N135" s="48" t="s">
        <v>61</v>
      </c>
      <c r="O135" s="52" t="s">
        <v>271</v>
      </c>
      <c r="P135" s="48" t="s">
        <v>63</v>
      </c>
      <c r="Q135" s="48" t="s">
        <v>101</v>
      </c>
      <c r="R135" s="48" t="s">
        <v>63</v>
      </c>
      <c r="S135" s="48" t="s">
        <v>61</v>
      </c>
      <c r="T135" s="48" t="s">
        <v>61</v>
      </c>
      <c r="U135" s="48" t="s">
        <v>61</v>
      </c>
      <c r="V135" s="48" t="s">
        <v>61</v>
      </c>
      <c r="W135" s="48" t="s">
        <v>61</v>
      </c>
      <c r="X135" s="48" t="s">
        <v>61</v>
      </c>
      <c r="Y135" s="48" t="s">
        <v>61</v>
      </c>
      <c r="Z135" s="48" t="s">
        <v>61</v>
      </c>
      <c r="AA135" s="48" t="s">
        <v>61</v>
      </c>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c r="CQ135" s="50"/>
      <c r="CR135" s="50"/>
      <c r="CS135" s="50"/>
      <c r="CT135" s="50"/>
      <c r="CU135" s="50"/>
      <c r="CV135" s="50"/>
      <c r="CW135" s="50"/>
      <c r="CX135" s="50"/>
      <c r="CY135" s="50"/>
      <c r="CZ135" s="50"/>
      <c r="DA135" s="50"/>
      <c r="DB135" s="50"/>
      <c r="DC135" s="50"/>
      <c r="DD135" s="50"/>
      <c r="DE135" s="50"/>
      <c r="DF135" s="50"/>
      <c r="DG135" s="50"/>
      <c r="DH135" s="50"/>
      <c r="DI135" s="50"/>
      <c r="DJ135" s="50"/>
      <c r="DK135" s="50"/>
      <c r="DL135" s="50"/>
      <c r="DM135" s="50"/>
      <c r="DN135" s="50"/>
      <c r="DO135" s="50"/>
      <c r="DP135" s="50"/>
      <c r="DQ135" s="50"/>
      <c r="DR135" s="50"/>
      <c r="DS135" s="50"/>
      <c r="DT135" s="50"/>
      <c r="DU135" s="50"/>
      <c r="DV135" s="50"/>
      <c r="DW135" s="50"/>
      <c r="DX135" s="50"/>
      <c r="DY135" s="50"/>
      <c r="DZ135" s="50"/>
      <c r="EA135" s="50"/>
      <c r="EB135" s="50"/>
      <c r="EC135" s="50"/>
      <c r="ED135" s="50"/>
      <c r="EE135" s="50"/>
      <c r="EF135" s="50"/>
      <c r="EG135" s="50"/>
      <c r="EH135" s="50"/>
      <c r="EI135" s="50"/>
      <c r="EJ135" s="50"/>
      <c r="EK135" s="50"/>
      <c r="EL135" s="50"/>
      <c r="EM135" s="50"/>
      <c r="EN135" s="50"/>
      <c r="EO135" s="50"/>
      <c r="EP135" s="50"/>
      <c r="EQ135" s="50"/>
      <c r="ER135" s="50"/>
      <c r="ES135" s="50"/>
      <c r="ET135" s="50"/>
      <c r="EU135" s="50"/>
      <c r="EV135" s="50"/>
      <c r="EW135" s="50"/>
      <c r="EX135" s="50"/>
      <c r="EY135" s="50"/>
      <c r="EZ135" s="50"/>
      <c r="FA135" s="50"/>
      <c r="FB135" s="50"/>
      <c r="FC135" s="50"/>
      <c r="FD135" s="50"/>
      <c r="FE135" s="50"/>
      <c r="FF135" s="50"/>
      <c r="FG135" s="50"/>
      <c r="FH135" s="50"/>
      <c r="FI135" s="50"/>
      <c r="FJ135" s="50"/>
      <c r="FK135" s="50"/>
      <c r="FL135" s="50"/>
      <c r="FM135" s="50"/>
      <c r="FN135" s="50"/>
      <c r="FO135" s="50"/>
      <c r="FP135" s="50"/>
      <c r="FQ135" s="50"/>
      <c r="FR135" s="50"/>
      <c r="FS135" s="50"/>
      <c r="FT135" s="50"/>
      <c r="FU135" s="50"/>
      <c r="FV135" s="50"/>
      <c r="FW135" s="50"/>
      <c r="FX135" s="50"/>
      <c r="FY135" s="50"/>
      <c r="FZ135" s="50"/>
      <c r="GA135" s="50"/>
      <c r="GB135" s="50"/>
      <c r="GC135" s="50"/>
      <c r="GD135" s="50"/>
      <c r="GE135" s="50"/>
      <c r="GF135" s="50"/>
      <c r="GG135" s="50"/>
      <c r="GH135" s="50"/>
      <c r="GI135" s="50"/>
      <c r="GJ135" s="50"/>
      <c r="GK135" s="50"/>
      <c r="GL135" s="50"/>
      <c r="GM135" s="50"/>
      <c r="GN135" s="50"/>
      <c r="GO135" s="50"/>
      <c r="GP135" s="50"/>
      <c r="GQ135" s="50"/>
      <c r="GR135" s="50"/>
      <c r="GS135" s="50"/>
      <c r="GT135" s="50"/>
      <c r="GU135" s="50"/>
      <c r="GV135" s="50"/>
      <c r="GW135" s="50"/>
      <c r="GX135" s="50"/>
      <c r="GY135" s="50"/>
      <c r="GZ135" s="50"/>
      <c r="HA135" s="50"/>
      <c r="HB135" s="50"/>
      <c r="HC135" s="50"/>
      <c r="HD135" s="50"/>
      <c r="HE135" s="50"/>
      <c r="HF135" s="50"/>
      <c r="HG135" s="50"/>
      <c r="HH135" s="50"/>
      <c r="HI135" s="50"/>
      <c r="HJ135" s="50"/>
      <c r="HK135" s="50"/>
      <c r="HL135" s="50"/>
      <c r="HM135" s="50"/>
      <c r="HN135" s="50"/>
      <c r="HO135" s="50"/>
      <c r="HP135" s="50"/>
      <c r="HQ135" s="50"/>
      <c r="HR135" s="50"/>
      <c r="HS135" s="50"/>
      <c r="HT135" s="50"/>
      <c r="HU135" s="50"/>
      <c r="HV135" s="50"/>
      <c r="HW135" s="50"/>
      <c r="HX135" s="50"/>
      <c r="HY135" s="50"/>
      <c r="HZ135" s="50"/>
      <c r="IA135" s="50"/>
      <c r="IB135" s="50"/>
      <c r="IC135" s="50"/>
      <c r="ID135" s="50"/>
      <c r="IE135" s="50"/>
      <c r="IF135" s="50"/>
      <c r="IG135" s="50"/>
      <c r="IH135" s="50"/>
      <c r="II135" s="50"/>
      <c r="IJ135" s="50"/>
      <c r="IK135" s="50"/>
      <c r="IL135" s="50"/>
      <c r="IM135" s="50"/>
      <c r="IN135" s="50"/>
      <c r="IO135" s="50"/>
      <c r="IP135" s="50"/>
      <c r="IQ135" s="50"/>
      <c r="IR135" s="50"/>
      <c r="IS135" s="50"/>
      <c r="IT135" s="50"/>
      <c r="IU135" s="50"/>
      <c r="IV135" s="50"/>
      <c r="IW135" s="50"/>
    </row>
    <row r="136" spans="1:257" s="51" customFormat="1" ht="48">
      <c r="A136" s="43" t="s">
        <v>294</v>
      </c>
      <c r="B136" s="53" t="s">
        <v>295</v>
      </c>
      <c r="C136" s="45">
        <v>108858.82</v>
      </c>
      <c r="D136" s="46" t="s">
        <v>59</v>
      </c>
      <c r="E136" s="46" t="s">
        <v>66</v>
      </c>
      <c r="F136" s="48" t="s">
        <v>61</v>
      </c>
      <c r="G136" s="48" t="s">
        <v>61</v>
      </c>
      <c r="H136" s="48" t="s">
        <v>61</v>
      </c>
      <c r="I136" s="48" t="s">
        <v>61</v>
      </c>
      <c r="J136" s="48" t="s">
        <v>61</v>
      </c>
      <c r="K136" s="48" t="s">
        <v>61</v>
      </c>
      <c r="L136" s="48" t="s">
        <v>61</v>
      </c>
      <c r="M136" s="48" t="s">
        <v>61</v>
      </c>
      <c r="N136" s="48" t="s">
        <v>61</v>
      </c>
      <c r="O136" s="52" t="s">
        <v>271</v>
      </c>
      <c r="P136" s="48" t="s">
        <v>63</v>
      </c>
      <c r="Q136" s="48" t="s">
        <v>101</v>
      </c>
      <c r="R136" s="48" t="s">
        <v>63</v>
      </c>
      <c r="S136" s="48" t="s">
        <v>61</v>
      </c>
      <c r="T136" s="48" t="s">
        <v>61</v>
      </c>
      <c r="U136" s="48" t="s">
        <v>61</v>
      </c>
      <c r="V136" s="48" t="s">
        <v>61</v>
      </c>
      <c r="W136" s="48" t="s">
        <v>61</v>
      </c>
      <c r="X136" s="48" t="s">
        <v>61</v>
      </c>
      <c r="Y136" s="48" t="s">
        <v>61</v>
      </c>
      <c r="Z136" s="48" t="s">
        <v>61</v>
      </c>
      <c r="AA136" s="48" t="s">
        <v>61</v>
      </c>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c r="FV136" s="50"/>
      <c r="FW136" s="50"/>
      <c r="FX136" s="50"/>
      <c r="FY136" s="50"/>
      <c r="FZ136" s="50"/>
      <c r="GA136" s="50"/>
      <c r="GB136" s="50"/>
      <c r="GC136" s="50"/>
      <c r="GD136" s="50"/>
      <c r="GE136" s="50"/>
      <c r="GF136" s="50"/>
      <c r="GG136" s="50"/>
      <c r="GH136" s="50"/>
      <c r="GI136" s="50"/>
      <c r="GJ136" s="50"/>
      <c r="GK136" s="50"/>
      <c r="GL136" s="50"/>
      <c r="GM136" s="50"/>
      <c r="GN136" s="50"/>
      <c r="GO136" s="50"/>
      <c r="GP136" s="50"/>
      <c r="GQ136" s="50"/>
      <c r="GR136" s="50"/>
      <c r="GS136" s="50"/>
      <c r="GT136" s="50"/>
      <c r="GU136" s="50"/>
      <c r="GV136" s="50"/>
      <c r="GW136" s="50"/>
      <c r="GX136" s="50"/>
      <c r="GY136" s="50"/>
      <c r="GZ136" s="50"/>
      <c r="HA136" s="50"/>
      <c r="HB136" s="50"/>
      <c r="HC136" s="50"/>
      <c r="HD136" s="50"/>
      <c r="HE136" s="50"/>
      <c r="HF136" s="50"/>
      <c r="HG136" s="50"/>
      <c r="HH136" s="50"/>
      <c r="HI136" s="50"/>
      <c r="HJ136" s="50"/>
      <c r="HK136" s="50"/>
      <c r="HL136" s="50"/>
      <c r="HM136" s="50"/>
      <c r="HN136" s="50"/>
      <c r="HO136" s="50"/>
      <c r="HP136" s="50"/>
      <c r="HQ136" s="50"/>
      <c r="HR136" s="50"/>
      <c r="HS136" s="50"/>
      <c r="HT136" s="50"/>
      <c r="HU136" s="50"/>
      <c r="HV136" s="50"/>
      <c r="HW136" s="50"/>
      <c r="HX136" s="50"/>
      <c r="HY136" s="50"/>
      <c r="HZ136" s="50"/>
      <c r="IA136" s="50"/>
      <c r="IB136" s="50"/>
      <c r="IC136" s="50"/>
      <c r="ID136" s="50"/>
      <c r="IE136" s="50"/>
      <c r="IF136" s="50"/>
      <c r="IG136" s="50"/>
      <c r="IH136" s="50"/>
      <c r="II136" s="50"/>
      <c r="IJ136" s="50"/>
      <c r="IK136" s="50"/>
      <c r="IL136" s="50"/>
      <c r="IM136" s="50"/>
      <c r="IN136" s="50"/>
      <c r="IO136" s="50"/>
      <c r="IP136" s="50"/>
      <c r="IQ136" s="50"/>
      <c r="IR136" s="50"/>
      <c r="IS136" s="50"/>
      <c r="IT136" s="50"/>
      <c r="IU136" s="50"/>
      <c r="IV136" s="50"/>
      <c r="IW136" s="50"/>
    </row>
    <row r="137" spans="1:257" s="51" customFormat="1" ht="84">
      <c r="A137" s="43" t="s">
        <v>296</v>
      </c>
      <c r="B137" s="53" t="s">
        <v>297</v>
      </c>
      <c r="C137" s="45">
        <v>1818089.09</v>
      </c>
      <c r="D137" s="46" t="s">
        <v>59</v>
      </c>
      <c r="E137" s="46" t="s">
        <v>66</v>
      </c>
      <c r="F137" s="48" t="s">
        <v>61</v>
      </c>
      <c r="G137" s="48" t="s">
        <v>61</v>
      </c>
      <c r="H137" s="48" t="s">
        <v>61</v>
      </c>
      <c r="I137" s="48" t="s">
        <v>61</v>
      </c>
      <c r="J137" s="48" t="s">
        <v>61</v>
      </c>
      <c r="K137" s="48" t="s">
        <v>61</v>
      </c>
      <c r="L137" s="48" t="s">
        <v>61</v>
      </c>
      <c r="M137" s="48" t="s">
        <v>61</v>
      </c>
      <c r="N137" s="48" t="s">
        <v>61</v>
      </c>
      <c r="O137" s="52" t="s">
        <v>271</v>
      </c>
      <c r="P137" s="48" t="s">
        <v>63</v>
      </c>
      <c r="Q137" s="48" t="s">
        <v>101</v>
      </c>
      <c r="R137" s="48" t="s">
        <v>63</v>
      </c>
      <c r="S137" s="48" t="s">
        <v>61</v>
      </c>
      <c r="T137" s="48" t="s">
        <v>61</v>
      </c>
      <c r="U137" s="48" t="s">
        <v>61</v>
      </c>
      <c r="V137" s="48" t="s">
        <v>61</v>
      </c>
      <c r="W137" s="48" t="s">
        <v>61</v>
      </c>
      <c r="X137" s="48" t="s">
        <v>61</v>
      </c>
      <c r="Y137" s="48" t="s">
        <v>61</v>
      </c>
      <c r="Z137" s="48" t="s">
        <v>61</v>
      </c>
      <c r="AA137" s="48" t="s">
        <v>61</v>
      </c>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c r="FV137" s="50"/>
      <c r="FW137" s="50"/>
      <c r="FX137" s="50"/>
      <c r="FY137" s="50"/>
      <c r="FZ137" s="50"/>
      <c r="GA137" s="50"/>
      <c r="GB137" s="50"/>
      <c r="GC137" s="50"/>
      <c r="GD137" s="50"/>
      <c r="GE137" s="50"/>
      <c r="GF137" s="50"/>
      <c r="GG137" s="50"/>
      <c r="GH137" s="50"/>
      <c r="GI137" s="50"/>
      <c r="GJ137" s="50"/>
      <c r="GK137" s="50"/>
      <c r="GL137" s="50"/>
      <c r="GM137" s="50"/>
      <c r="GN137" s="50"/>
      <c r="GO137" s="50"/>
      <c r="GP137" s="50"/>
      <c r="GQ137" s="50"/>
      <c r="GR137" s="50"/>
      <c r="GS137" s="50"/>
      <c r="GT137" s="50"/>
      <c r="GU137" s="50"/>
      <c r="GV137" s="50"/>
      <c r="GW137" s="50"/>
      <c r="GX137" s="50"/>
      <c r="GY137" s="50"/>
      <c r="GZ137" s="50"/>
      <c r="HA137" s="50"/>
      <c r="HB137" s="50"/>
      <c r="HC137" s="50"/>
      <c r="HD137" s="50"/>
      <c r="HE137" s="50"/>
      <c r="HF137" s="50"/>
      <c r="HG137" s="50"/>
      <c r="HH137" s="50"/>
      <c r="HI137" s="50"/>
      <c r="HJ137" s="50"/>
      <c r="HK137" s="50"/>
      <c r="HL137" s="50"/>
      <c r="HM137" s="50"/>
      <c r="HN137" s="50"/>
      <c r="HO137" s="50"/>
      <c r="HP137" s="50"/>
      <c r="HQ137" s="50"/>
      <c r="HR137" s="50"/>
      <c r="HS137" s="50"/>
      <c r="HT137" s="50"/>
      <c r="HU137" s="50"/>
      <c r="HV137" s="50"/>
      <c r="HW137" s="50"/>
      <c r="HX137" s="50"/>
      <c r="HY137" s="50"/>
      <c r="HZ137" s="50"/>
      <c r="IA137" s="50"/>
      <c r="IB137" s="50"/>
      <c r="IC137" s="50"/>
      <c r="ID137" s="50"/>
      <c r="IE137" s="50"/>
      <c r="IF137" s="50"/>
      <c r="IG137" s="50"/>
      <c r="IH137" s="50"/>
      <c r="II137" s="50"/>
      <c r="IJ137" s="50"/>
      <c r="IK137" s="50"/>
      <c r="IL137" s="50"/>
      <c r="IM137" s="50"/>
      <c r="IN137" s="50"/>
      <c r="IO137" s="50"/>
      <c r="IP137" s="50"/>
      <c r="IQ137" s="50"/>
      <c r="IR137" s="50"/>
      <c r="IS137" s="50"/>
      <c r="IT137" s="50"/>
      <c r="IU137" s="50"/>
      <c r="IV137" s="50"/>
      <c r="IW137" s="50"/>
    </row>
    <row r="138" spans="1:257" s="51" customFormat="1" ht="60">
      <c r="A138" s="43" t="s">
        <v>298</v>
      </c>
      <c r="B138" s="53" t="s">
        <v>299</v>
      </c>
      <c r="C138" s="45">
        <v>128812.99</v>
      </c>
      <c r="D138" s="46" t="s">
        <v>59</v>
      </c>
      <c r="E138" s="46" t="s">
        <v>109</v>
      </c>
      <c r="F138" s="48" t="s">
        <v>61</v>
      </c>
      <c r="G138" s="48" t="s">
        <v>61</v>
      </c>
      <c r="H138" s="48" t="s">
        <v>61</v>
      </c>
      <c r="I138" s="48" t="s">
        <v>61</v>
      </c>
      <c r="J138" s="48" t="s">
        <v>61</v>
      </c>
      <c r="K138" s="48" t="s">
        <v>61</v>
      </c>
      <c r="L138" s="48" t="s">
        <v>61</v>
      </c>
      <c r="M138" s="48" t="s">
        <v>61</v>
      </c>
      <c r="N138" s="48" t="s">
        <v>61</v>
      </c>
      <c r="O138" s="52" t="s">
        <v>271</v>
      </c>
      <c r="P138" s="48" t="s">
        <v>63</v>
      </c>
      <c r="Q138" s="48" t="s">
        <v>101</v>
      </c>
      <c r="R138" s="48" t="s">
        <v>63</v>
      </c>
      <c r="S138" s="48" t="s">
        <v>61</v>
      </c>
      <c r="T138" s="48" t="s">
        <v>61</v>
      </c>
      <c r="U138" s="48" t="s">
        <v>61</v>
      </c>
      <c r="V138" s="48" t="s">
        <v>61</v>
      </c>
      <c r="W138" s="48" t="s">
        <v>61</v>
      </c>
      <c r="X138" s="48" t="s">
        <v>61</v>
      </c>
      <c r="Y138" s="48" t="s">
        <v>61</v>
      </c>
      <c r="Z138" s="48" t="s">
        <v>61</v>
      </c>
      <c r="AA138" s="48" t="s">
        <v>61</v>
      </c>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c r="GV138" s="50"/>
      <c r="GW138" s="50"/>
      <c r="GX138" s="50"/>
      <c r="GY138" s="50"/>
      <c r="GZ138" s="50"/>
      <c r="HA138" s="50"/>
      <c r="HB138" s="50"/>
      <c r="HC138" s="50"/>
      <c r="HD138" s="50"/>
      <c r="HE138" s="50"/>
      <c r="HF138" s="50"/>
      <c r="HG138" s="50"/>
      <c r="HH138" s="50"/>
      <c r="HI138" s="50"/>
      <c r="HJ138" s="50"/>
      <c r="HK138" s="50"/>
      <c r="HL138" s="50"/>
      <c r="HM138" s="50"/>
      <c r="HN138" s="50"/>
      <c r="HO138" s="50"/>
      <c r="HP138" s="50"/>
      <c r="HQ138" s="50"/>
      <c r="HR138" s="50"/>
      <c r="HS138" s="50"/>
      <c r="HT138" s="50"/>
      <c r="HU138" s="50"/>
      <c r="HV138" s="50"/>
      <c r="HW138" s="50"/>
      <c r="HX138" s="50"/>
      <c r="HY138" s="50"/>
      <c r="HZ138" s="50"/>
      <c r="IA138" s="50"/>
      <c r="IB138" s="50"/>
      <c r="IC138" s="50"/>
      <c r="ID138" s="50"/>
      <c r="IE138" s="50"/>
      <c r="IF138" s="50"/>
      <c r="IG138" s="50"/>
      <c r="IH138" s="50"/>
      <c r="II138" s="50"/>
      <c r="IJ138" s="50"/>
      <c r="IK138" s="50"/>
      <c r="IL138" s="50"/>
      <c r="IM138" s="50"/>
      <c r="IN138" s="50"/>
      <c r="IO138" s="50"/>
      <c r="IP138" s="50"/>
      <c r="IQ138" s="50"/>
      <c r="IR138" s="50"/>
      <c r="IS138" s="50"/>
      <c r="IT138" s="50"/>
      <c r="IU138" s="50"/>
      <c r="IV138" s="50"/>
      <c r="IW138" s="50"/>
    </row>
    <row r="139" spans="1:257" s="51" customFormat="1" ht="48">
      <c r="A139" s="43" t="s">
        <v>300</v>
      </c>
      <c r="B139" s="53" t="s">
        <v>301</v>
      </c>
      <c r="C139" s="45">
        <v>1814368.51</v>
      </c>
      <c r="D139" s="46" t="s">
        <v>59</v>
      </c>
      <c r="E139" s="46" t="s">
        <v>66</v>
      </c>
      <c r="F139" s="48" t="s">
        <v>61</v>
      </c>
      <c r="G139" s="48" t="s">
        <v>61</v>
      </c>
      <c r="H139" s="48" t="s">
        <v>61</v>
      </c>
      <c r="I139" s="48" t="s">
        <v>61</v>
      </c>
      <c r="J139" s="48" t="s">
        <v>61</v>
      </c>
      <c r="K139" s="48" t="s">
        <v>61</v>
      </c>
      <c r="L139" s="48" t="s">
        <v>61</v>
      </c>
      <c r="M139" s="48" t="s">
        <v>61</v>
      </c>
      <c r="N139" s="48" t="s">
        <v>61</v>
      </c>
      <c r="O139" s="52" t="s">
        <v>271</v>
      </c>
      <c r="P139" s="48" t="s">
        <v>63</v>
      </c>
      <c r="Q139" s="48" t="s">
        <v>101</v>
      </c>
      <c r="R139" s="48" t="s">
        <v>63</v>
      </c>
      <c r="S139" s="48" t="s">
        <v>61</v>
      </c>
      <c r="T139" s="48" t="s">
        <v>61</v>
      </c>
      <c r="U139" s="48" t="s">
        <v>61</v>
      </c>
      <c r="V139" s="48" t="s">
        <v>61</v>
      </c>
      <c r="W139" s="48" t="s">
        <v>61</v>
      </c>
      <c r="X139" s="48" t="s">
        <v>61</v>
      </c>
      <c r="Y139" s="48" t="s">
        <v>61</v>
      </c>
      <c r="Z139" s="48" t="s">
        <v>61</v>
      </c>
      <c r="AA139" s="48" t="s">
        <v>61</v>
      </c>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c r="CU139" s="50"/>
      <c r="CV139" s="50"/>
      <c r="CW139" s="50"/>
      <c r="CX139" s="50"/>
      <c r="CY139" s="50"/>
      <c r="CZ139" s="50"/>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c r="FV139" s="50"/>
      <c r="FW139" s="50"/>
      <c r="FX139" s="50"/>
      <c r="FY139" s="50"/>
      <c r="FZ139" s="50"/>
      <c r="GA139" s="50"/>
      <c r="GB139" s="50"/>
      <c r="GC139" s="50"/>
      <c r="GD139" s="50"/>
      <c r="GE139" s="50"/>
      <c r="GF139" s="50"/>
      <c r="GG139" s="50"/>
      <c r="GH139" s="50"/>
      <c r="GI139" s="50"/>
      <c r="GJ139" s="50"/>
      <c r="GK139" s="50"/>
      <c r="GL139" s="50"/>
      <c r="GM139" s="50"/>
      <c r="GN139" s="50"/>
      <c r="GO139" s="50"/>
      <c r="GP139" s="50"/>
      <c r="GQ139" s="50"/>
      <c r="GR139" s="50"/>
      <c r="GS139" s="50"/>
      <c r="GT139" s="50"/>
      <c r="GU139" s="50"/>
      <c r="GV139" s="50"/>
      <c r="GW139" s="50"/>
      <c r="GX139" s="50"/>
      <c r="GY139" s="50"/>
      <c r="GZ139" s="50"/>
      <c r="HA139" s="50"/>
      <c r="HB139" s="50"/>
      <c r="HC139" s="50"/>
      <c r="HD139" s="50"/>
      <c r="HE139" s="50"/>
      <c r="HF139" s="50"/>
      <c r="HG139" s="50"/>
      <c r="HH139" s="50"/>
      <c r="HI139" s="50"/>
      <c r="HJ139" s="50"/>
      <c r="HK139" s="50"/>
      <c r="HL139" s="50"/>
      <c r="HM139" s="50"/>
      <c r="HN139" s="50"/>
      <c r="HO139" s="50"/>
      <c r="HP139" s="50"/>
      <c r="HQ139" s="50"/>
      <c r="HR139" s="50"/>
      <c r="HS139" s="50"/>
      <c r="HT139" s="50"/>
      <c r="HU139" s="50"/>
      <c r="HV139" s="50"/>
      <c r="HW139" s="50"/>
      <c r="HX139" s="50"/>
      <c r="HY139" s="50"/>
      <c r="HZ139" s="50"/>
      <c r="IA139" s="50"/>
      <c r="IB139" s="50"/>
      <c r="IC139" s="50"/>
      <c r="ID139" s="50"/>
      <c r="IE139" s="50"/>
      <c r="IF139" s="50"/>
      <c r="IG139" s="50"/>
      <c r="IH139" s="50"/>
      <c r="II139" s="50"/>
      <c r="IJ139" s="50"/>
      <c r="IK139" s="50"/>
      <c r="IL139" s="50"/>
      <c r="IM139" s="50"/>
      <c r="IN139" s="50"/>
      <c r="IO139" s="50"/>
      <c r="IP139" s="50"/>
      <c r="IQ139" s="50"/>
      <c r="IR139" s="50"/>
      <c r="IS139" s="50"/>
      <c r="IT139" s="50"/>
      <c r="IU139" s="50"/>
      <c r="IV139" s="50"/>
      <c r="IW139" s="50"/>
    </row>
    <row r="140" spans="1:257" s="51" customFormat="1" ht="48">
      <c r="A140" s="43" t="s">
        <v>302</v>
      </c>
      <c r="B140" s="53" t="s">
        <v>303</v>
      </c>
      <c r="C140" s="45">
        <v>134334.18</v>
      </c>
      <c r="D140" s="46" t="s">
        <v>59</v>
      </c>
      <c r="E140" s="46" t="s">
        <v>66</v>
      </c>
      <c r="F140" s="48" t="s">
        <v>61</v>
      </c>
      <c r="G140" s="48" t="s">
        <v>61</v>
      </c>
      <c r="H140" s="48" t="s">
        <v>61</v>
      </c>
      <c r="I140" s="48" t="s">
        <v>61</v>
      </c>
      <c r="J140" s="48" t="s">
        <v>61</v>
      </c>
      <c r="K140" s="48" t="s">
        <v>61</v>
      </c>
      <c r="L140" s="48" t="s">
        <v>61</v>
      </c>
      <c r="M140" s="48" t="s">
        <v>61</v>
      </c>
      <c r="N140" s="48" t="s">
        <v>61</v>
      </c>
      <c r="O140" s="52" t="s">
        <v>271</v>
      </c>
      <c r="P140" s="48" t="s">
        <v>63</v>
      </c>
      <c r="Q140" s="48" t="s">
        <v>101</v>
      </c>
      <c r="R140" s="48" t="s">
        <v>63</v>
      </c>
      <c r="S140" s="48" t="s">
        <v>61</v>
      </c>
      <c r="T140" s="48" t="s">
        <v>61</v>
      </c>
      <c r="U140" s="48" t="s">
        <v>61</v>
      </c>
      <c r="V140" s="48" t="s">
        <v>61</v>
      </c>
      <c r="W140" s="48" t="s">
        <v>61</v>
      </c>
      <c r="X140" s="48" t="s">
        <v>61</v>
      </c>
      <c r="Y140" s="48" t="s">
        <v>61</v>
      </c>
      <c r="Z140" s="48" t="s">
        <v>61</v>
      </c>
      <c r="AA140" s="48" t="s">
        <v>61</v>
      </c>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c r="CU140" s="50"/>
      <c r="CV140" s="50"/>
      <c r="CW140" s="50"/>
      <c r="CX140" s="50"/>
      <c r="CY140" s="50"/>
      <c r="CZ140" s="50"/>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c r="FV140" s="50"/>
      <c r="FW140" s="50"/>
      <c r="FX140" s="50"/>
      <c r="FY140" s="50"/>
      <c r="FZ140" s="50"/>
      <c r="GA140" s="50"/>
      <c r="GB140" s="50"/>
      <c r="GC140" s="50"/>
      <c r="GD140" s="50"/>
      <c r="GE140" s="50"/>
      <c r="GF140" s="50"/>
      <c r="GG140" s="50"/>
      <c r="GH140" s="50"/>
      <c r="GI140" s="50"/>
      <c r="GJ140" s="50"/>
      <c r="GK140" s="50"/>
      <c r="GL140" s="50"/>
      <c r="GM140" s="50"/>
      <c r="GN140" s="50"/>
      <c r="GO140" s="50"/>
      <c r="GP140" s="50"/>
      <c r="GQ140" s="50"/>
      <c r="GR140" s="50"/>
      <c r="GS140" s="50"/>
      <c r="GT140" s="50"/>
      <c r="GU140" s="50"/>
      <c r="GV140" s="50"/>
      <c r="GW140" s="50"/>
      <c r="GX140" s="50"/>
      <c r="GY140" s="50"/>
      <c r="GZ140" s="50"/>
      <c r="HA140" s="50"/>
      <c r="HB140" s="50"/>
      <c r="HC140" s="50"/>
      <c r="HD140" s="50"/>
      <c r="HE140" s="50"/>
      <c r="HF140" s="50"/>
      <c r="HG140" s="50"/>
      <c r="HH140" s="50"/>
      <c r="HI140" s="50"/>
      <c r="HJ140" s="50"/>
      <c r="HK140" s="50"/>
      <c r="HL140" s="50"/>
      <c r="HM140" s="50"/>
      <c r="HN140" s="50"/>
      <c r="HO140" s="50"/>
      <c r="HP140" s="50"/>
      <c r="HQ140" s="50"/>
      <c r="HR140" s="50"/>
      <c r="HS140" s="50"/>
      <c r="HT140" s="50"/>
      <c r="HU140" s="50"/>
      <c r="HV140" s="50"/>
      <c r="HW140" s="50"/>
      <c r="HX140" s="50"/>
      <c r="HY140" s="50"/>
      <c r="HZ140" s="50"/>
      <c r="IA140" s="50"/>
      <c r="IB140" s="50"/>
      <c r="IC140" s="50"/>
      <c r="ID140" s="50"/>
      <c r="IE140" s="50"/>
      <c r="IF140" s="50"/>
      <c r="IG140" s="50"/>
      <c r="IH140" s="50"/>
      <c r="II140" s="50"/>
      <c r="IJ140" s="50"/>
      <c r="IK140" s="50"/>
      <c r="IL140" s="50"/>
      <c r="IM140" s="50"/>
      <c r="IN140" s="50"/>
      <c r="IO140" s="50"/>
      <c r="IP140" s="50"/>
      <c r="IQ140" s="50"/>
      <c r="IR140" s="50"/>
      <c r="IS140" s="50"/>
      <c r="IT140" s="50"/>
      <c r="IU140" s="50"/>
      <c r="IV140" s="50"/>
      <c r="IW140" s="50"/>
    </row>
    <row r="141" spans="1:257" s="51" customFormat="1" ht="84">
      <c r="A141" s="43" t="s">
        <v>304</v>
      </c>
      <c r="B141" s="53" t="s">
        <v>305</v>
      </c>
      <c r="C141" s="45">
        <v>387255</v>
      </c>
      <c r="D141" s="46" t="s">
        <v>59</v>
      </c>
      <c r="E141" s="46" t="s">
        <v>99</v>
      </c>
      <c r="F141" s="48" t="s">
        <v>61</v>
      </c>
      <c r="G141" s="48" t="s">
        <v>61</v>
      </c>
      <c r="H141" s="48" t="s">
        <v>61</v>
      </c>
      <c r="I141" s="48" t="s">
        <v>61</v>
      </c>
      <c r="J141" s="48" t="s">
        <v>61</v>
      </c>
      <c r="K141" s="48" t="s">
        <v>61</v>
      </c>
      <c r="L141" s="48" t="s">
        <v>61</v>
      </c>
      <c r="M141" s="48" t="s">
        <v>61</v>
      </c>
      <c r="N141" s="48" t="s">
        <v>61</v>
      </c>
      <c r="O141" s="52" t="s">
        <v>271</v>
      </c>
      <c r="P141" s="48" t="s">
        <v>63</v>
      </c>
      <c r="Q141" s="48" t="s">
        <v>101</v>
      </c>
      <c r="R141" s="48" t="s">
        <v>63</v>
      </c>
      <c r="S141" s="48" t="s">
        <v>61</v>
      </c>
      <c r="T141" s="48" t="s">
        <v>61</v>
      </c>
      <c r="U141" s="48" t="s">
        <v>61</v>
      </c>
      <c r="V141" s="48" t="s">
        <v>61</v>
      </c>
      <c r="W141" s="48" t="s">
        <v>61</v>
      </c>
      <c r="X141" s="48" t="s">
        <v>61</v>
      </c>
      <c r="Y141" s="48" t="s">
        <v>61</v>
      </c>
      <c r="Z141" s="48" t="s">
        <v>61</v>
      </c>
      <c r="AA141" s="48" t="s">
        <v>61</v>
      </c>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c r="BS141" s="50"/>
      <c r="BT141" s="50"/>
      <c r="BU141" s="50"/>
      <c r="BV141" s="50"/>
      <c r="BW141" s="50"/>
      <c r="BX141" s="50"/>
      <c r="BY141" s="50"/>
      <c r="BZ141" s="50"/>
      <c r="CA141" s="50"/>
      <c r="CB141" s="50"/>
      <c r="CC141" s="50"/>
      <c r="CD141" s="50"/>
      <c r="CE141" s="50"/>
      <c r="CF141" s="50"/>
      <c r="CG141" s="50"/>
      <c r="CH141" s="50"/>
      <c r="CI141" s="50"/>
      <c r="CJ141" s="50"/>
      <c r="CK141" s="50"/>
      <c r="CL141" s="50"/>
      <c r="CM141" s="50"/>
      <c r="CN141" s="50"/>
      <c r="CO141" s="50"/>
      <c r="CP141" s="50"/>
      <c r="CQ141" s="50"/>
      <c r="CR141" s="50"/>
      <c r="CS141" s="50"/>
      <c r="CT141" s="50"/>
      <c r="CU141" s="50"/>
      <c r="CV141" s="50"/>
      <c r="CW141" s="50"/>
      <c r="CX141" s="50"/>
      <c r="CY141" s="50"/>
      <c r="CZ141" s="50"/>
      <c r="DA141" s="50"/>
      <c r="DB141" s="50"/>
      <c r="DC141" s="50"/>
      <c r="DD141" s="50"/>
      <c r="DE141" s="50"/>
      <c r="DF141" s="50"/>
      <c r="DG141" s="50"/>
      <c r="DH141" s="50"/>
      <c r="DI141" s="50"/>
      <c r="DJ141" s="50"/>
      <c r="DK141" s="50"/>
      <c r="DL141" s="50"/>
      <c r="DM141" s="50"/>
      <c r="DN141" s="50"/>
      <c r="DO141" s="50"/>
      <c r="DP141" s="50"/>
      <c r="DQ141" s="50"/>
      <c r="DR141" s="50"/>
      <c r="DS141" s="50"/>
      <c r="DT141" s="50"/>
      <c r="DU141" s="50"/>
      <c r="DV141" s="50"/>
      <c r="DW141" s="50"/>
      <c r="DX141" s="50"/>
      <c r="DY141" s="50"/>
      <c r="DZ141" s="50"/>
      <c r="EA141" s="50"/>
      <c r="EB141" s="50"/>
      <c r="EC141" s="50"/>
      <c r="ED141" s="50"/>
      <c r="EE141" s="50"/>
      <c r="EF141" s="50"/>
      <c r="EG141" s="50"/>
      <c r="EH141" s="50"/>
      <c r="EI141" s="50"/>
      <c r="EJ141" s="50"/>
      <c r="EK141" s="50"/>
      <c r="EL141" s="50"/>
      <c r="EM141" s="50"/>
      <c r="EN141" s="50"/>
      <c r="EO141" s="50"/>
      <c r="EP141" s="50"/>
      <c r="EQ141" s="50"/>
      <c r="ER141" s="50"/>
      <c r="ES141" s="50"/>
      <c r="ET141" s="50"/>
      <c r="EU141" s="50"/>
      <c r="EV141" s="50"/>
      <c r="EW141" s="50"/>
      <c r="EX141" s="50"/>
      <c r="EY141" s="50"/>
      <c r="EZ141" s="50"/>
      <c r="FA141" s="50"/>
      <c r="FB141" s="50"/>
      <c r="FC141" s="50"/>
      <c r="FD141" s="50"/>
      <c r="FE141" s="50"/>
      <c r="FF141" s="50"/>
      <c r="FG141" s="50"/>
      <c r="FH141" s="50"/>
      <c r="FI141" s="50"/>
      <c r="FJ141" s="50"/>
      <c r="FK141" s="50"/>
      <c r="FL141" s="50"/>
      <c r="FM141" s="50"/>
      <c r="FN141" s="50"/>
      <c r="FO141" s="50"/>
      <c r="FP141" s="50"/>
      <c r="FQ141" s="50"/>
      <c r="FR141" s="50"/>
      <c r="FS141" s="50"/>
      <c r="FT141" s="50"/>
      <c r="FU141" s="50"/>
      <c r="FV141" s="50"/>
      <c r="FW141" s="50"/>
      <c r="FX141" s="50"/>
      <c r="FY141" s="50"/>
      <c r="FZ141" s="50"/>
      <c r="GA141" s="50"/>
      <c r="GB141" s="50"/>
      <c r="GC141" s="50"/>
      <c r="GD141" s="50"/>
      <c r="GE141" s="50"/>
      <c r="GF141" s="50"/>
      <c r="GG141" s="50"/>
      <c r="GH141" s="50"/>
      <c r="GI141" s="50"/>
      <c r="GJ141" s="50"/>
      <c r="GK141" s="50"/>
      <c r="GL141" s="50"/>
      <c r="GM141" s="50"/>
      <c r="GN141" s="50"/>
      <c r="GO141" s="50"/>
      <c r="GP141" s="50"/>
      <c r="GQ141" s="50"/>
      <c r="GR141" s="50"/>
      <c r="GS141" s="50"/>
      <c r="GT141" s="50"/>
      <c r="GU141" s="50"/>
      <c r="GV141" s="50"/>
      <c r="GW141" s="50"/>
      <c r="GX141" s="50"/>
      <c r="GY141" s="50"/>
      <c r="GZ141" s="50"/>
      <c r="HA141" s="50"/>
      <c r="HB141" s="50"/>
      <c r="HC141" s="50"/>
      <c r="HD141" s="50"/>
      <c r="HE141" s="50"/>
      <c r="HF141" s="50"/>
      <c r="HG141" s="50"/>
      <c r="HH141" s="50"/>
      <c r="HI141" s="50"/>
      <c r="HJ141" s="50"/>
      <c r="HK141" s="50"/>
      <c r="HL141" s="50"/>
      <c r="HM141" s="50"/>
      <c r="HN141" s="50"/>
      <c r="HO141" s="50"/>
      <c r="HP141" s="50"/>
      <c r="HQ141" s="50"/>
      <c r="HR141" s="50"/>
      <c r="HS141" s="50"/>
      <c r="HT141" s="50"/>
      <c r="HU141" s="50"/>
      <c r="HV141" s="50"/>
      <c r="HW141" s="50"/>
      <c r="HX141" s="50"/>
      <c r="HY141" s="50"/>
      <c r="HZ141" s="50"/>
      <c r="IA141" s="50"/>
      <c r="IB141" s="50"/>
      <c r="IC141" s="50"/>
      <c r="ID141" s="50"/>
      <c r="IE141" s="50"/>
      <c r="IF141" s="50"/>
      <c r="IG141" s="50"/>
      <c r="IH141" s="50"/>
      <c r="II141" s="50"/>
      <c r="IJ141" s="50"/>
      <c r="IK141" s="50"/>
      <c r="IL141" s="50"/>
      <c r="IM141" s="50"/>
      <c r="IN141" s="50"/>
      <c r="IO141" s="50"/>
      <c r="IP141" s="50"/>
      <c r="IQ141" s="50"/>
      <c r="IR141" s="50"/>
      <c r="IS141" s="50"/>
      <c r="IT141" s="50"/>
      <c r="IU141" s="50"/>
      <c r="IV141" s="50"/>
      <c r="IW141" s="50"/>
    </row>
    <row r="142" spans="1:257" s="51" customFormat="1" ht="60">
      <c r="A142" s="43" t="s">
        <v>306</v>
      </c>
      <c r="B142" s="53" t="s">
        <v>307</v>
      </c>
      <c r="C142" s="45">
        <v>5257991.13</v>
      </c>
      <c r="D142" s="46" t="s">
        <v>66</v>
      </c>
      <c r="E142" s="46" t="s">
        <v>99</v>
      </c>
      <c r="F142" s="48" t="s">
        <v>61</v>
      </c>
      <c r="G142" s="48" t="s">
        <v>61</v>
      </c>
      <c r="H142" s="48" t="s">
        <v>61</v>
      </c>
      <c r="I142" s="48" t="s">
        <v>61</v>
      </c>
      <c r="J142" s="48" t="s">
        <v>61</v>
      </c>
      <c r="K142" s="48" t="s">
        <v>61</v>
      </c>
      <c r="L142" s="48" t="s">
        <v>61</v>
      </c>
      <c r="M142" s="48" t="s">
        <v>61</v>
      </c>
      <c r="N142" s="48" t="s">
        <v>61</v>
      </c>
      <c r="O142" s="52" t="s">
        <v>271</v>
      </c>
      <c r="P142" s="48" t="s">
        <v>63</v>
      </c>
      <c r="Q142" s="48" t="s">
        <v>101</v>
      </c>
      <c r="R142" s="48" t="s">
        <v>63</v>
      </c>
      <c r="S142" s="48" t="s">
        <v>61</v>
      </c>
      <c r="T142" s="48" t="s">
        <v>61</v>
      </c>
      <c r="U142" s="48" t="s">
        <v>61</v>
      </c>
      <c r="V142" s="48" t="s">
        <v>61</v>
      </c>
      <c r="W142" s="48" t="s">
        <v>61</v>
      </c>
      <c r="X142" s="48" t="s">
        <v>61</v>
      </c>
      <c r="Y142" s="48" t="s">
        <v>61</v>
      </c>
      <c r="Z142" s="48" t="s">
        <v>61</v>
      </c>
      <c r="AA142" s="48" t="s">
        <v>61</v>
      </c>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c r="CU142" s="50"/>
      <c r="CV142" s="50"/>
      <c r="CW142" s="50"/>
      <c r="CX142" s="50"/>
      <c r="CY142" s="50"/>
      <c r="CZ142" s="50"/>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c r="FV142" s="50"/>
      <c r="FW142" s="50"/>
      <c r="FX142" s="50"/>
      <c r="FY142" s="50"/>
      <c r="FZ142" s="50"/>
      <c r="GA142" s="50"/>
      <c r="GB142" s="50"/>
      <c r="GC142" s="50"/>
      <c r="GD142" s="50"/>
      <c r="GE142" s="50"/>
      <c r="GF142" s="50"/>
      <c r="GG142" s="50"/>
      <c r="GH142" s="50"/>
      <c r="GI142" s="50"/>
      <c r="GJ142" s="50"/>
      <c r="GK142" s="50"/>
      <c r="GL142" s="50"/>
      <c r="GM142" s="50"/>
      <c r="GN142" s="50"/>
      <c r="GO142" s="50"/>
      <c r="GP142" s="50"/>
      <c r="GQ142" s="50"/>
      <c r="GR142" s="50"/>
      <c r="GS142" s="50"/>
      <c r="GT142" s="50"/>
      <c r="GU142" s="50"/>
      <c r="GV142" s="50"/>
      <c r="GW142" s="50"/>
      <c r="GX142" s="50"/>
      <c r="GY142" s="50"/>
      <c r="GZ142" s="50"/>
      <c r="HA142" s="50"/>
      <c r="HB142" s="50"/>
      <c r="HC142" s="50"/>
      <c r="HD142" s="50"/>
      <c r="HE142" s="50"/>
      <c r="HF142" s="50"/>
      <c r="HG142" s="50"/>
      <c r="HH142" s="50"/>
      <c r="HI142" s="50"/>
      <c r="HJ142" s="50"/>
      <c r="HK142" s="50"/>
      <c r="HL142" s="50"/>
      <c r="HM142" s="50"/>
      <c r="HN142" s="50"/>
      <c r="HO142" s="50"/>
      <c r="HP142" s="50"/>
      <c r="HQ142" s="50"/>
      <c r="HR142" s="50"/>
      <c r="HS142" s="50"/>
      <c r="HT142" s="50"/>
      <c r="HU142" s="50"/>
      <c r="HV142" s="50"/>
      <c r="HW142" s="50"/>
      <c r="HX142" s="50"/>
      <c r="HY142" s="50"/>
      <c r="HZ142" s="50"/>
      <c r="IA142" s="50"/>
      <c r="IB142" s="50"/>
      <c r="IC142" s="50"/>
      <c r="ID142" s="50"/>
      <c r="IE142" s="50"/>
      <c r="IF142" s="50"/>
      <c r="IG142" s="50"/>
      <c r="IH142" s="50"/>
      <c r="II142" s="50"/>
      <c r="IJ142" s="50"/>
      <c r="IK142" s="50"/>
      <c r="IL142" s="50"/>
      <c r="IM142" s="50"/>
      <c r="IN142" s="50"/>
      <c r="IO142" s="50"/>
      <c r="IP142" s="50"/>
      <c r="IQ142" s="50"/>
      <c r="IR142" s="50"/>
      <c r="IS142" s="50"/>
      <c r="IT142" s="50"/>
      <c r="IU142" s="50"/>
      <c r="IV142" s="50"/>
      <c r="IW142" s="50"/>
    </row>
    <row r="143" spans="1:257" s="51" customFormat="1" ht="48">
      <c r="A143" s="43" t="s">
        <v>308</v>
      </c>
      <c r="B143" s="53" t="s">
        <v>309</v>
      </c>
      <c r="C143" s="45">
        <v>5024418.4000000004</v>
      </c>
      <c r="D143" s="46" t="s">
        <v>66</v>
      </c>
      <c r="E143" s="46" t="s">
        <v>99</v>
      </c>
      <c r="F143" s="48" t="s">
        <v>61</v>
      </c>
      <c r="G143" s="48" t="s">
        <v>61</v>
      </c>
      <c r="H143" s="48" t="s">
        <v>61</v>
      </c>
      <c r="I143" s="48" t="s">
        <v>61</v>
      </c>
      <c r="J143" s="48" t="s">
        <v>61</v>
      </c>
      <c r="K143" s="48" t="s">
        <v>61</v>
      </c>
      <c r="L143" s="48" t="s">
        <v>61</v>
      </c>
      <c r="M143" s="48" t="s">
        <v>61</v>
      </c>
      <c r="N143" s="48" t="s">
        <v>61</v>
      </c>
      <c r="O143" s="52" t="s">
        <v>271</v>
      </c>
      <c r="P143" s="48" t="s">
        <v>63</v>
      </c>
      <c r="Q143" s="48" t="s">
        <v>101</v>
      </c>
      <c r="R143" s="48" t="s">
        <v>63</v>
      </c>
      <c r="S143" s="48" t="s">
        <v>61</v>
      </c>
      <c r="T143" s="48" t="s">
        <v>61</v>
      </c>
      <c r="U143" s="48" t="s">
        <v>61</v>
      </c>
      <c r="V143" s="48" t="s">
        <v>61</v>
      </c>
      <c r="W143" s="48" t="s">
        <v>61</v>
      </c>
      <c r="X143" s="48" t="s">
        <v>61</v>
      </c>
      <c r="Y143" s="48" t="s">
        <v>61</v>
      </c>
      <c r="Z143" s="48" t="s">
        <v>61</v>
      </c>
      <c r="AA143" s="48" t="s">
        <v>61</v>
      </c>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c r="GV143" s="50"/>
      <c r="GW143" s="50"/>
      <c r="GX143" s="50"/>
      <c r="GY143" s="50"/>
      <c r="GZ143" s="50"/>
      <c r="HA143" s="50"/>
      <c r="HB143" s="50"/>
      <c r="HC143" s="50"/>
      <c r="HD143" s="50"/>
      <c r="HE143" s="50"/>
      <c r="HF143" s="50"/>
      <c r="HG143" s="50"/>
      <c r="HH143" s="50"/>
      <c r="HI143" s="50"/>
      <c r="HJ143" s="50"/>
      <c r="HK143" s="50"/>
      <c r="HL143" s="50"/>
      <c r="HM143" s="50"/>
      <c r="HN143" s="50"/>
      <c r="HO143" s="50"/>
      <c r="HP143" s="50"/>
      <c r="HQ143" s="50"/>
      <c r="HR143" s="50"/>
      <c r="HS143" s="50"/>
      <c r="HT143" s="50"/>
      <c r="HU143" s="50"/>
      <c r="HV143" s="50"/>
      <c r="HW143" s="50"/>
      <c r="HX143" s="50"/>
      <c r="HY143" s="50"/>
      <c r="HZ143" s="50"/>
      <c r="IA143" s="50"/>
      <c r="IB143" s="50"/>
      <c r="IC143" s="50"/>
      <c r="ID143" s="50"/>
      <c r="IE143" s="50"/>
      <c r="IF143" s="50"/>
      <c r="IG143" s="50"/>
      <c r="IH143" s="50"/>
      <c r="II143" s="50"/>
      <c r="IJ143" s="50"/>
      <c r="IK143" s="50"/>
      <c r="IL143" s="50"/>
      <c r="IM143" s="50"/>
      <c r="IN143" s="50"/>
      <c r="IO143" s="50"/>
      <c r="IP143" s="50"/>
      <c r="IQ143" s="50"/>
      <c r="IR143" s="50"/>
      <c r="IS143" s="50"/>
      <c r="IT143" s="50"/>
      <c r="IU143" s="50"/>
      <c r="IV143" s="50"/>
      <c r="IW143" s="50"/>
    </row>
    <row r="144" spans="1:257" s="51" customFormat="1" ht="60">
      <c r="A144" s="43" t="s">
        <v>310</v>
      </c>
      <c r="B144" s="53" t="s">
        <v>311</v>
      </c>
      <c r="C144" s="45">
        <v>374286.5</v>
      </c>
      <c r="D144" s="46" t="s">
        <v>66</v>
      </c>
      <c r="E144" s="46" t="s">
        <v>99</v>
      </c>
      <c r="F144" s="48" t="s">
        <v>61</v>
      </c>
      <c r="G144" s="48" t="s">
        <v>61</v>
      </c>
      <c r="H144" s="48" t="s">
        <v>61</v>
      </c>
      <c r="I144" s="48" t="s">
        <v>61</v>
      </c>
      <c r="J144" s="48" t="s">
        <v>61</v>
      </c>
      <c r="K144" s="48" t="s">
        <v>61</v>
      </c>
      <c r="L144" s="48" t="s">
        <v>61</v>
      </c>
      <c r="M144" s="48" t="s">
        <v>61</v>
      </c>
      <c r="N144" s="48" t="s">
        <v>61</v>
      </c>
      <c r="O144" s="52" t="s">
        <v>271</v>
      </c>
      <c r="P144" s="48" t="s">
        <v>63</v>
      </c>
      <c r="Q144" s="48" t="s">
        <v>101</v>
      </c>
      <c r="R144" s="48" t="s">
        <v>63</v>
      </c>
      <c r="S144" s="48" t="s">
        <v>61</v>
      </c>
      <c r="T144" s="48" t="s">
        <v>61</v>
      </c>
      <c r="U144" s="48" t="s">
        <v>61</v>
      </c>
      <c r="V144" s="48" t="s">
        <v>61</v>
      </c>
      <c r="W144" s="48" t="s">
        <v>61</v>
      </c>
      <c r="X144" s="48" t="s">
        <v>61</v>
      </c>
      <c r="Y144" s="48" t="s">
        <v>61</v>
      </c>
      <c r="Z144" s="48" t="s">
        <v>61</v>
      </c>
      <c r="AA144" s="48" t="s">
        <v>61</v>
      </c>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c r="IH144" s="50"/>
      <c r="II144" s="50"/>
      <c r="IJ144" s="50"/>
      <c r="IK144" s="50"/>
      <c r="IL144" s="50"/>
      <c r="IM144" s="50"/>
      <c r="IN144" s="50"/>
      <c r="IO144" s="50"/>
      <c r="IP144" s="50"/>
      <c r="IQ144" s="50"/>
      <c r="IR144" s="50"/>
      <c r="IS144" s="50"/>
      <c r="IT144" s="50"/>
      <c r="IU144" s="50"/>
      <c r="IV144" s="50"/>
      <c r="IW144" s="50"/>
    </row>
    <row r="145" spans="1:257" s="51" customFormat="1" ht="60">
      <c r="A145" s="43" t="s">
        <v>312</v>
      </c>
      <c r="B145" s="53" t="s">
        <v>313</v>
      </c>
      <c r="C145" s="45">
        <v>1936197.16</v>
      </c>
      <c r="D145" s="46" t="s">
        <v>66</v>
      </c>
      <c r="E145" s="46" t="s">
        <v>66</v>
      </c>
      <c r="F145" s="48" t="s">
        <v>61</v>
      </c>
      <c r="G145" s="48" t="s">
        <v>61</v>
      </c>
      <c r="H145" s="48" t="s">
        <v>61</v>
      </c>
      <c r="I145" s="48" t="s">
        <v>61</v>
      </c>
      <c r="J145" s="48" t="s">
        <v>61</v>
      </c>
      <c r="K145" s="48" t="s">
        <v>61</v>
      </c>
      <c r="L145" s="48" t="s">
        <v>61</v>
      </c>
      <c r="M145" s="48" t="s">
        <v>61</v>
      </c>
      <c r="N145" s="48" t="s">
        <v>61</v>
      </c>
      <c r="O145" s="52" t="s">
        <v>271</v>
      </c>
      <c r="P145" s="48" t="s">
        <v>63</v>
      </c>
      <c r="Q145" s="48" t="s">
        <v>101</v>
      </c>
      <c r="R145" s="48" t="s">
        <v>63</v>
      </c>
      <c r="S145" s="48" t="s">
        <v>61</v>
      </c>
      <c r="T145" s="48" t="s">
        <v>61</v>
      </c>
      <c r="U145" s="48" t="s">
        <v>61</v>
      </c>
      <c r="V145" s="48" t="s">
        <v>61</v>
      </c>
      <c r="W145" s="48" t="s">
        <v>61</v>
      </c>
      <c r="X145" s="48" t="s">
        <v>61</v>
      </c>
      <c r="Y145" s="48" t="s">
        <v>61</v>
      </c>
      <c r="Z145" s="48" t="s">
        <v>61</v>
      </c>
      <c r="AA145" s="48" t="s">
        <v>61</v>
      </c>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c r="IH145" s="50"/>
      <c r="II145" s="50"/>
      <c r="IJ145" s="50"/>
      <c r="IK145" s="50"/>
      <c r="IL145" s="50"/>
      <c r="IM145" s="50"/>
      <c r="IN145" s="50"/>
      <c r="IO145" s="50"/>
      <c r="IP145" s="50"/>
      <c r="IQ145" s="50"/>
      <c r="IR145" s="50"/>
      <c r="IS145" s="50"/>
      <c r="IT145" s="50"/>
      <c r="IU145" s="50"/>
      <c r="IV145" s="50"/>
      <c r="IW145" s="50"/>
    </row>
    <row r="146" spans="1:257" s="51" customFormat="1" ht="60">
      <c r="A146" s="43" t="s">
        <v>314</v>
      </c>
      <c r="B146" s="53" t="s">
        <v>315</v>
      </c>
      <c r="C146" s="45">
        <v>828881.53</v>
      </c>
      <c r="D146" s="46" t="s">
        <v>66</v>
      </c>
      <c r="E146" s="46" t="s">
        <v>214</v>
      </c>
      <c r="F146" s="48" t="s">
        <v>61</v>
      </c>
      <c r="G146" s="48" t="s">
        <v>61</v>
      </c>
      <c r="H146" s="48" t="s">
        <v>61</v>
      </c>
      <c r="I146" s="48" t="s">
        <v>61</v>
      </c>
      <c r="J146" s="48" t="s">
        <v>61</v>
      </c>
      <c r="K146" s="48" t="s">
        <v>61</v>
      </c>
      <c r="L146" s="48" t="s">
        <v>61</v>
      </c>
      <c r="M146" s="48" t="s">
        <v>61</v>
      </c>
      <c r="N146" s="48" t="s">
        <v>61</v>
      </c>
      <c r="O146" s="52" t="s">
        <v>271</v>
      </c>
      <c r="P146" s="48" t="s">
        <v>63</v>
      </c>
      <c r="Q146" s="48" t="s">
        <v>101</v>
      </c>
      <c r="R146" s="48" t="s">
        <v>63</v>
      </c>
      <c r="S146" s="48" t="s">
        <v>61</v>
      </c>
      <c r="T146" s="48" t="s">
        <v>61</v>
      </c>
      <c r="U146" s="48" t="s">
        <v>61</v>
      </c>
      <c r="V146" s="48" t="s">
        <v>61</v>
      </c>
      <c r="W146" s="48" t="s">
        <v>61</v>
      </c>
      <c r="X146" s="48" t="s">
        <v>61</v>
      </c>
      <c r="Y146" s="48" t="s">
        <v>61</v>
      </c>
      <c r="Z146" s="48" t="s">
        <v>61</v>
      </c>
      <c r="AA146" s="48" t="s">
        <v>61</v>
      </c>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c r="FV146" s="50"/>
      <c r="FW146" s="50"/>
      <c r="FX146" s="50"/>
      <c r="FY146" s="50"/>
      <c r="FZ146" s="50"/>
      <c r="GA146" s="50"/>
      <c r="GB146" s="50"/>
      <c r="GC146" s="50"/>
      <c r="GD146" s="50"/>
      <c r="GE146" s="50"/>
      <c r="GF146" s="50"/>
      <c r="GG146" s="50"/>
      <c r="GH146" s="50"/>
      <c r="GI146" s="50"/>
      <c r="GJ146" s="50"/>
      <c r="GK146" s="50"/>
      <c r="GL146" s="50"/>
      <c r="GM146" s="50"/>
      <c r="GN146" s="50"/>
      <c r="GO146" s="50"/>
      <c r="GP146" s="50"/>
      <c r="GQ146" s="50"/>
      <c r="GR146" s="50"/>
      <c r="GS146" s="50"/>
      <c r="GT146" s="50"/>
      <c r="GU146" s="50"/>
      <c r="GV146" s="50"/>
      <c r="GW146" s="50"/>
      <c r="GX146" s="50"/>
      <c r="GY146" s="50"/>
      <c r="GZ146" s="50"/>
      <c r="HA146" s="50"/>
      <c r="HB146" s="50"/>
      <c r="HC146" s="50"/>
      <c r="HD146" s="50"/>
      <c r="HE146" s="50"/>
      <c r="HF146" s="50"/>
      <c r="HG146" s="50"/>
      <c r="HH146" s="50"/>
      <c r="HI146" s="50"/>
      <c r="HJ146" s="50"/>
      <c r="HK146" s="50"/>
      <c r="HL146" s="50"/>
      <c r="HM146" s="50"/>
      <c r="HN146" s="50"/>
      <c r="HO146" s="50"/>
      <c r="HP146" s="50"/>
      <c r="HQ146" s="50"/>
      <c r="HR146" s="50"/>
      <c r="HS146" s="50"/>
      <c r="HT146" s="50"/>
      <c r="HU146" s="50"/>
      <c r="HV146" s="50"/>
      <c r="HW146" s="50"/>
      <c r="HX146" s="50"/>
      <c r="HY146" s="50"/>
      <c r="HZ146" s="50"/>
      <c r="IA146" s="50"/>
      <c r="IB146" s="50"/>
      <c r="IC146" s="50"/>
      <c r="ID146" s="50"/>
      <c r="IE146" s="50"/>
      <c r="IF146" s="50"/>
      <c r="IG146" s="50"/>
      <c r="IH146" s="50"/>
      <c r="II146" s="50"/>
      <c r="IJ146" s="50"/>
      <c r="IK146" s="50"/>
      <c r="IL146" s="50"/>
      <c r="IM146" s="50"/>
      <c r="IN146" s="50"/>
      <c r="IO146" s="50"/>
      <c r="IP146" s="50"/>
      <c r="IQ146" s="50"/>
      <c r="IR146" s="50"/>
      <c r="IS146" s="50"/>
      <c r="IT146" s="50"/>
      <c r="IU146" s="50"/>
      <c r="IV146" s="50"/>
      <c r="IW146" s="50"/>
    </row>
    <row r="147" spans="1:257" s="51" customFormat="1" ht="36">
      <c r="A147" s="43" t="s">
        <v>316</v>
      </c>
      <c r="B147" s="53" t="s">
        <v>317</v>
      </c>
      <c r="C147" s="45">
        <v>619338.15</v>
      </c>
      <c r="D147" s="46" t="s">
        <v>66</v>
      </c>
      <c r="E147" s="46" t="s">
        <v>100</v>
      </c>
      <c r="F147" s="48" t="s">
        <v>61</v>
      </c>
      <c r="G147" s="48" t="s">
        <v>61</v>
      </c>
      <c r="H147" s="48" t="s">
        <v>61</v>
      </c>
      <c r="I147" s="48" t="s">
        <v>61</v>
      </c>
      <c r="J147" s="48" t="s">
        <v>61</v>
      </c>
      <c r="K147" s="48" t="s">
        <v>61</v>
      </c>
      <c r="L147" s="48" t="s">
        <v>61</v>
      </c>
      <c r="M147" s="48" t="s">
        <v>61</v>
      </c>
      <c r="N147" s="48" t="s">
        <v>61</v>
      </c>
      <c r="O147" s="52" t="s">
        <v>271</v>
      </c>
      <c r="P147" s="48" t="s">
        <v>63</v>
      </c>
      <c r="Q147" s="48" t="s">
        <v>101</v>
      </c>
      <c r="R147" s="48" t="s">
        <v>63</v>
      </c>
      <c r="S147" s="48" t="s">
        <v>61</v>
      </c>
      <c r="T147" s="48" t="s">
        <v>61</v>
      </c>
      <c r="U147" s="48" t="s">
        <v>61</v>
      </c>
      <c r="V147" s="48" t="s">
        <v>61</v>
      </c>
      <c r="W147" s="48" t="s">
        <v>61</v>
      </c>
      <c r="X147" s="48" t="s">
        <v>61</v>
      </c>
      <c r="Y147" s="48" t="s">
        <v>61</v>
      </c>
      <c r="Z147" s="48" t="s">
        <v>61</v>
      </c>
      <c r="AA147" s="48" t="s">
        <v>61</v>
      </c>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c r="CU147" s="50"/>
      <c r="CV147" s="50"/>
      <c r="CW147" s="50"/>
      <c r="CX147" s="50"/>
      <c r="CY147" s="50"/>
      <c r="CZ147" s="50"/>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c r="FV147" s="50"/>
      <c r="FW147" s="50"/>
      <c r="FX147" s="50"/>
      <c r="FY147" s="50"/>
      <c r="FZ147" s="50"/>
      <c r="GA147" s="50"/>
      <c r="GB147" s="50"/>
      <c r="GC147" s="50"/>
      <c r="GD147" s="50"/>
      <c r="GE147" s="50"/>
      <c r="GF147" s="50"/>
      <c r="GG147" s="50"/>
      <c r="GH147" s="50"/>
      <c r="GI147" s="50"/>
      <c r="GJ147" s="50"/>
      <c r="GK147" s="50"/>
      <c r="GL147" s="50"/>
      <c r="GM147" s="50"/>
      <c r="GN147" s="50"/>
      <c r="GO147" s="50"/>
      <c r="GP147" s="50"/>
      <c r="GQ147" s="50"/>
      <c r="GR147" s="50"/>
      <c r="GS147" s="50"/>
      <c r="GT147" s="50"/>
      <c r="GU147" s="50"/>
      <c r="GV147" s="50"/>
      <c r="GW147" s="50"/>
      <c r="GX147" s="50"/>
      <c r="GY147" s="50"/>
      <c r="GZ147" s="50"/>
      <c r="HA147" s="50"/>
      <c r="HB147" s="50"/>
      <c r="HC147" s="50"/>
      <c r="HD147" s="50"/>
      <c r="HE147" s="50"/>
      <c r="HF147" s="50"/>
      <c r="HG147" s="50"/>
      <c r="HH147" s="50"/>
      <c r="HI147" s="50"/>
      <c r="HJ147" s="50"/>
      <c r="HK147" s="50"/>
      <c r="HL147" s="50"/>
      <c r="HM147" s="50"/>
      <c r="HN147" s="50"/>
      <c r="HO147" s="50"/>
      <c r="HP147" s="50"/>
      <c r="HQ147" s="50"/>
      <c r="HR147" s="50"/>
      <c r="HS147" s="50"/>
      <c r="HT147" s="50"/>
      <c r="HU147" s="50"/>
      <c r="HV147" s="50"/>
      <c r="HW147" s="50"/>
      <c r="HX147" s="50"/>
      <c r="HY147" s="50"/>
      <c r="HZ147" s="50"/>
      <c r="IA147" s="50"/>
      <c r="IB147" s="50"/>
      <c r="IC147" s="50"/>
      <c r="ID147" s="50"/>
      <c r="IE147" s="50"/>
      <c r="IF147" s="50"/>
      <c r="IG147" s="50"/>
      <c r="IH147" s="50"/>
      <c r="II147" s="50"/>
      <c r="IJ147" s="50"/>
      <c r="IK147" s="50"/>
      <c r="IL147" s="50"/>
      <c r="IM147" s="50"/>
      <c r="IN147" s="50"/>
      <c r="IO147" s="50"/>
      <c r="IP147" s="50"/>
      <c r="IQ147" s="50"/>
      <c r="IR147" s="50"/>
      <c r="IS147" s="50"/>
      <c r="IT147" s="50"/>
      <c r="IU147" s="50"/>
      <c r="IV147" s="50"/>
      <c r="IW147" s="50"/>
    </row>
    <row r="148" spans="1:257" s="51" customFormat="1" ht="36">
      <c r="A148" s="43" t="s">
        <v>318</v>
      </c>
      <c r="B148" s="53" t="s">
        <v>319</v>
      </c>
      <c r="C148" s="45">
        <v>7846268.3200000003</v>
      </c>
      <c r="D148" s="46" t="s">
        <v>66</v>
      </c>
      <c r="E148" s="46" t="s">
        <v>100</v>
      </c>
      <c r="F148" s="48" t="s">
        <v>61</v>
      </c>
      <c r="G148" s="48" t="s">
        <v>61</v>
      </c>
      <c r="H148" s="48" t="s">
        <v>61</v>
      </c>
      <c r="I148" s="48" t="s">
        <v>61</v>
      </c>
      <c r="J148" s="48" t="s">
        <v>61</v>
      </c>
      <c r="K148" s="48" t="s">
        <v>61</v>
      </c>
      <c r="L148" s="48" t="s">
        <v>61</v>
      </c>
      <c r="M148" s="48" t="s">
        <v>61</v>
      </c>
      <c r="N148" s="48" t="s">
        <v>61</v>
      </c>
      <c r="O148" s="52" t="s">
        <v>271</v>
      </c>
      <c r="P148" s="48" t="s">
        <v>63</v>
      </c>
      <c r="Q148" s="48" t="s">
        <v>101</v>
      </c>
      <c r="R148" s="48" t="s">
        <v>63</v>
      </c>
      <c r="S148" s="48" t="s">
        <v>61</v>
      </c>
      <c r="T148" s="48" t="s">
        <v>61</v>
      </c>
      <c r="U148" s="48" t="s">
        <v>61</v>
      </c>
      <c r="V148" s="48" t="s">
        <v>61</v>
      </c>
      <c r="W148" s="48" t="s">
        <v>61</v>
      </c>
      <c r="X148" s="48" t="s">
        <v>61</v>
      </c>
      <c r="Y148" s="48" t="s">
        <v>61</v>
      </c>
      <c r="Z148" s="48" t="s">
        <v>61</v>
      </c>
      <c r="AA148" s="48" t="s">
        <v>61</v>
      </c>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c r="CU148" s="50"/>
      <c r="CV148" s="50"/>
      <c r="CW148" s="50"/>
      <c r="CX148" s="50"/>
      <c r="CY148" s="50"/>
      <c r="CZ148" s="50"/>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c r="FV148" s="50"/>
      <c r="FW148" s="50"/>
      <c r="FX148" s="50"/>
      <c r="FY148" s="50"/>
      <c r="FZ148" s="50"/>
      <c r="GA148" s="50"/>
      <c r="GB148" s="50"/>
      <c r="GC148" s="50"/>
      <c r="GD148" s="50"/>
      <c r="GE148" s="50"/>
      <c r="GF148" s="50"/>
      <c r="GG148" s="50"/>
      <c r="GH148" s="50"/>
      <c r="GI148" s="50"/>
      <c r="GJ148" s="50"/>
      <c r="GK148" s="50"/>
      <c r="GL148" s="50"/>
      <c r="GM148" s="50"/>
      <c r="GN148" s="50"/>
      <c r="GO148" s="50"/>
      <c r="GP148" s="50"/>
      <c r="GQ148" s="50"/>
      <c r="GR148" s="50"/>
      <c r="GS148" s="50"/>
      <c r="GT148" s="50"/>
      <c r="GU148" s="50"/>
      <c r="GV148" s="50"/>
      <c r="GW148" s="50"/>
      <c r="GX148" s="50"/>
      <c r="GY148" s="50"/>
      <c r="GZ148" s="50"/>
      <c r="HA148" s="50"/>
      <c r="HB148" s="50"/>
      <c r="HC148" s="50"/>
      <c r="HD148" s="50"/>
      <c r="HE148" s="50"/>
      <c r="HF148" s="50"/>
      <c r="HG148" s="50"/>
      <c r="HH148" s="50"/>
      <c r="HI148" s="50"/>
      <c r="HJ148" s="50"/>
      <c r="HK148" s="50"/>
      <c r="HL148" s="50"/>
      <c r="HM148" s="50"/>
      <c r="HN148" s="50"/>
      <c r="HO148" s="50"/>
      <c r="HP148" s="50"/>
      <c r="HQ148" s="50"/>
      <c r="HR148" s="50"/>
      <c r="HS148" s="50"/>
      <c r="HT148" s="50"/>
      <c r="HU148" s="50"/>
      <c r="HV148" s="50"/>
      <c r="HW148" s="50"/>
      <c r="HX148" s="50"/>
      <c r="HY148" s="50"/>
      <c r="HZ148" s="50"/>
      <c r="IA148" s="50"/>
      <c r="IB148" s="50"/>
      <c r="IC148" s="50"/>
      <c r="ID148" s="50"/>
      <c r="IE148" s="50"/>
      <c r="IF148" s="50"/>
      <c r="IG148" s="50"/>
      <c r="IH148" s="50"/>
      <c r="II148" s="50"/>
      <c r="IJ148" s="50"/>
      <c r="IK148" s="50"/>
      <c r="IL148" s="50"/>
      <c r="IM148" s="50"/>
      <c r="IN148" s="50"/>
      <c r="IO148" s="50"/>
      <c r="IP148" s="50"/>
      <c r="IQ148" s="50"/>
      <c r="IR148" s="50"/>
      <c r="IS148" s="50"/>
      <c r="IT148" s="50"/>
      <c r="IU148" s="50"/>
      <c r="IV148" s="50"/>
      <c r="IW148" s="50"/>
    </row>
    <row r="149" spans="1:257" s="51" customFormat="1" ht="36">
      <c r="A149" s="43" t="s">
        <v>320</v>
      </c>
      <c r="B149" s="53" t="s">
        <v>321</v>
      </c>
      <c r="C149" s="45">
        <v>5026325.8899999997</v>
      </c>
      <c r="D149" s="46" t="s">
        <v>66</v>
      </c>
      <c r="E149" s="46" t="s">
        <v>109</v>
      </c>
      <c r="F149" s="48" t="s">
        <v>61</v>
      </c>
      <c r="G149" s="48" t="s">
        <v>61</v>
      </c>
      <c r="H149" s="48" t="s">
        <v>61</v>
      </c>
      <c r="I149" s="48" t="s">
        <v>61</v>
      </c>
      <c r="J149" s="48" t="s">
        <v>61</v>
      </c>
      <c r="K149" s="48" t="s">
        <v>61</v>
      </c>
      <c r="L149" s="48" t="s">
        <v>61</v>
      </c>
      <c r="M149" s="48" t="s">
        <v>61</v>
      </c>
      <c r="N149" s="48" t="s">
        <v>61</v>
      </c>
      <c r="O149" s="52" t="s">
        <v>271</v>
      </c>
      <c r="P149" s="48" t="s">
        <v>63</v>
      </c>
      <c r="Q149" s="48" t="s">
        <v>101</v>
      </c>
      <c r="R149" s="48" t="s">
        <v>63</v>
      </c>
      <c r="S149" s="48" t="s">
        <v>61</v>
      </c>
      <c r="T149" s="48" t="s">
        <v>61</v>
      </c>
      <c r="U149" s="48" t="s">
        <v>61</v>
      </c>
      <c r="V149" s="48" t="s">
        <v>61</v>
      </c>
      <c r="W149" s="48" t="s">
        <v>61</v>
      </c>
      <c r="X149" s="48" t="s">
        <v>61</v>
      </c>
      <c r="Y149" s="48" t="s">
        <v>61</v>
      </c>
      <c r="Z149" s="48" t="s">
        <v>61</v>
      </c>
      <c r="AA149" s="48" t="s">
        <v>61</v>
      </c>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c r="GV149" s="50"/>
      <c r="GW149" s="50"/>
      <c r="GX149" s="50"/>
      <c r="GY149" s="50"/>
      <c r="GZ149" s="50"/>
      <c r="HA149" s="50"/>
      <c r="HB149" s="50"/>
      <c r="HC149" s="50"/>
      <c r="HD149" s="50"/>
      <c r="HE149" s="50"/>
      <c r="HF149" s="50"/>
      <c r="HG149" s="50"/>
      <c r="HH149" s="50"/>
      <c r="HI149" s="50"/>
      <c r="HJ149" s="50"/>
      <c r="HK149" s="50"/>
      <c r="HL149" s="50"/>
      <c r="HM149" s="50"/>
      <c r="HN149" s="50"/>
      <c r="HO149" s="50"/>
      <c r="HP149" s="50"/>
      <c r="HQ149" s="50"/>
      <c r="HR149" s="50"/>
      <c r="HS149" s="50"/>
      <c r="HT149" s="50"/>
      <c r="HU149" s="50"/>
      <c r="HV149" s="50"/>
      <c r="HW149" s="50"/>
      <c r="HX149" s="50"/>
      <c r="HY149" s="50"/>
      <c r="HZ149" s="50"/>
      <c r="IA149" s="50"/>
      <c r="IB149" s="50"/>
      <c r="IC149" s="50"/>
      <c r="ID149" s="50"/>
      <c r="IE149" s="50"/>
      <c r="IF149" s="50"/>
      <c r="IG149" s="50"/>
      <c r="IH149" s="50"/>
      <c r="II149" s="50"/>
      <c r="IJ149" s="50"/>
      <c r="IK149" s="50"/>
      <c r="IL149" s="50"/>
      <c r="IM149" s="50"/>
      <c r="IN149" s="50"/>
      <c r="IO149" s="50"/>
      <c r="IP149" s="50"/>
      <c r="IQ149" s="50"/>
      <c r="IR149" s="50"/>
      <c r="IS149" s="50"/>
      <c r="IT149" s="50"/>
      <c r="IU149" s="50"/>
      <c r="IV149" s="50"/>
      <c r="IW149" s="50"/>
    </row>
    <row r="150" spans="1:257" s="51" customFormat="1" ht="72">
      <c r="A150" s="43" t="s">
        <v>322</v>
      </c>
      <c r="B150" s="53" t="s">
        <v>323</v>
      </c>
      <c r="C150" s="45">
        <v>179643.83</v>
      </c>
      <c r="D150" s="46" t="s">
        <v>66</v>
      </c>
      <c r="E150" s="46" t="s">
        <v>66</v>
      </c>
      <c r="F150" s="48" t="s">
        <v>61</v>
      </c>
      <c r="G150" s="48" t="s">
        <v>61</v>
      </c>
      <c r="H150" s="48" t="s">
        <v>61</v>
      </c>
      <c r="I150" s="48" t="s">
        <v>61</v>
      </c>
      <c r="J150" s="48" t="s">
        <v>61</v>
      </c>
      <c r="K150" s="48" t="s">
        <v>61</v>
      </c>
      <c r="L150" s="48" t="s">
        <v>61</v>
      </c>
      <c r="M150" s="48" t="s">
        <v>61</v>
      </c>
      <c r="N150" s="48" t="s">
        <v>61</v>
      </c>
      <c r="O150" s="52" t="s">
        <v>271</v>
      </c>
      <c r="P150" s="48" t="s">
        <v>63</v>
      </c>
      <c r="Q150" s="48" t="s">
        <v>101</v>
      </c>
      <c r="R150" s="48" t="s">
        <v>63</v>
      </c>
      <c r="S150" s="48" t="s">
        <v>61</v>
      </c>
      <c r="T150" s="48" t="s">
        <v>61</v>
      </c>
      <c r="U150" s="48" t="s">
        <v>61</v>
      </c>
      <c r="V150" s="48" t="s">
        <v>61</v>
      </c>
      <c r="W150" s="48" t="s">
        <v>61</v>
      </c>
      <c r="X150" s="48" t="s">
        <v>61</v>
      </c>
      <c r="Y150" s="48" t="s">
        <v>61</v>
      </c>
      <c r="Z150" s="48" t="s">
        <v>61</v>
      </c>
      <c r="AA150" s="48" t="s">
        <v>61</v>
      </c>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row>
    <row r="151" spans="1:257" s="51" customFormat="1" ht="72">
      <c r="A151" s="43" t="s">
        <v>324</v>
      </c>
      <c r="B151" s="53" t="s">
        <v>325</v>
      </c>
      <c r="C151" s="45">
        <v>553040.92000000004</v>
      </c>
      <c r="D151" s="46" t="s">
        <v>66</v>
      </c>
      <c r="E151" s="46" t="s">
        <v>109</v>
      </c>
      <c r="F151" s="48" t="s">
        <v>61</v>
      </c>
      <c r="G151" s="48" t="s">
        <v>61</v>
      </c>
      <c r="H151" s="48" t="s">
        <v>61</v>
      </c>
      <c r="I151" s="48" t="s">
        <v>61</v>
      </c>
      <c r="J151" s="48" t="s">
        <v>61</v>
      </c>
      <c r="K151" s="48" t="s">
        <v>61</v>
      </c>
      <c r="L151" s="48" t="s">
        <v>61</v>
      </c>
      <c r="M151" s="48" t="s">
        <v>61</v>
      </c>
      <c r="N151" s="48" t="s">
        <v>61</v>
      </c>
      <c r="O151" s="52" t="s">
        <v>271</v>
      </c>
      <c r="P151" s="48" t="s">
        <v>63</v>
      </c>
      <c r="Q151" s="48" t="s">
        <v>101</v>
      </c>
      <c r="R151" s="48" t="s">
        <v>63</v>
      </c>
      <c r="S151" s="48" t="s">
        <v>61</v>
      </c>
      <c r="T151" s="48" t="s">
        <v>61</v>
      </c>
      <c r="U151" s="48" t="s">
        <v>61</v>
      </c>
      <c r="V151" s="48" t="s">
        <v>61</v>
      </c>
      <c r="W151" s="48" t="s">
        <v>61</v>
      </c>
      <c r="X151" s="48" t="s">
        <v>61</v>
      </c>
      <c r="Y151" s="48" t="s">
        <v>61</v>
      </c>
      <c r="Z151" s="48" t="s">
        <v>61</v>
      </c>
      <c r="AA151" s="48" t="s">
        <v>61</v>
      </c>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row>
    <row r="152" spans="1:257" s="51" customFormat="1" ht="48">
      <c r="A152" s="43" t="s">
        <v>326</v>
      </c>
      <c r="B152" s="53" t="s">
        <v>327</v>
      </c>
      <c r="C152" s="45">
        <v>176537.71</v>
      </c>
      <c r="D152" s="46" t="s">
        <v>66</v>
      </c>
      <c r="E152" s="46" t="s">
        <v>214</v>
      </c>
      <c r="F152" s="48" t="s">
        <v>61</v>
      </c>
      <c r="G152" s="48" t="s">
        <v>61</v>
      </c>
      <c r="H152" s="48" t="s">
        <v>61</v>
      </c>
      <c r="I152" s="48" t="s">
        <v>61</v>
      </c>
      <c r="J152" s="48" t="s">
        <v>61</v>
      </c>
      <c r="K152" s="48" t="s">
        <v>61</v>
      </c>
      <c r="L152" s="48" t="s">
        <v>61</v>
      </c>
      <c r="M152" s="48" t="s">
        <v>61</v>
      </c>
      <c r="N152" s="48" t="s">
        <v>61</v>
      </c>
      <c r="O152" s="52" t="s">
        <v>271</v>
      </c>
      <c r="P152" s="48" t="s">
        <v>63</v>
      </c>
      <c r="Q152" s="48" t="s">
        <v>101</v>
      </c>
      <c r="R152" s="48" t="s">
        <v>63</v>
      </c>
      <c r="S152" s="48" t="s">
        <v>61</v>
      </c>
      <c r="T152" s="48" t="s">
        <v>61</v>
      </c>
      <c r="U152" s="48" t="s">
        <v>61</v>
      </c>
      <c r="V152" s="48" t="s">
        <v>61</v>
      </c>
      <c r="W152" s="48" t="s">
        <v>61</v>
      </c>
      <c r="X152" s="48" t="s">
        <v>61</v>
      </c>
      <c r="Y152" s="48" t="s">
        <v>61</v>
      </c>
      <c r="Z152" s="48" t="s">
        <v>61</v>
      </c>
      <c r="AA152" s="48" t="s">
        <v>61</v>
      </c>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c r="CU152" s="50"/>
      <c r="CV152" s="50"/>
      <c r="CW152" s="50"/>
      <c r="CX152" s="50"/>
      <c r="CY152" s="50"/>
      <c r="CZ152" s="50"/>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c r="FV152" s="50"/>
      <c r="FW152" s="50"/>
      <c r="FX152" s="50"/>
      <c r="FY152" s="50"/>
      <c r="FZ152" s="50"/>
      <c r="GA152" s="50"/>
      <c r="GB152" s="50"/>
      <c r="GC152" s="50"/>
      <c r="GD152" s="50"/>
      <c r="GE152" s="50"/>
      <c r="GF152" s="50"/>
      <c r="GG152" s="50"/>
      <c r="GH152" s="50"/>
      <c r="GI152" s="50"/>
      <c r="GJ152" s="50"/>
      <c r="GK152" s="50"/>
      <c r="GL152" s="50"/>
      <c r="GM152" s="50"/>
      <c r="GN152" s="50"/>
      <c r="GO152" s="50"/>
      <c r="GP152" s="50"/>
      <c r="GQ152" s="50"/>
      <c r="GR152" s="50"/>
      <c r="GS152" s="50"/>
      <c r="GT152" s="50"/>
      <c r="GU152" s="50"/>
      <c r="GV152" s="50"/>
      <c r="GW152" s="50"/>
      <c r="GX152" s="50"/>
      <c r="GY152" s="50"/>
      <c r="GZ152" s="50"/>
      <c r="HA152" s="50"/>
      <c r="HB152" s="50"/>
      <c r="HC152" s="50"/>
      <c r="HD152" s="50"/>
      <c r="HE152" s="50"/>
      <c r="HF152" s="50"/>
      <c r="HG152" s="50"/>
      <c r="HH152" s="50"/>
      <c r="HI152" s="50"/>
      <c r="HJ152" s="50"/>
      <c r="HK152" s="50"/>
      <c r="HL152" s="50"/>
      <c r="HM152" s="50"/>
      <c r="HN152" s="50"/>
      <c r="HO152" s="50"/>
      <c r="HP152" s="50"/>
      <c r="HQ152" s="50"/>
      <c r="HR152" s="50"/>
      <c r="HS152" s="50"/>
      <c r="HT152" s="50"/>
      <c r="HU152" s="50"/>
      <c r="HV152" s="50"/>
      <c r="HW152" s="50"/>
      <c r="HX152" s="50"/>
      <c r="HY152" s="50"/>
      <c r="HZ152" s="50"/>
      <c r="IA152" s="50"/>
      <c r="IB152" s="50"/>
      <c r="IC152" s="50"/>
      <c r="ID152" s="50"/>
      <c r="IE152" s="50"/>
      <c r="IF152" s="50"/>
      <c r="IG152" s="50"/>
      <c r="IH152" s="50"/>
      <c r="II152" s="50"/>
      <c r="IJ152" s="50"/>
      <c r="IK152" s="50"/>
      <c r="IL152" s="50"/>
      <c r="IM152" s="50"/>
      <c r="IN152" s="50"/>
      <c r="IO152" s="50"/>
      <c r="IP152" s="50"/>
      <c r="IQ152" s="50"/>
      <c r="IR152" s="50"/>
      <c r="IS152" s="50"/>
      <c r="IT152" s="50"/>
      <c r="IU152" s="50"/>
      <c r="IV152" s="50"/>
      <c r="IW152" s="50"/>
    </row>
    <row r="153" spans="1:257" s="51" customFormat="1" ht="48">
      <c r="A153" s="43" t="s">
        <v>328</v>
      </c>
      <c r="B153" s="53" t="s">
        <v>329</v>
      </c>
      <c r="C153" s="45">
        <v>553317.63</v>
      </c>
      <c r="D153" s="46" t="s">
        <v>66</v>
      </c>
      <c r="E153" s="46" t="s">
        <v>206</v>
      </c>
      <c r="F153" s="48" t="s">
        <v>61</v>
      </c>
      <c r="G153" s="48" t="s">
        <v>61</v>
      </c>
      <c r="H153" s="48" t="s">
        <v>61</v>
      </c>
      <c r="I153" s="48" t="s">
        <v>61</v>
      </c>
      <c r="J153" s="48" t="s">
        <v>61</v>
      </c>
      <c r="K153" s="48" t="s">
        <v>61</v>
      </c>
      <c r="L153" s="48" t="s">
        <v>61</v>
      </c>
      <c r="M153" s="48" t="s">
        <v>61</v>
      </c>
      <c r="N153" s="48" t="s">
        <v>61</v>
      </c>
      <c r="O153" s="52" t="s">
        <v>271</v>
      </c>
      <c r="P153" s="48" t="s">
        <v>63</v>
      </c>
      <c r="Q153" s="48" t="s">
        <v>101</v>
      </c>
      <c r="R153" s="48" t="s">
        <v>63</v>
      </c>
      <c r="S153" s="48" t="s">
        <v>61</v>
      </c>
      <c r="T153" s="48" t="s">
        <v>61</v>
      </c>
      <c r="U153" s="48" t="s">
        <v>61</v>
      </c>
      <c r="V153" s="48" t="s">
        <v>61</v>
      </c>
      <c r="W153" s="48" t="s">
        <v>61</v>
      </c>
      <c r="X153" s="48" t="s">
        <v>61</v>
      </c>
      <c r="Y153" s="48" t="s">
        <v>61</v>
      </c>
      <c r="Z153" s="48" t="s">
        <v>61</v>
      </c>
      <c r="AA153" s="48" t="s">
        <v>61</v>
      </c>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c r="FV153" s="50"/>
      <c r="FW153" s="50"/>
      <c r="FX153" s="50"/>
      <c r="FY153" s="50"/>
      <c r="FZ153" s="50"/>
      <c r="GA153" s="50"/>
      <c r="GB153" s="50"/>
      <c r="GC153" s="50"/>
      <c r="GD153" s="50"/>
      <c r="GE153" s="50"/>
      <c r="GF153" s="50"/>
      <c r="GG153" s="50"/>
      <c r="GH153" s="50"/>
      <c r="GI153" s="50"/>
      <c r="GJ153" s="50"/>
      <c r="GK153" s="50"/>
      <c r="GL153" s="50"/>
      <c r="GM153" s="50"/>
      <c r="GN153" s="50"/>
      <c r="GO153" s="50"/>
      <c r="GP153" s="50"/>
      <c r="GQ153" s="50"/>
      <c r="GR153" s="50"/>
      <c r="GS153" s="50"/>
      <c r="GT153" s="50"/>
      <c r="GU153" s="50"/>
      <c r="GV153" s="50"/>
      <c r="GW153" s="50"/>
      <c r="GX153" s="50"/>
      <c r="GY153" s="50"/>
      <c r="GZ153" s="50"/>
      <c r="HA153" s="50"/>
      <c r="HB153" s="50"/>
      <c r="HC153" s="50"/>
      <c r="HD153" s="50"/>
      <c r="HE153" s="50"/>
      <c r="HF153" s="50"/>
      <c r="HG153" s="50"/>
      <c r="HH153" s="50"/>
      <c r="HI153" s="50"/>
      <c r="HJ153" s="50"/>
      <c r="HK153" s="50"/>
      <c r="HL153" s="50"/>
      <c r="HM153" s="50"/>
      <c r="HN153" s="50"/>
      <c r="HO153" s="50"/>
      <c r="HP153" s="50"/>
      <c r="HQ153" s="50"/>
      <c r="HR153" s="50"/>
      <c r="HS153" s="50"/>
      <c r="HT153" s="50"/>
      <c r="HU153" s="50"/>
      <c r="HV153" s="50"/>
      <c r="HW153" s="50"/>
      <c r="HX153" s="50"/>
      <c r="HY153" s="50"/>
      <c r="HZ153" s="50"/>
      <c r="IA153" s="50"/>
      <c r="IB153" s="50"/>
      <c r="IC153" s="50"/>
      <c r="ID153" s="50"/>
      <c r="IE153" s="50"/>
      <c r="IF153" s="50"/>
      <c r="IG153" s="50"/>
      <c r="IH153" s="50"/>
      <c r="II153" s="50"/>
      <c r="IJ153" s="50"/>
      <c r="IK153" s="50"/>
      <c r="IL153" s="50"/>
      <c r="IM153" s="50"/>
      <c r="IN153" s="50"/>
      <c r="IO153" s="50"/>
      <c r="IP153" s="50"/>
      <c r="IQ153" s="50"/>
      <c r="IR153" s="50"/>
      <c r="IS153" s="50"/>
      <c r="IT153" s="50"/>
      <c r="IU153" s="50"/>
      <c r="IV153" s="50"/>
      <c r="IW153" s="50"/>
    </row>
    <row r="154" spans="1:257" s="51" customFormat="1" ht="48">
      <c r="A154" s="43" t="s">
        <v>330</v>
      </c>
      <c r="B154" s="53" t="s">
        <v>331</v>
      </c>
      <c r="C154" s="45">
        <v>147707.63</v>
      </c>
      <c r="D154" s="46" t="s">
        <v>66</v>
      </c>
      <c r="E154" s="46" t="s">
        <v>109</v>
      </c>
      <c r="F154" s="48" t="s">
        <v>61</v>
      </c>
      <c r="G154" s="48" t="s">
        <v>61</v>
      </c>
      <c r="H154" s="48" t="s">
        <v>61</v>
      </c>
      <c r="I154" s="48" t="s">
        <v>61</v>
      </c>
      <c r="J154" s="48" t="s">
        <v>61</v>
      </c>
      <c r="K154" s="48" t="s">
        <v>61</v>
      </c>
      <c r="L154" s="48" t="s">
        <v>61</v>
      </c>
      <c r="M154" s="48" t="s">
        <v>61</v>
      </c>
      <c r="N154" s="48" t="s">
        <v>61</v>
      </c>
      <c r="O154" s="52" t="s">
        <v>271</v>
      </c>
      <c r="P154" s="48" t="s">
        <v>63</v>
      </c>
      <c r="Q154" s="48" t="s">
        <v>101</v>
      </c>
      <c r="R154" s="48" t="s">
        <v>63</v>
      </c>
      <c r="S154" s="48" t="s">
        <v>61</v>
      </c>
      <c r="T154" s="48" t="s">
        <v>61</v>
      </c>
      <c r="U154" s="48" t="s">
        <v>61</v>
      </c>
      <c r="V154" s="48" t="s">
        <v>61</v>
      </c>
      <c r="W154" s="48" t="s">
        <v>61</v>
      </c>
      <c r="X154" s="48" t="s">
        <v>61</v>
      </c>
      <c r="Y154" s="48" t="s">
        <v>61</v>
      </c>
      <c r="Z154" s="48" t="s">
        <v>61</v>
      </c>
      <c r="AA154" s="48" t="s">
        <v>61</v>
      </c>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c r="FV154" s="50"/>
      <c r="FW154" s="50"/>
      <c r="FX154" s="50"/>
      <c r="FY154" s="50"/>
      <c r="FZ154" s="50"/>
      <c r="GA154" s="50"/>
      <c r="GB154" s="50"/>
      <c r="GC154" s="50"/>
      <c r="GD154" s="50"/>
      <c r="GE154" s="50"/>
      <c r="GF154" s="50"/>
      <c r="GG154" s="50"/>
      <c r="GH154" s="50"/>
      <c r="GI154" s="50"/>
      <c r="GJ154" s="50"/>
      <c r="GK154" s="50"/>
      <c r="GL154" s="50"/>
      <c r="GM154" s="50"/>
      <c r="GN154" s="50"/>
      <c r="GO154" s="50"/>
      <c r="GP154" s="50"/>
      <c r="GQ154" s="50"/>
      <c r="GR154" s="50"/>
      <c r="GS154" s="50"/>
      <c r="GT154" s="50"/>
      <c r="GU154" s="50"/>
      <c r="GV154" s="50"/>
      <c r="GW154" s="50"/>
      <c r="GX154" s="50"/>
      <c r="GY154" s="50"/>
      <c r="GZ154" s="50"/>
      <c r="HA154" s="50"/>
      <c r="HB154" s="50"/>
      <c r="HC154" s="50"/>
      <c r="HD154" s="50"/>
      <c r="HE154" s="50"/>
      <c r="HF154" s="50"/>
      <c r="HG154" s="50"/>
      <c r="HH154" s="50"/>
      <c r="HI154" s="50"/>
      <c r="HJ154" s="50"/>
      <c r="HK154" s="50"/>
      <c r="HL154" s="50"/>
      <c r="HM154" s="50"/>
      <c r="HN154" s="50"/>
      <c r="HO154" s="50"/>
      <c r="HP154" s="50"/>
      <c r="HQ154" s="50"/>
      <c r="HR154" s="50"/>
      <c r="HS154" s="50"/>
      <c r="HT154" s="50"/>
      <c r="HU154" s="50"/>
      <c r="HV154" s="50"/>
      <c r="HW154" s="50"/>
      <c r="HX154" s="50"/>
      <c r="HY154" s="50"/>
      <c r="HZ154" s="50"/>
      <c r="IA154" s="50"/>
      <c r="IB154" s="50"/>
      <c r="IC154" s="50"/>
      <c r="ID154" s="50"/>
      <c r="IE154" s="50"/>
      <c r="IF154" s="50"/>
      <c r="IG154" s="50"/>
      <c r="IH154" s="50"/>
      <c r="II154" s="50"/>
      <c r="IJ154" s="50"/>
      <c r="IK154" s="50"/>
      <c r="IL154" s="50"/>
      <c r="IM154" s="50"/>
      <c r="IN154" s="50"/>
      <c r="IO154" s="50"/>
      <c r="IP154" s="50"/>
      <c r="IQ154" s="50"/>
      <c r="IR154" s="50"/>
      <c r="IS154" s="50"/>
      <c r="IT154" s="50"/>
      <c r="IU154" s="50"/>
      <c r="IV154" s="50"/>
      <c r="IW154" s="50"/>
    </row>
    <row r="155" spans="1:257" s="51" customFormat="1" ht="48">
      <c r="A155" s="43" t="s">
        <v>332</v>
      </c>
      <c r="B155" s="53" t="s">
        <v>333</v>
      </c>
      <c r="C155" s="45">
        <v>170173.91</v>
      </c>
      <c r="D155" s="46" t="s">
        <v>66</v>
      </c>
      <c r="E155" s="46" t="s">
        <v>66</v>
      </c>
      <c r="F155" s="48" t="s">
        <v>61</v>
      </c>
      <c r="G155" s="48" t="s">
        <v>61</v>
      </c>
      <c r="H155" s="48" t="s">
        <v>61</v>
      </c>
      <c r="I155" s="48" t="s">
        <v>61</v>
      </c>
      <c r="J155" s="48" t="s">
        <v>61</v>
      </c>
      <c r="K155" s="48" t="s">
        <v>61</v>
      </c>
      <c r="L155" s="48" t="s">
        <v>61</v>
      </c>
      <c r="M155" s="48" t="s">
        <v>61</v>
      </c>
      <c r="N155" s="48" t="s">
        <v>61</v>
      </c>
      <c r="O155" s="52" t="s">
        <v>271</v>
      </c>
      <c r="P155" s="48" t="s">
        <v>63</v>
      </c>
      <c r="Q155" s="48" t="s">
        <v>101</v>
      </c>
      <c r="R155" s="48" t="s">
        <v>63</v>
      </c>
      <c r="S155" s="48" t="s">
        <v>61</v>
      </c>
      <c r="T155" s="48" t="s">
        <v>61</v>
      </c>
      <c r="U155" s="48" t="s">
        <v>61</v>
      </c>
      <c r="V155" s="48" t="s">
        <v>61</v>
      </c>
      <c r="W155" s="48" t="s">
        <v>61</v>
      </c>
      <c r="X155" s="48" t="s">
        <v>61</v>
      </c>
      <c r="Y155" s="48" t="s">
        <v>61</v>
      </c>
      <c r="Z155" s="48" t="s">
        <v>61</v>
      </c>
      <c r="AA155" s="48" t="s">
        <v>61</v>
      </c>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c r="IM155" s="50"/>
      <c r="IN155" s="50"/>
      <c r="IO155" s="50"/>
      <c r="IP155" s="50"/>
      <c r="IQ155" s="50"/>
      <c r="IR155" s="50"/>
      <c r="IS155" s="50"/>
      <c r="IT155" s="50"/>
      <c r="IU155" s="50"/>
      <c r="IV155" s="50"/>
      <c r="IW155" s="50"/>
    </row>
    <row r="156" spans="1:257" s="51" customFormat="1" ht="60">
      <c r="A156" s="43" t="s">
        <v>334</v>
      </c>
      <c r="B156" s="53" t="s">
        <v>335</v>
      </c>
      <c r="C156" s="45">
        <v>278750.98</v>
      </c>
      <c r="D156" s="46" t="s">
        <v>66</v>
      </c>
      <c r="E156" s="46" t="s">
        <v>66</v>
      </c>
      <c r="F156" s="48" t="s">
        <v>61</v>
      </c>
      <c r="G156" s="48" t="s">
        <v>61</v>
      </c>
      <c r="H156" s="48" t="s">
        <v>61</v>
      </c>
      <c r="I156" s="48" t="s">
        <v>61</v>
      </c>
      <c r="J156" s="48" t="s">
        <v>61</v>
      </c>
      <c r="K156" s="48" t="s">
        <v>61</v>
      </c>
      <c r="L156" s="48" t="s">
        <v>61</v>
      </c>
      <c r="M156" s="48" t="s">
        <v>61</v>
      </c>
      <c r="N156" s="48" t="s">
        <v>61</v>
      </c>
      <c r="O156" s="52" t="s">
        <v>271</v>
      </c>
      <c r="P156" s="48" t="s">
        <v>63</v>
      </c>
      <c r="Q156" s="48" t="s">
        <v>101</v>
      </c>
      <c r="R156" s="48" t="s">
        <v>63</v>
      </c>
      <c r="S156" s="48" t="s">
        <v>61</v>
      </c>
      <c r="T156" s="48" t="s">
        <v>61</v>
      </c>
      <c r="U156" s="48" t="s">
        <v>61</v>
      </c>
      <c r="V156" s="48" t="s">
        <v>61</v>
      </c>
      <c r="W156" s="48" t="s">
        <v>61</v>
      </c>
      <c r="X156" s="48" t="s">
        <v>61</v>
      </c>
      <c r="Y156" s="48" t="s">
        <v>61</v>
      </c>
      <c r="Z156" s="48" t="s">
        <v>61</v>
      </c>
      <c r="AA156" s="48" t="s">
        <v>61</v>
      </c>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c r="FV156" s="50"/>
      <c r="FW156" s="50"/>
      <c r="FX156" s="50"/>
      <c r="FY156" s="50"/>
      <c r="FZ156" s="50"/>
      <c r="GA156" s="50"/>
      <c r="GB156" s="50"/>
      <c r="GC156" s="50"/>
      <c r="GD156" s="50"/>
      <c r="GE156" s="50"/>
      <c r="GF156" s="50"/>
      <c r="GG156" s="50"/>
      <c r="GH156" s="50"/>
      <c r="GI156" s="50"/>
      <c r="GJ156" s="50"/>
      <c r="GK156" s="50"/>
      <c r="GL156" s="50"/>
      <c r="GM156" s="50"/>
      <c r="GN156" s="50"/>
      <c r="GO156" s="50"/>
      <c r="GP156" s="50"/>
      <c r="GQ156" s="50"/>
      <c r="GR156" s="50"/>
      <c r="GS156" s="50"/>
      <c r="GT156" s="50"/>
      <c r="GU156" s="50"/>
      <c r="GV156" s="50"/>
      <c r="GW156" s="50"/>
      <c r="GX156" s="50"/>
      <c r="GY156" s="50"/>
      <c r="GZ156" s="50"/>
      <c r="HA156" s="50"/>
      <c r="HB156" s="50"/>
      <c r="HC156" s="50"/>
      <c r="HD156" s="50"/>
      <c r="HE156" s="50"/>
      <c r="HF156" s="50"/>
      <c r="HG156" s="50"/>
      <c r="HH156" s="50"/>
      <c r="HI156" s="50"/>
      <c r="HJ156" s="50"/>
      <c r="HK156" s="50"/>
      <c r="HL156" s="50"/>
      <c r="HM156" s="50"/>
      <c r="HN156" s="50"/>
      <c r="HO156" s="50"/>
      <c r="HP156" s="50"/>
      <c r="HQ156" s="50"/>
      <c r="HR156" s="50"/>
      <c r="HS156" s="50"/>
      <c r="HT156" s="50"/>
      <c r="HU156" s="50"/>
      <c r="HV156" s="50"/>
      <c r="HW156" s="50"/>
      <c r="HX156" s="50"/>
      <c r="HY156" s="50"/>
      <c r="HZ156" s="50"/>
      <c r="IA156" s="50"/>
      <c r="IB156" s="50"/>
      <c r="IC156" s="50"/>
      <c r="ID156" s="50"/>
      <c r="IE156" s="50"/>
      <c r="IF156" s="50"/>
      <c r="IG156" s="50"/>
      <c r="IH156" s="50"/>
      <c r="II156" s="50"/>
      <c r="IJ156" s="50"/>
      <c r="IK156" s="50"/>
      <c r="IL156" s="50"/>
      <c r="IM156" s="50"/>
      <c r="IN156" s="50"/>
      <c r="IO156" s="50"/>
      <c r="IP156" s="50"/>
      <c r="IQ156" s="50"/>
      <c r="IR156" s="50"/>
      <c r="IS156" s="50"/>
      <c r="IT156" s="50"/>
      <c r="IU156" s="50"/>
      <c r="IV156" s="50"/>
      <c r="IW156" s="50"/>
    </row>
    <row r="157" spans="1:257" s="101" customFormat="1" ht="60">
      <c r="A157" s="43" t="s">
        <v>336</v>
      </c>
      <c r="B157" s="53" t="s">
        <v>337</v>
      </c>
      <c r="C157" s="45">
        <v>103615.7</v>
      </c>
      <c r="D157" s="46" t="s">
        <v>66</v>
      </c>
      <c r="E157" s="46" t="s">
        <v>100</v>
      </c>
      <c r="F157" s="48" t="s">
        <v>61</v>
      </c>
      <c r="G157" s="48" t="s">
        <v>61</v>
      </c>
      <c r="H157" s="48" t="s">
        <v>61</v>
      </c>
      <c r="I157" s="48" t="s">
        <v>61</v>
      </c>
      <c r="J157" s="48" t="s">
        <v>61</v>
      </c>
      <c r="K157" s="48" t="s">
        <v>61</v>
      </c>
      <c r="L157" s="48" t="s">
        <v>61</v>
      </c>
      <c r="M157" s="48" t="s">
        <v>61</v>
      </c>
      <c r="N157" s="48" t="s">
        <v>61</v>
      </c>
      <c r="O157" s="52" t="s">
        <v>271</v>
      </c>
      <c r="P157" s="48" t="s">
        <v>63</v>
      </c>
      <c r="Q157" s="48" t="s">
        <v>101</v>
      </c>
      <c r="R157" s="48" t="s">
        <v>63</v>
      </c>
      <c r="S157" s="48" t="s">
        <v>61</v>
      </c>
      <c r="T157" s="48" t="s">
        <v>61</v>
      </c>
      <c r="U157" s="48" t="s">
        <v>61</v>
      </c>
      <c r="V157" s="48" t="s">
        <v>61</v>
      </c>
      <c r="W157" s="48" t="s">
        <v>61</v>
      </c>
      <c r="X157" s="48" t="s">
        <v>61</v>
      </c>
      <c r="Y157" s="48" t="s">
        <v>61</v>
      </c>
      <c r="Z157" s="48" t="s">
        <v>61</v>
      </c>
      <c r="AA157" s="48" t="s">
        <v>61</v>
      </c>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c r="GV157" s="50"/>
      <c r="GW157" s="50"/>
      <c r="GX157" s="50"/>
      <c r="GY157" s="50"/>
      <c r="GZ157" s="50"/>
      <c r="HA157" s="50"/>
      <c r="HB157" s="50"/>
      <c r="HC157" s="50"/>
      <c r="HD157" s="50"/>
      <c r="HE157" s="50"/>
      <c r="HF157" s="50"/>
      <c r="HG157" s="50"/>
      <c r="HH157" s="50"/>
      <c r="HI157" s="50"/>
      <c r="HJ157" s="50"/>
      <c r="HK157" s="50"/>
      <c r="HL157" s="50"/>
      <c r="HM157" s="50"/>
      <c r="HN157" s="50"/>
      <c r="HO157" s="50"/>
      <c r="HP157" s="50"/>
      <c r="HQ157" s="50"/>
      <c r="HR157" s="50"/>
      <c r="HS157" s="50"/>
      <c r="HT157" s="50"/>
      <c r="HU157" s="50"/>
      <c r="HV157" s="50"/>
      <c r="HW157" s="50"/>
      <c r="HX157" s="50"/>
      <c r="HY157" s="50"/>
      <c r="HZ157" s="50"/>
      <c r="IA157" s="50"/>
      <c r="IB157" s="50"/>
      <c r="IC157" s="50"/>
      <c r="ID157" s="50"/>
      <c r="IE157" s="50"/>
      <c r="IF157" s="50"/>
      <c r="IG157" s="50"/>
      <c r="IH157" s="50"/>
      <c r="II157" s="50"/>
      <c r="IJ157" s="50"/>
      <c r="IK157" s="50"/>
      <c r="IL157" s="50"/>
      <c r="IM157" s="50"/>
      <c r="IN157" s="50"/>
      <c r="IO157" s="50"/>
      <c r="IP157" s="50"/>
      <c r="IQ157" s="50"/>
      <c r="IR157" s="50"/>
      <c r="IS157" s="50"/>
      <c r="IT157" s="50"/>
      <c r="IU157" s="50"/>
      <c r="IV157" s="50"/>
      <c r="IW157" s="50"/>
    </row>
    <row r="158" spans="1:257" s="101" customFormat="1" ht="96">
      <c r="A158" s="43" t="s">
        <v>338</v>
      </c>
      <c r="B158" s="53" t="s">
        <v>339</v>
      </c>
      <c r="C158" s="45">
        <v>5226495.24</v>
      </c>
      <c r="D158" s="46" t="s">
        <v>66</v>
      </c>
      <c r="E158" s="46" t="s">
        <v>214</v>
      </c>
      <c r="F158" s="48" t="s">
        <v>61</v>
      </c>
      <c r="G158" s="48" t="s">
        <v>61</v>
      </c>
      <c r="H158" s="48" t="s">
        <v>61</v>
      </c>
      <c r="I158" s="48" t="s">
        <v>61</v>
      </c>
      <c r="J158" s="48" t="s">
        <v>61</v>
      </c>
      <c r="K158" s="48" t="s">
        <v>61</v>
      </c>
      <c r="L158" s="48" t="s">
        <v>61</v>
      </c>
      <c r="M158" s="48" t="s">
        <v>61</v>
      </c>
      <c r="N158" s="48" t="s">
        <v>61</v>
      </c>
      <c r="O158" s="52" t="s">
        <v>271</v>
      </c>
      <c r="P158" s="48" t="s">
        <v>63</v>
      </c>
      <c r="Q158" s="48" t="s">
        <v>101</v>
      </c>
      <c r="R158" s="48" t="s">
        <v>63</v>
      </c>
      <c r="S158" s="48" t="s">
        <v>61</v>
      </c>
      <c r="T158" s="48" t="s">
        <v>61</v>
      </c>
      <c r="U158" s="48" t="s">
        <v>61</v>
      </c>
      <c r="V158" s="48" t="s">
        <v>61</v>
      </c>
      <c r="W158" s="48" t="s">
        <v>61</v>
      </c>
      <c r="X158" s="48" t="s">
        <v>61</v>
      </c>
      <c r="Y158" s="48" t="s">
        <v>61</v>
      </c>
      <c r="Z158" s="48" t="s">
        <v>61</v>
      </c>
      <c r="AA158" s="48" t="s">
        <v>61</v>
      </c>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c r="FV158" s="50"/>
      <c r="FW158" s="50"/>
      <c r="FX158" s="50"/>
      <c r="FY158" s="50"/>
      <c r="FZ158" s="50"/>
      <c r="GA158" s="50"/>
      <c r="GB158" s="50"/>
      <c r="GC158" s="50"/>
      <c r="GD158" s="50"/>
      <c r="GE158" s="50"/>
      <c r="GF158" s="50"/>
      <c r="GG158" s="50"/>
      <c r="GH158" s="50"/>
      <c r="GI158" s="50"/>
      <c r="GJ158" s="50"/>
      <c r="GK158" s="50"/>
      <c r="GL158" s="50"/>
      <c r="GM158" s="50"/>
      <c r="GN158" s="50"/>
      <c r="GO158" s="50"/>
      <c r="GP158" s="50"/>
      <c r="GQ158" s="50"/>
      <c r="GR158" s="50"/>
      <c r="GS158" s="50"/>
      <c r="GT158" s="50"/>
      <c r="GU158" s="50"/>
      <c r="GV158" s="50"/>
      <c r="GW158" s="50"/>
      <c r="GX158" s="50"/>
      <c r="GY158" s="50"/>
      <c r="GZ158" s="50"/>
      <c r="HA158" s="50"/>
      <c r="HB158" s="50"/>
      <c r="HC158" s="50"/>
      <c r="HD158" s="50"/>
      <c r="HE158" s="50"/>
      <c r="HF158" s="50"/>
      <c r="HG158" s="50"/>
      <c r="HH158" s="50"/>
      <c r="HI158" s="50"/>
      <c r="HJ158" s="50"/>
      <c r="HK158" s="50"/>
      <c r="HL158" s="50"/>
      <c r="HM158" s="50"/>
      <c r="HN158" s="50"/>
      <c r="HO158" s="50"/>
      <c r="HP158" s="50"/>
      <c r="HQ158" s="50"/>
      <c r="HR158" s="50"/>
      <c r="HS158" s="50"/>
      <c r="HT158" s="50"/>
      <c r="HU158" s="50"/>
      <c r="HV158" s="50"/>
      <c r="HW158" s="50"/>
      <c r="HX158" s="50"/>
      <c r="HY158" s="50"/>
      <c r="HZ158" s="50"/>
      <c r="IA158" s="50"/>
      <c r="IB158" s="50"/>
      <c r="IC158" s="50"/>
      <c r="ID158" s="50"/>
      <c r="IE158" s="50"/>
      <c r="IF158" s="50"/>
      <c r="IG158" s="50"/>
      <c r="IH158" s="50"/>
      <c r="II158" s="50"/>
      <c r="IJ158" s="50"/>
      <c r="IK158" s="50"/>
      <c r="IL158" s="50"/>
      <c r="IM158" s="50"/>
      <c r="IN158" s="50"/>
      <c r="IO158" s="50"/>
      <c r="IP158" s="50"/>
      <c r="IQ158" s="50"/>
      <c r="IR158" s="50"/>
      <c r="IS158" s="50"/>
      <c r="IT158" s="50"/>
      <c r="IU158" s="50"/>
      <c r="IV158" s="50"/>
      <c r="IW158" s="50"/>
    </row>
    <row r="159" spans="1:257" s="101" customFormat="1" ht="48">
      <c r="A159" s="43" t="s">
        <v>340</v>
      </c>
      <c r="B159" s="53" t="s">
        <v>341</v>
      </c>
      <c r="C159" s="45">
        <v>114786.09</v>
      </c>
      <c r="D159" s="46" t="s">
        <v>66</v>
      </c>
      <c r="E159" s="46" t="s">
        <v>206</v>
      </c>
      <c r="F159" s="48" t="s">
        <v>61</v>
      </c>
      <c r="G159" s="48" t="s">
        <v>61</v>
      </c>
      <c r="H159" s="48" t="s">
        <v>61</v>
      </c>
      <c r="I159" s="48" t="s">
        <v>61</v>
      </c>
      <c r="J159" s="48" t="s">
        <v>61</v>
      </c>
      <c r="K159" s="48" t="s">
        <v>61</v>
      </c>
      <c r="L159" s="48" t="s">
        <v>61</v>
      </c>
      <c r="M159" s="48" t="s">
        <v>61</v>
      </c>
      <c r="N159" s="48" t="s">
        <v>61</v>
      </c>
      <c r="O159" s="52" t="s">
        <v>271</v>
      </c>
      <c r="P159" s="48" t="s">
        <v>63</v>
      </c>
      <c r="Q159" s="48" t="s">
        <v>101</v>
      </c>
      <c r="R159" s="48" t="s">
        <v>63</v>
      </c>
      <c r="S159" s="48" t="s">
        <v>61</v>
      </c>
      <c r="T159" s="48" t="s">
        <v>61</v>
      </c>
      <c r="U159" s="48" t="s">
        <v>61</v>
      </c>
      <c r="V159" s="48" t="s">
        <v>61</v>
      </c>
      <c r="W159" s="48" t="s">
        <v>61</v>
      </c>
      <c r="X159" s="48" t="s">
        <v>61</v>
      </c>
      <c r="Y159" s="48" t="s">
        <v>61</v>
      </c>
      <c r="Z159" s="48" t="s">
        <v>61</v>
      </c>
      <c r="AA159" s="48" t="s">
        <v>61</v>
      </c>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c r="IM159" s="50"/>
      <c r="IN159" s="50"/>
      <c r="IO159" s="50"/>
      <c r="IP159" s="50"/>
      <c r="IQ159" s="50"/>
      <c r="IR159" s="50"/>
      <c r="IS159" s="50"/>
      <c r="IT159" s="50"/>
      <c r="IU159" s="50"/>
      <c r="IV159" s="50"/>
      <c r="IW159" s="50"/>
    </row>
    <row r="160" spans="1:257" s="101" customFormat="1" ht="48">
      <c r="A160" s="43" t="s">
        <v>342</v>
      </c>
      <c r="B160" s="53" t="s">
        <v>343</v>
      </c>
      <c r="C160" s="45">
        <v>117916.28</v>
      </c>
      <c r="D160" s="46" t="s">
        <v>99</v>
      </c>
      <c r="E160" s="46" t="s">
        <v>109</v>
      </c>
      <c r="F160" s="48" t="s">
        <v>61</v>
      </c>
      <c r="G160" s="48" t="s">
        <v>61</v>
      </c>
      <c r="H160" s="48" t="s">
        <v>61</v>
      </c>
      <c r="I160" s="48" t="s">
        <v>61</v>
      </c>
      <c r="J160" s="48" t="s">
        <v>61</v>
      </c>
      <c r="K160" s="48" t="s">
        <v>61</v>
      </c>
      <c r="L160" s="48" t="s">
        <v>61</v>
      </c>
      <c r="M160" s="48" t="s">
        <v>61</v>
      </c>
      <c r="N160" s="48" t="s">
        <v>61</v>
      </c>
      <c r="O160" s="52" t="s">
        <v>271</v>
      </c>
      <c r="P160" s="48" t="s">
        <v>63</v>
      </c>
      <c r="Q160" s="48" t="s">
        <v>101</v>
      </c>
      <c r="R160" s="48" t="s">
        <v>63</v>
      </c>
      <c r="S160" s="48" t="s">
        <v>61</v>
      </c>
      <c r="T160" s="48" t="s">
        <v>61</v>
      </c>
      <c r="U160" s="48" t="s">
        <v>61</v>
      </c>
      <c r="V160" s="48" t="s">
        <v>61</v>
      </c>
      <c r="W160" s="48" t="s">
        <v>61</v>
      </c>
      <c r="X160" s="48" t="s">
        <v>61</v>
      </c>
      <c r="Y160" s="48" t="s">
        <v>61</v>
      </c>
      <c r="Z160" s="48" t="s">
        <v>61</v>
      </c>
      <c r="AA160" s="48" t="s">
        <v>61</v>
      </c>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row>
    <row r="161" spans="1:257" s="101" customFormat="1" ht="48">
      <c r="A161" s="43" t="s">
        <v>344</v>
      </c>
      <c r="B161" s="53" t="s">
        <v>345</v>
      </c>
      <c r="C161" s="45">
        <v>165331.92000000001</v>
      </c>
      <c r="D161" s="46" t="s">
        <v>99</v>
      </c>
      <c r="E161" s="46" t="s">
        <v>99</v>
      </c>
      <c r="F161" s="48" t="s">
        <v>61</v>
      </c>
      <c r="G161" s="48" t="s">
        <v>61</v>
      </c>
      <c r="H161" s="48" t="s">
        <v>61</v>
      </c>
      <c r="I161" s="48" t="s">
        <v>61</v>
      </c>
      <c r="J161" s="48" t="s">
        <v>61</v>
      </c>
      <c r="K161" s="48" t="s">
        <v>61</v>
      </c>
      <c r="L161" s="48" t="s">
        <v>61</v>
      </c>
      <c r="M161" s="48" t="s">
        <v>61</v>
      </c>
      <c r="N161" s="48" t="s">
        <v>61</v>
      </c>
      <c r="O161" s="52" t="s">
        <v>271</v>
      </c>
      <c r="P161" s="48" t="s">
        <v>63</v>
      </c>
      <c r="Q161" s="48" t="s">
        <v>101</v>
      </c>
      <c r="R161" s="48" t="s">
        <v>63</v>
      </c>
      <c r="S161" s="48" t="s">
        <v>61</v>
      </c>
      <c r="T161" s="48" t="s">
        <v>61</v>
      </c>
      <c r="U161" s="48" t="s">
        <v>61</v>
      </c>
      <c r="V161" s="48" t="s">
        <v>61</v>
      </c>
      <c r="W161" s="48" t="s">
        <v>61</v>
      </c>
      <c r="X161" s="48" t="s">
        <v>61</v>
      </c>
      <c r="Y161" s="48" t="s">
        <v>61</v>
      </c>
      <c r="Z161" s="48" t="s">
        <v>61</v>
      </c>
      <c r="AA161" s="48" t="s">
        <v>61</v>
      </c>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row>
    <row r="162" spans="1:257" s="101" customFormat="1" ht="84">
      <c r="A162" s="43" t="s">
        <v>346</v>
      </c>
      <c r="B162" s="53" t="s">
        <v>347</v>
      </c>
      <c r="C162" s="45">
        <v>477721.11</v>
      </c>
      <c r="D162" s="46" t="s">
        <v>99</v>
      </c>
      <c r="E162" s="46" t="s">
        <v>214</v>
      </c>
      <c r="F162" s="48" t="s">
        <v>61</v>
      </c>
      <c r="G162" s="48" t="s">
        <v>61</v>
      </c>
      <c r="H162" s="48" t="s">
        <v>61</v>
      </c>
      <c r="I162" s="48" t="s">
        <v>61</v>
      </c>
      <c r="J162" s="48" t="s">
        <v>61</v>
      </c>
      <c r="K162" s="48" t="s">
        <v>61</v>
      </c>
      <c r="L162" s="48" t="s">
        <v>61</v>
      </c>
      <c r="M162" s="48" t="s">
        <v>61</v>
      </c>
      <c r="N162" s="48" t="s">
        <v>61</v>
      </c>
      <c r="O162" s="52" t="s">
        <v>271</v>
      </c>
      <c r="P162" s="48" t="s">
        <v>63</v>
      </c>
      <c r="Q162" s="48" t="s">
        <v>101</v>
      </c>
      <c r="R162" s="48" t="s">
        <v>63</v>
      </c>
      <c r="S162" s="48" t="s">
        <v>61</v>
      </c>
      <c r="T162" s="48" t="s">
        <v>61</v>
      </c>
      <c r="U162" s="48" t="s">
        <v>61</v>
      </c>
      <c r="V162" s="48" t="s">
        <v>61</v>
      </c>
      <c r="W162" s="48" t="s">
        <v>61</v>
      </c>
      <c r="X162" s="48" t="s">
        <v>61</v>
      </c>
      <c r="Y162" s="48" t="s">
        <v>61</v>
      </c>
      <c r="Z162" s="48" t="s">
        <v>61</v>
      </c>
      <c r="AA162" s="48" t="s">
        <v>61</v>
      </c>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row>
    <row r="163" spans="1:257" s="101" customFormat="1" ht="60">
      <c r="A163" s="43" t="s">
        <v>348</v>
      </c>
      <c r="B163" s="53" t="s">
        <v>349</v>
      </c>
      <c r="C163" s="45">
        <v>7888414.8799999999</v>
      </c>
      <c r="D163" s="46" t="s">
        <v>99</v>
      </c>
      <c r="E163" s="46" t="s">
        <v>100</v>
      </c>
      <c r="F163" s="48" t="s">
        <v>61</v>
      </c>
      <c r="G163" s="48" t="s">
        <v>61</v>
      </c>
      <c r="H163" s="48" t="s">
        <v>61</v>
      </c>
      <c r="I163" s="48" t="s">
        <v>61</v>
      </c>
      <c r="J163" s="48" t="s">
        <v>61</v>
      </c>
      <c r="K163" s="48" t="s">
        <v>61</v>
      </c>
      <c r="L163" s="48" t="s">
        <v>61</v>
      </c>
      <c r="M163" s="48" t="s">
        <v>61</v>
      </c>
      <c r="N163" s="48" t="s">
        <v>61</v>
      </c>
      <c r="O163" s="52" t="s">
        <v>271</v>
      </c>
      <c r="P163" s="48" t="s">
        <v>63</v>
      </c>
      <c r="Q163" s="48" t="s">
        <v>101</v>
      </c>
      <c r="R163" s="48" t="s">
        <v>63</v>
      </c>
      <c r="S163" s="48" t="s">
        <v>61</v>
      </c>
      <c r="T163" s="48" t="s">
        <v>61</v>
      </c>
      <c r="U163" s="48" t="s">
        <v>61</v>
      </c>
      <c r="V163" s="48" t="s">
        <v>61</v>
      </c>
      <c r="W163" s="48" t="s">
        <v>61</v>
      </c>
      <c r="X163" s="48" t="s">
        <v>61</v>
      </c>
      <c r="Y163" s="48" t="s">
        <v>61</v>
      </c>
      <c r="Z163" s="48" t="s">
        <v>61</v>
      </c>
      <c r="AA163" s="48" t="s">
        <v>61</v>
      </c>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row>
    <row r="164" spans="1:257" s="101" customFormat="1" ht="36">
      <c r="A164" s="43" t="s">
        <v>350</v>
      </c>
      <c r="B164" s="53" t="s">
        <v>351</v>
      </c>
      <c r="C164" s="45">
        <v>2916369.72</v>
      </c>
      <c r="D164" s="46" t="s">
        <v>99</v>
      </c>
      <c r="E164" s="46" t="s">
        <v>100</v>
      </c>
      <c r="F164" s="48" t="s">
        <v>61</v>
      </c>
      <c r="G164" s="48" t="s">
        <v>61</v>
      </c>
      <c r="H164" s="48" t="s">
        <v>61</v>
      </c>
      <c r="I164" s="48" t="s">
        <v>61</v>
      </c>
      <c r="J164" s="48" t="s">
        <v>61</v>
      </c>
      <c r="K164" s="48" t="s">
        <v>61</v>
      </c>
      <c r="L164" s="48" t="s">
        <v>61</v>
      </c>
      <c r="M164" s="48" t="s">
        <v>61</v>
      </c>
      <c r="N164" s="48" t="s">
        <v>61</v>
      </c>
      <c r="O164" s="52" t="s">
        <v>271</v>
      </c>
      <c r="P164" s="48" t="s">
        <v>63</v>
      </c>
      <c r="Q164" s="48" t="s">
        <v>101</v>
      </c>
      <c r="R164" s="48" t="s">
        <v>63</v>
      </c>
      <c r="S164" s="48" t="s">
        <v>61</v>
      </c>
      <c r="T164" s="48" t="s">
        <v>61</v>
      </c>
      <c r="U164" s="48" t="s">
        <v>61</v>
      </c>
      <c r="V164" s="48" t="s">
        <v>61</v>
      </c>
      <c r="W164" s="48" t="s">
        <v>61</v>
      </c>
      <c r="X164" s="48" t="s">
        <v>61</v>
      </c>
      <c r="Y164" s="48" t="s">
        <v>61</v>
      </c>
      <c r="Z164" s="48" t="s">
        <v>61</v>
      </c>
      <c r="AA164" s="48" t="s">
        <v>61</v>
      </c>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row>
    <row r="165" spans="1:257" s="101" customFormat="1" ht="48">
      <c r="A165" s="43" t="s">
        <v>352</v>
      </c>
      <c r="B165" s="53" t="s">
        <v>353</v>
      </c>
      <c r="C165" s="45">
        <v>230252.66</v>
      </c>
      <c r="D165" s="46" t="s">
        <v>99</v>
      </c>
      <c r="E165" s="46" t="s">
        <v>99</v>
      </c>
      <c r="F165" s="48" t="s">
        <v>61</v>
      </c>
      <c r="G165" s="48" t="s">
        <v>61</v>
      </c>
      <c r="H165" s="48" t="s">
        <v>61</v>
      </c>
      <c r="I165" s="48" t="s">
        <v>61</v>
      </c>
      <c r="J165" s="48" t="s">
        <v>61</v>
      </c>
      <c r="K165" s="48" t="s">
        <v>61</v>
      </c>
      <c r="L165" s="48" t="s">
        <v>61</v>
      </c>
      <c r="M165" s="48" t="s">
        <v>61</v>
      </c>
      <c r="N165" s="48" t="s">
        <v>61</v>
      </c>
      <c r="O165" s="52" t="s">
        <v>271</v>
      </c>
      <c r="P165" s="48" t="s">
        <v>63</v>
      </c>
      <c r="Q165" s="48" t="s">
        <v>101</v>
      </c>
      <c r="R165" s="48" t="s">
        <v>63</v>
      </c>
      <c r="S165" s="48" t="s">
        <v>61</v>
      </c>
      <c r="T165" s="48" t="s">
        <v>61</v>
      </c>
      <c r="U165" s="48" t="s">
        <v>61</v>
      </c>
      <c r="V165" s="48" t="s">
        <v>61</v>
      </c>
      <c r="W165" s="48" t="s">
        <v>61</v>
      </c>
      <c r="X165" s="48" t="s">
        <v>61</v>
      </c>
      <c r="Y165" s="48" t="s">
        <v>61</v>
      </c>
      <c r="Z165" s="48" t="s">
        <v>61</v>
      </c>
      <c r="AA165" s="48" t="s">
        <v>61</v>
      </c>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row>
    <row r="166" spans="1:257" s="101" customFormat="1" ht="96">
      <c r="A166" s="43" t="s">
        <v>354</v>
      </c>
      <c r="B166" s="53" t="s">
        <v>355</v>
      </c>
      <c r="C166" s="45">
        <v>756059.03</v>
      </c>
      <c r="D166" s="46" t="s">
        <v>99</v>
      </c>
      <c r="E166" s="46" t="s">
        <v>99</v>
      </c>
      <c r="F166" s="48" t="s">
        <v>61</v>
      </c>
      <c r="G166" s="48" t="s">
        <v>61</v>
      </c>
      <c r="H166" s="48" t="s">
        <v>61</v>
      </c>
      <c r="I166" s="48" t="s">
        <v>61</v>
      </c>
      <c r="J166" s="48" t="s">
        <v>61</v>
      </c>
      <c r="K166" s="48" t="s">
        <v>61</v>
      </c>
      <c r="L166" s="48" t="s">
        <v>61</v>
      </c>
      <c r="M166" s="48" t="s">
        <v>61</v>
      </c>
      <c r="N166" s="48" t="s">
        <v>61</v>
      </c>
      <c r="O166" s="52" t="s">
        <v>271</v>
      </c>
      <c r="P166" s="48" t="s">
        <v>63</v>
      </c>
      <c r="Q166" s="48" t="s">
        <v>101</v>
      </c>
      <c r="R166" s="48" t="s">
        <v>63</v>
      </c>
      <c r="S166" s="48" t="s">
        <v>61</v>
      </c>
      <c r="T166" s="48" t="s">
        <v>61</v>
      </c>
      <c r="U166" s="48" t="s">
        <v>61</v>
      </c>
      <c r="V166" s="48" t="s">
        <v>61</v>
      </c>
      <c r="W166" s="48" t="s">
        <v>61</v>
      </c>
      <c r="X166" s="48" t="s">
        <v>61</v>
      </c>
      <c r="Y166" s="48" t="s">
        <v>61</v>
      </c>
      <c r="Z166" s="48" t="s">
        <v>61</v>
      </c>
      <c r="AA166" s="48" t="s">
        <v>61</v>
      </c>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row>
    <row r="167" spans="1:257" s="101" customFormat="1" ht="48">
      <c r="A167" s="43" t="s">
        <v>356</v>
      </c>
      <c r="B167" s="53" t="s">
        <v>357</v>
      </c>
      <c r="C167" s="45">
        <v>116247.16</v>
      </c>
      <c r="D167" s="46" t="s">
        <v>99</v>
      </c>
      <c r="E167" s="46" t="s">
        <v>109</v>
      </c>
      <c r="F167" s="48" t="s">
        <v>61</v>
      </c>
      <c r="G167" s="48" t="s">
        <v>61</v>
      </c>
      <c r="H167" s="48" t="s">
        <v>61</v>
      </c>
      <c r="I167" s="48" t="s">
        <v>61</v>
      </c>
      <c r="J167" s="48" t="s">
        <v>61</v>
      </c>
      <c r="K167" s="48" t="s">
        <v>61</v>
      </c>
      <c r="L167" s="48" t="s">
        <v>61</v>
      </c>
      <c r="M167" s="48" t="s">
        <v>61</v>
      </c>
      <c r="N167" s="48" t="s">
        <v>61</v>
      </c>
      <c r="O167" s="52" t="s">
        <v>271</v>
      </c>
      <c r="P167" s="48" t="s">
        <v>63</v>
      </c>
      <c r="Q167" s="48" t="s">
        <v>101</v>
      </c>
      <c r="R167" s="48" t="s">
        <v>63</v>
      </c>
      <c r="S167" s="48" t="s">
        <v>61</v>
      </c>
      <c r="T167" s="48" t="s">
        <v>61</v>
      </c>
      <c r="U167" s="48" t="s">
        <v>61</v>
      </c>
      <c r="V167" s="48" t="s">
        <v>61</v>
      </c>
      <c r="W167" s="48" t="s">
        <v>61</v>
      </c>
      <c r="X167" s="48" t="s">
        <v>61</v>
      </c>
      <c r="Y167" s="48" t="s">
        <v>61</v>
      </c>
      <c r="Z167" s="48" t="s">
        <v>61</v>
      </c>
      <c r="AA167" s="48" t="s">
        <v>61</v>
      </c>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row>
    <row r="168" spans="1:257" s="101" customFormat="1" ht="48">
      <c r="A168" s="43" t="s">
        <v>358</v>
      </c>
      <c r="B168" s="53" t="s">
        <v>359</v>
      </c>
      <c r="C168" s="45">
        <v>360385.56</v>
      </c>
      <c r="D168" s="46" t="s">
        <v>99</v>
      </c>
      <c r="E168" s="46" t="s">
        <v>99</v>
      </c>
      <c r="F168" s="48" t="s">
        <v>61</v>
      </c>
      <c r="G168" s="48" t="s">
        <v>61</v>
      </c>
      <c r="H168" s="48" t="s">
        <v>61</v>
      </c>
      <c r="I168" s="48" t="s">
        <v>61</v>
      </c>
      <c r="J168" s="48" t="s">
        <v>61</v>
      </c>
      <c r="K168" s="48" t="s">
        <v>61</v>
      </c>
      <c r="L168" s="48" t="s">
        <v>61</v>
      </c>
      <c r="M168" s="48" t="s">
        <v>61</v>
      </c>
      <c r="N168" s="48" t="s">
        <v>61</v>
      </c>
      <c r="O168" s="52" t="s">
        <v>271</v>
      </c>
      <c r="P168" s="48" t="s">
        <v>63</v>
      </c>
      <c r="Q168" s="48" t="s">
        <v>101</v>
      </c>
      <c r="R168" s="48" t="s">
        <v>63</v>
      </c>
      <c r="S168" s="48" t="s">
        <v>61</v>
      </c>
      <c r="T168" s="48" t="s">
        <v>61</v>
      </c>
      <c r="U168" s="48" t="s">
        <v>61</v>
      </c>
      <c r="V168" s="48" t="s">
        <v>61</v>
      </c>
      <c r="W168" s="48" t="s">
        <v>61</v>
      </c>
      <c r="X168" s="48" t="s">
        <v>61</v>
      </c>
      <c r="Y168" s="48" t="s">
        <v>61</v>
      </c>
      <c r="Z168" s="48" t="s">
        <v>61</v>
      </c>
      <c r="AA168" s="48" t="s">
        <v>61</v>
      </c>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row>
    <row r="169" spans="1:257" s="101" customFormat="1" ht="48">
      <c r="A169" s="43" t="s">
        <v>360</v>
      </c>
      <c r="B169" s="53" t="s">
        <v>361</v>
      </c>
      <c r="C169" s="45">
        <v>182344.31</v>
      </c>
      <c r="D169" s="46" t="s">
        <v>99</v>
      </c>
      <c r="E169" s="46" t="s">
        <v>100</v>
      </c>
      <c r="F169" s="48" t="s">
        <v>61</v>
      </c>
      <c r="G169" s="48" t="s">
        <v>61</v>
      </c>
      <c r="H169" s="48" t="s">
        <v>61</v>
      </c>
      <c r="I169" s="48" t="s">
        <v>61</v>
      </c>
      <c r="J169" s="48" t="s">
        <v>61</v>
      </c>
      <c r="K169" s="48" t="s">
        <v>61</v>
      </c>
      <c r="L169" s="48" t="s">
        <v>61</v>
      </c>
      <c r="M169" s="48" t="s">
        <v>61</v>
      </c>
      <c r="N169" s="48" t="s">
        <v>61</v>
      </c>
      <c r="O169" s="52" t="s">
        <v>271</v>
      </c>
      <c r="P169" s="48" t="s">
        <v>63</v>
      </c>
      <c r="Q169" s="48" t="s">
        <v>101</v>
      </c>
      <c r="R169" s="48" t="s">
        <v>63</v>
      </c>
      <c r="S169" s="48" t="s">
        <v>61</v>
      </c>
      <c r="T169" s="48" t="s">
        <v>61</v>
      </c>
      <c r="U169" s="48" t="s">
        <v>61</v>
      </c>
      <c r="V169" s="48" t="s">
        <v>61</v>
      </c>
      <c r="W169" s="48" t="s">
        <v>61</v>
      </c>
      <c r="X169" s="48" t="s">
        <v>61</v>
      </c>
      <c r="Y169" s="48" t="s">
        <v>61</v>
      </c>
      <c r="Z169" s="48" t="s">
        <v>61</v>
      </c>
      <c r="AA169" s="48" t="s">
        <v>61</v>
      </c>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row>
    <row r="170" spans="1:257" s="101" customFormat="1" ht="120">
      <c r="A170" s="43" t="s">
        <v>362</v>
      </c>
      <c r="B170" s="53" t="s">
        <v>363</v>
      </c>
      <c r="C170" s="45">
        <v>6453801.6399999997</v>
      </c>
      <c r="D170" s="46" t="s">
        <v>99</v>
      </c>
      <c r="E170" s="46" t="s">
        <v>214</v>
      </c>
      <c r="F170" s="48" t="s">
        <v>61</v>
      </c>
      <c r="G170" s="48" t="s">
        <v>61</v>
      </c>
      <c r="H170" s="48" t="s">
        <v>61</v>
      </c>
      <c r="I170" s="48" t="s">
        <v>61</v>
      </c>
      <c r="J170" s="48" t="s">
        <v>61</v>
      </c>
      <c r="K170" s="48" t="s">
        <v>61</v>
      </c>
      <c r="L170" s="48" t="s">
        <v>61</v>
      </c>
      <c r="M170" s="48" t="s">
        <v>61</v>
      </c>
      <c r="N170" s="48" t="s">
        <v>61</v>
      </c>
      <c r="O170" s="52" t="s">
        <v>271</v>
      </c>
      <c r="P170" s="48" t="s">
        <v>63</v>
      </c>
      <c r="Q170" s="48" t="s">
        <v>101</v>
      </c>
      <c r="R170" s="48" t="s">
        <v>63</v>
      </c>
      <c r="S170" s="48" t="s">
        <v>61</v>
      </c>
      <c r="T170" s="48" t="s">
        <v>61</v>
      </c>
      <c r="U170" s="48" t="s">
        <v>61</v>
      </c>
      <c r="V170" s="48" t="s">
        <v>61</v>
      </c>
      <c r="W170" s="48" t="s">
        <v>61</v>
      </c>
      <c r="X170" s="48" t="s">
        <v>61</v>
      </c>
      <c r="Y170" s="48" t="s">
        <v>61</v>
      </c>
      <c r="Z170" s="48" t="s">
        <v>61</v>
      </c>
      <c r="AA170" s="48" t="s">
        <v>61</v>
      </c>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row>
    <row r="171" spans="1:257" ht="60">
      <c r="A171" s="43" t="s">
        <v>364</v>
      </c>
      <c r="B171" s="53" t="s">
        <v>365</v>
      </c>
      <c r="C171" s="45">
        <v>107869.45</v>
      </c>
      <c r="D171" s="46" t="s">
        <v>99</v>
      </c>
      <c r="E171" s="46" t="s">
        <v>99</v>
      </c>
      <c r="F171" s="48" t="s">
        <v>61</v>
      </c>
      <c r="G171" s="48" t="s">
        <v>61</v>
      </c>
      <c r="H171" s="48" t="s">
        <v>61</v>
      </c>
      <c r="I171" s="48" t="s">
        <v>61</v>
      </c>
      <c r="J171" s="48" t="s">
        <v>61</v>
      </c>
      <c r="K171" s="48" t="s">
        <v>61</v>
      </c>
      <c r="L171" s="48" t="s">
        <v>61</v>
      </c>
      <c r="M171" s="48" t="s">
        <v>61</v>
      </c>
      <c r="N171" s="48" t="s">
        <v>61</v>
      </c>
      <c r="O171" s="52" t="s">
        <v>271</v>
      </c>
      <c r="P171" s="48" t="s">
        <v>63</v>
      </c>
      <c r="Q171" s="48" t="s">
        <v>101</v>
      </c>
      <c r="R171" s="48" t="s">
        <v>63</v>
      </c>
      <c r="S171" s="48" t="s">
        <v>61</v>
      </c>
      <c r="T171" s="48" t="s">
        <v>61</v>
      </c>
      <c r="U171" s="48" t="s">
        <v>61</v>
      </c>
      <c r="V171" s="48" t="s">
        <v>61</v>
      </c>
      <c r="W171" s="48" t="s">
        <v>61</v>
      </c>
      <c r="X171" s="48" t="s">
        <v>61</v>
      </c>
      <c r="Y171" s="48" t="s">
        <v>61</v>
      </c>
      <c r="Z171" s="48" t="s">
        <v>61</v>
      </c>
      <c r="AA171" s="48" t="s">
        <v>61</v>
      </c>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row>
    <row r="172" spans="1:257" s="101" customFormat="1" ht="96">
      <c r="A172" s="43" t="s">
        <v>366</v>
      </c>
      <c r="B172" s="53" t="s">
        <v>367</v>
      </c>
      <c r="C172" s="45">
        <v>250385.18</v>
      </c>
      <c r="D172" s="46" t="s">
        <v>99</v>
      </c>
      <c r="E172" s="46" t="s">
        <v>99</v>
      </c>
      <c r="F172" s="48" t="s">
        <v>61</v>
      </c>
      <c r="G172" s="48" t="s">
        <v>61</v>
      </c>
      <c r="H172" s="48" t="s">
        <v>61</v>
      </c>
      <c r="I172" s="48" t="s">
        <v>61</v>
      </c>
      <c r="J172" s="48" t="s">
        <v>61</v>
      </c>
      <c r="K172" s="48" t="s">
        <v>61</v>
      </c>
      <c r="L172" s="48" t="s">
        <v>61</v>
      </c>
      <c r="M172" s="48" t="s">
        <v>61</v>
      </c>
      <c r="N172" s="48" t="s">
        <v>61</v>
      </c>
      <c r="O172" s="52" t="s">
        <v>271</v>
      </c>
      <c r="P172" s="48" t="s">
        <v>63</v>
      </c>
      <c r="Q172" s="48" t="s">
        <v>101</v>
      </c>
      <c r="R172" s="48" t="s">
        <v>63</v>
      </c>
      <c r="S172" s="48" t="s">
        <v>61</v>
      </c>
      <c r="T172" s="48" t="s">
        <v>61</v>
      </c>
      <c r="U172" s="48" t="s">
        <v>61</v>
      </c>
      <c r="V172" s="48" t="s">
        <v>61</v>
      </c>
      <c r="W172" s="48" t="s">
        <v>61</v>
      </c>
      <c r="X172" s="48" t="s">
        <v>61</v>
      </c>
      <c r="Y172" s="48" t="s">
        <v>61</v>
      </c>
      <c r="Z172" s="48" t="s">
        <v>61</v>
      </c>
      <c r="AA172" s="48" t="s">
        <v>61</v>
      </c>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row>
    <row r="173" spans="1:257" s="101" customFormat="1" ht="48">
      <c r="A173" s="43" t="s">
        <v>368</v>
      </c>
      <c r="B173" s="53" t="s">
        <v>369</v>
      </c>
      <c r="C173" s="45">
        <v>10130908.77</v>
      </c>
      <c r="D173" s="46" t="s">
        <v>99</v>
      </c>
      <c r="E173" s="46" t="s">
        <v>214</v>
      </c>
      <c r="F173" s="48" t="s">
        <v>61</v>
      </c>
      <c r="G173" s="48" t="s">
        <v>61</v>
      </c>
      <c r="H173" s="48" t="s">
        <v>61</v>
      </c>
      <c r="I173" s="48" t="s">
        <v>61</v>
      </c>
      <c r="J173" s="48" t="s">
        <v>61</v>
      </c>
      <c r="K173" s="48" t="s">
        <v>61</v>
      </c>
      <c r="L173" s="48" t="s">
        <v>61</v>
      </c>
      <c r="M173" s="48" t="s">
        <v>61</v>
      </c>
      <c r="N173" s="48" t="s">
        <v>61</v>
      </c>
      <c r="O173" s="52" t="s">
        <v>271</v>
      </c>
      <c r="P173" s="48" t="s">
        <v>63</v>
      </c>
      <c r="Q173" s="48" t="s">
        <v>101</v>
      </c>
      <c r="R173" s="48" t="s">
        <v>63</v>
      </c>
      <c r="S173" s="48" t="s">
        <v>61</v>
      </c>
      <c r="T173" s="48" t="s">
        <v>61</v>
      </c>
      <c r="U173" s="48" t="s">
        <v>61</v>
      </c>
      <c r="V173" s="48" t="s">
        <v>61</v>
      </c>
      <c r="W173" s="48" t="s">
        <v>61</v>
      </c>
      <c r="X173" s="48" t="s">
        <v>61</v>
      </c>
      <c r="Y173" s="48" t="s">
        <v>61</v>
      </c>
      <c r="Z173" s="48" t="s">
        <v>61</v>
      </c>
      <c r="AA173" s="48" t="s">
        <v>61</v>
      </c>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row>
    <row r="174" spans="1:257" s="101" customFormat="1" ht="36">
      <c r="A174" s="43" t="s">
        <v>370</v>
      </c>
      <c r="B174" s="53" t="s">
        <v>371</v>
      </c>
      <c r="C174" s="45">
        <v>3300085.74</v>
      </c>
      <c r="D174" s="46" t="s">
        <v>99</v>
      </c>
      <c r="E174" s="46" t="s">
        <v>214</v>
      </c>
      <c r="F174" s="48" t="s">
        <v>61</v>
      </c>
      <c r="G174" s="48" t="s">
        <v>61</v>
      </c>
      <c r="H174" s="48" t="s">
        <v>61</v>
      </c>
      <c r="I174" s="48" t="s">
        <v>61</v>
      </c>
      <c r="J174" s="48" t="s">
        <v>61</v>
      </c>
      <c r="K174" s="48" t="s">
        <v>61</v>
      </c>
      <c r="L174" s="48" t="s">
        <v>61</v>
      </c>
      <c r="M174" s="48" t="s">
        <v>61</v>
      </c>
      <c r="N174" s="48" t="s">
        <v>61</v>
      </c>
      <c r="O174" s="52" t="s">
        <v>271</v>
      </c>
      <c r="P174" s="48" t="s">
        <v>63</v>
      </c>
      <c r="Q174" s="48" t="s">
        <v>101</v>
      </c>
      <c r="R174" s="48" t="s">
        <v>63</v>
      </c>
      <c r="S174" s="48" t="s">
        <v>61</v>
      </c>
      <c r="T174" s="48" t="s">
        <v>61</v>
      </c>
      <c r="U174" s="48" t="s">
        <v>61</v>
      </c>
      <c r="V174" s="48" t="s">
        <v>61</v>
      </c>
      <c r="W174" s="48" t="s">
        <v>61</v>
      </c>
      <c r="X174" s="48" t="s">
        <v>61</v>
      </c>
      <c r="Y174" s="48" t="s">
        <v>61</v>
      </c>
      <c r="Z174" s="48" t="s">
        <v>61</v>
      </c>
      <c r="AA174" s="48" t="s">
        <v>61</v>
      </c>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row>
    <row r="175" spans="1:257" s="101" customFormat="1" ht="48">
      <c r="A175" s="43" t="s">
        <v>372</v>
      </c>
      <c r="B175" s="53" t="s">
        <v>373</v>
      </c>
      <c r="C175" s="45">
        <v>918428.63</v>
      </c>
      <c r="D175" s="46" t="s">
        <v>99</v>
      </c>
      <c r="E175" s="46" t="s">
        <v>109</v>
      </c>
      <c r="F175" s="48" t="s">
        <v>61</v>
      </c>
      <c r="G175" s="48" t="s">
        <v>61</v>
      </c>
      <c r="H175" s="48" t="s">
        <v>61</v>
      </c>
      <c r="I175" s="48" t="s">
        <v>61</v>
      </c>
      <c r="J175" s="48" t="s">
        <v>61</v>
      </c>
      <c r="K175" s="48" t="s">
        <v>61</v>
      </c>
      <c r="L175" s="48" t="s">
        <v>61</v>
      </c>
      <c r="M175" s="48" t="s">
        <v>61</v>
      </c>
      <c r="N175" s="48" t="s">
        <v>61</v>
      </c>
      <c r="O175" s="52" t="s">
        <v>271</v>
      </c>
      <c r="P175" s="48" t="s">
        <v>63</v>
      </c>
      <c r="Q175" s="48" t="s">
        <v>101</v>
      </c>
      <c r="R175" s="48" t="s">
        <v>63</v>
      </c>
      <c r="S175" s="48" t="s">
        <v>61</v>
      </c>
      <c r="T175" s="48" t="s">
        <v>61</v>
      </c>
      <c r="U175" s="48" t="s">
        <v>61</v>
      </c>
      <c r="V175" s="48" t="s">
        <v>61</v>
      </c>
      <c r="W175" s="48" t="s">
        <v>61</v>
      </c>
      <c r="X175" s="48" t="s">
        <v>61</v>
      </c>
      <c r="Y175" s="48" t="s">
        <v>61</v>
      </c>
      <c r="Z175" s="48" t="s">
        <v>61</v>
      </c>
      <c r="AA175" s="48" t="s">
        <v>61</v>
      </c>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row>
    <row r="176" spans="1:257" s="101" customFormat="1" ht="48">
      <c r="A176" s="43" t="s">
        <v>374</v>
      </c>
      <c r="B176" s="53" t="s">
        <v>375</v>
      </c>
      <c r="C176" s="45">
        <v>1028471.41</v>
      </c>
      <c r="D176" s="46" t="s">
        <v>99</v>
      </c>
      <c r="E176" s="46" t="s">
        <v>109</v>
      </c>
      <c r="F176" s="48" t="s">
        <v>61</v>
      </c>
      <c r="G176" s="48" t="s">
        <v>61</v>
      </c>
      <c r="H176" s="48" t="s">
        <v>61</v>
      </c>
      <c r="I176" s="48" t="s">
        <v>61</v>
      </c>
      <c r="J176" s="48" t="s">
        <v>61</v>
      </c>
      <c r="K176" s="48" t="s">
        <v>61</v>
      </c>
      <c r="L176" s="48" t="s">
        <v>61</v>
      </c>
      <c r="M176" s="48" t="s">
        <v>61</v>
      </c>
      <c r="N176" s="48" t="s">
        <v>61</v>
      </c>
      <c r="O176" s="52" t="s">
        <v>271</v>
      </c>
      <c r="P176" s="48" t="s">
        <v>63</v>
      </c>
      <c r="Q176" s="48" t="s">
        <v>101</v>
      </c>
      <c r="R176" s="48" t="s">
        <v>63</v>
      </c>
      <c r="S176" s="48" t="s">
        <v>61</v>
      </c>
      <c r="T176" s="48" t="s">
        <v>61</v>
      </c>
      <c r="U176" s="48" t="s">
        <v>61</v>
      </c>
      <c r="V176" s="48" t="s">
        <v>61</v>
      </c>
      <c r="W176" s="48" t="s">
        <v>61</v>
      </c>
      <c r="X176" s="48" t="s">
        <v>61</v>
      </c>
      <c r="Y176" s="48" t="s">
        <v>61</v>
      </c>
      <c r="Z176" s="48" t="s">
        <v>61</v>
      </c>
      <c r="AA176" s="48" t="s">
        <v>61</v>
      </c>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row>
    <row r="177" spans="1:257" s="101" customFormat="1" ht="48">
      <c r="A177" s="43" t="s">
        <v>376</v>
      </c>
      <c r="B177" s="53" t="s">
        <v>377</v>
      </c>
      <c r="C177" s="45">
        <v>152508.42000000001</v>
      </c>
      <c r="D177" s="46" t="s">
        <v>99</v>
      </c>
      <c r="E177" s="46" t="s">
        <v>99</v>
      </c>
      <c r="F177" s="48" t="s">
        <v>61</v>
      </c>
      <c r="G177" s="48" t="s">
        <v>61</v>
      </c>
      <c r="H177" s="48" t="s">
        <v>61</v>
      </c>
      <c r="I177" s="48" t="s">
        <v>61</v>
      </c>
      <c r="J177" s="48" t="s">
        <v>61</v>
      </c>
      <c r="K177" s="48" t="s">
        <v>61</v>
      </c>
      <c r="L177" s="48" t="s">
        <v>61</v>
      </c>
      <c r="M177" s="48" t="s">
        <v>61</v>
      </c>
      <c r="N177" s="48" t="s">
        <v>61</v>
      </c>
      <c r="O177" s="52" t="s">
        <v>271</v>
      </c>
      <c r="P177" s="48" t="s">
        <v>63</v>
      </c>
      <c r="Q177" s="48" t="s">
        <v>101</v>
      </c>
      <c r="R177" s="48" t="s">
        <v>63</v>
      </c>
      <c r="S177" s="48" t="s">
        <v>61</v>
      </c>
      <c r="T177" s="48" t="s">
        <v>61</v>
      </c>
      <c r="U177" s="48" t="s">
        <v>61</v>
      </c>
      <c r="V177" s="48" t="s">
        <v>61</v>
      </c>
      <c r="W177" s="48" t="s">
        <v>61</v>
      </c>
      <c r="X177" s="48" t="s">
        <v>61</v>
      </c>
      <c r="Y177" s="48" t="s">
        <v>61</v>
      </c>
      <c r="Z177" s="48" t="s">
        <v>61</v>
      </c>
      <c r="AA177" s="48" t="s">
        <v>61</v>
      </c>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row>
    <row r="178" spans="1:257" s="101" customFormat="1" ht="48">
      <c r="A178" s="43" t="s">
        <v>378</v>
      </c>
      <c r="B178" s="53" t="s">
        <v>379</v>
      </c>
      <c r="C178" s="45">
        <v>119210.18</v>
      </c>
      <c r="D178" s="46" t="s">
        <v>99</v>
      </c>
      <c r="E178" s="46" t="s">
        <v>104</v>
      </c>
      <c r="F178" s="48" t="s">
        <v>61</v>
      </c>
      <c r="G178" s="48" t="s">
        <v>61</v>
      </c>
      <c r="H178" s="48" t="s">
        <v>61</v>
      </c>
      <c r="I178" s="48" t="s">
        <v>61</v>
      </c>
      <c r="J178" s="48" t="s">
        <v>61</v>
      </c>
      <c r="K178" s="48" t="s">
        <v>61</v>
      </c>
      <c r="L178" s="48" t="s">
        <v>61</v>
      </c>
      <c r="M178" s="48" t="s">
        <v>61</v>
      </c>
      <c r="N178" s="48" t="s">
        <v>61</v>
      </c>
      <c r="O178" s="52" t="s">
        <v>271</v>
      </c>
      <c r="P178" s="48" t="s">
        <v>63</v>
      </c>
      <c r="Q178" s="48" t="s">
        <v>101</v>
      </c>
      <c r="R178" s="48" t="s">
        <v>63</v>
      </c>
      <c r="S178" s="48" t="s">
        <v>61</v>
      </c>
      <c r="T178" s="48" t="s">
        <v>61</v>
      </c>
      <c r="U178" s="48" t="s">
        <v>61</v>
      </c>
      <c r="V178" s="48" t="s">
        <v>61</v>
      </c>
      <c r="W178" s="48" t="s">
        <v>61</v>
      </c>
      <c r="X178" s="48" t="s">
        <v>61</v>
      </c>
      <c r="Y178" s="48" t="s">
        <v>61</v>
      </c>
      <c r="Z178" s="48" t="s">
        <v>61</v>
      </c>
      <c r="AA178" s="48" t="s">
        <v>61</v>
      </c>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row>
    <row r="179" spans="1:257" s="101" customFormat="1" ht="60">
      <c r="A179" s="43" t="s">
        <v>380</v>
      </c>
      <c r="B179" s="53" t="s">
        <v>381</v>
      </c>
      <c r="C179" s="45">
        <v>1667089.56</v>
      </c>
      <c r="D179" s="46" t="s">
        <v>99</v>
      </c>
      <c r="E179" s="46" t="s">
        <v>109</v>
      </c>
      <c r="F179" s="48" t="s">
        <v>61</v>
      </c>
      <c r="G179" s="48" t="s">
        <v>61</v>
      </c>
      <c r="H179" s="48" t="s">
        <v>61</v>
      </c>
      <c r="I179" s="48" t="s">
        <v>61</v>
      </c>
      <c r="J179" s="48" t="s">
        <v>61</v>
      </c>
      <c r="K179" s="48" t="s">
        <v>61</v>
      </c>
      <c r="L179" s="48" t="s">
        <v>61</v>
      </c>
      <c r="M179" s="48" t="s">
        <v>61</v>
      </c>
      <c r="N179" s="48" t="s">
        <v>61</v>
      </c>
      <c r="O179" s="52" t="s">
        <v>271</v>
      </c>
      <c r="P179" s="48" t="s">
        <v>63</v>
      </c>
      <c r="Q179" s="48" t="s">
        <v>101</v>
      </c>
      <c r="R179" s="48" t="s">
        <v>63</v>
      </c>
      <c r="S179" s="48" t="s">
        <v>61</v>
      </c>
      <c r="T179" s="48" t="s">
        <v>61</v>
      </c>
      <c r="U179" s="48" t="s">
        <v>61</v>
      </c>
      <c r="V179" s="48" t="s">
        <v>61</v>
      </c>
      <c r="W179" s="48" t="s">
        <v>61</v>
      </c>
      <c r="X179" s="48" t="s">
        <v>61</v>
      </c>
      <c r="Y179" s="48" t="s">
        <v>61</v>
      </c>
      <c r="Z179" s="48" t="s">
        <v>61</v>
      </c>
      <c r="AA179" s="48" t="s">
        <v>61</v>
      </c>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row>
    <row r="180" spans="1:257" s="101" customFormat="1" ht="60">
      <c r="A180" s="43" t="s">
        <v>382</v>
      </c>
      <c r="B180" s="53" t="s">
        <v>383</v>
      </c>
      <c r="C180" s="45">
        <v>291591.88</v>
      </c>
      <c r="D180" s="46" t="s">
        <v>99</v>
      </c>
      <c r="E180" s="46" t="s">
        <v>100</v>
      </c>
      <c r="F180" s="48" t="s">
        <v>61</v>
      </c>
      <c r="G180" s="48" t="s">
        <v>61</v>
      </c>
      <c r="H180" s="48" t="s">
        <v>61</v>
      </c>
      <c r="I180" s="48" t="s">
        <v>61</v>
      </c>
      <c r="J180" s="48" t="s">
        <v>61</v>
      </c>
      <c r="K180" s="48" t="s">
        <v>61</v>
      </c>
      <c r="L180" s="48" t="s">
        <v>61</v>
      </c>
      <c r="M180" s="48" t="s">
        <v>61</v>
      </c>
      <c r="N180" s="48" t="s">
        <v>61</v>
      </c>
      <c r="O180" s="52" t="s">
        <v>271</v>
      </c>
      <c r="P180" s="48" t="s">
        <v>63</v>
      </c>
      <c r="Q180" s="48" t="s">
        <v>101</v>
      </c>
      <c r="R180" s="48" t="s">
        <v>63</v>
      </c>
      <c r="S180" s="48" t="s">
        <v>61</v>
      </c>
      <c r="T180" s="48" t="s">
        <v>61</v>
      </c>
      <c r="U180" s="48" t="s">
        <v>61</v>
      </c>
      <c r="V180" s="48" t="s">
        <v>61</v>
      </c>
      <c r="W180" s="48" t="s">
        <v>61</v>
      </c>
      <c r="X180" s="48" t="s">
        <v>61</v>
      </c>
      <c r="Y180" s="48" t="s">
        <v>61</v>
      </c>
      <c r="Z180" s="48" t="s">
        <v>61</v>
      </c>
      <c r="AA180" s="48" t="s">
        <v>61</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row>
    <row r="181" spans="1:257" s="101" customFormat="1" ht="60">
      <c r="A181" s="43" t="s">
        <v>384</v>
      </c>
      <c r="B181" s="53" t="s">
        <v>385</v>
      </c>
      <c r="C181" s="45">
        <v>245474.7</v>
      </c>
      <c r="D181" s="46" t="s">
        <v>99</v>
      </c>
      <c r="E181" s="46" t="s">
        <v>100</v>
      </c>
      <c r="F181" s="48" t="s">
        <v>61</v>
      </c>
      <c r="G181" s="48" t="s">
        <v>61</v>
      </c>
      <c r="H181" s="48" t="s">
        <v>61</v>
      </c>
      <c r="I181" s="48" t="s">
        <v>61</v>
      </c>
      <c r="J181" s="48" t="s">
        <v>61</v>
      </c>
      <c r="K181" s="48" t="s">
        <v>61</v>
      </c>
      <c r="L181" s="48" t="s">
        <v>61</v>
      </c>
      <c r="M181" s="48" t="s">
        <v>61</v>
      </c>
      <c r="N181" s="48" t="s">
        <v>61</v>
      </c>
      <c r="O181" s="52" t="s">
        <v>271</v>
      </c>
      <c r="P181" s="48" t="s">
        <v>63</v>
      </c>
      <c r="Q181" s="48" t="s">
        <v>101</v>
      </c>
      <c r="R181" s="48" t="s">
        <v>63</v>
      </c>
      <c r="S181" s="48" t="s">
        <v>61</v>
      </c>
      <c r="T181" s="48" t="s">
        <v>61</v>
      </c>
      <c r="U181" s="48" t="s">
        <v>61</v>
      </c>
      <c r="V181" s="48" t="s">
        <v>61</v>
      </c>
      <c r="W181" s="48" t="s">
        <v>61</v>
      </c>
      <c r="X181" s="48" t="s">
        <v>61</v>
      </c>
      <c r="Y181" s="48" t="s">
        <v>61</v>
      </c>
      <c r="Z181" s="48" t="s">
        <v>61</v>
      </c>
      <c r="AA181" s="48" t="s">
        <v>61</v>
      </c>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c r="IM181" s="50"/>
      <c r="IN181" s="50"/>
      <c r="IO181" s="50"/>
      <c r="IP181" s="50"/>
      <c r="IQ181" s="50"/>
      <c r="IR181" s="50"/>
      <c r="IS181" s="50"/>
      <c r="IT181" s="50"/>
      <c r="IU181" s="50"/>
      <c r="IV181" s="50"/>
      <c r="IW181" s="50"/>
    </row>
    <row r="182" spans="1:257" s="101" customFormat="1" ht="72">
      <c r="A182" s="43" t="s">
        <v>386</v>
      </c>
      <c r="B182" s="53" t="s">
        <v>387</v>
      </c>
      <c r="C182" s="45">
        <v>11563729.4</v>
      </c>
      <c r="D182" s="46" t="s">
        <v>99</v>
      </c>
      <c r="E182" s="46" t="s">
        <v>206</v>
      </c>
      <c r="F182" s="48" t="s">
        <v>61</v>
      </c>
      <c r="G182" s="48" t="s">
        <v>61</v>
      </c>
      <c r="H182" s="48" t="s">
        <v>61</v>
      </c>
      <c r="I182" s="48" t="s">
        <v>61</v>
      </c>
      <c r="J182" s="48" t="s">
        <v>61</v>
      </c>
      <c r="K182" s="48" t="s">
        <v>61</v>
      </c>
      <c r="L182" s="48" t="s">
        <v>61</v>
      </c>
      <c r="M182" s="48" t="s">
        <v>61</v>
      </c>
      <c r="N182" s="48" t="s">
        <v>61</v>
      </c>
      <c r="O182" s="52" t="s">
        <v>271</v>
      </c>
      <c r="P182" s="48" t="s">
        <v>63</v>
      </c>
      <c r="Q182" s="48" t="s">
        <v>101</v>
      </c>
      <c r="R182" s="48" t="s">
        <v>63</v>
      </c>
      <c r="S182" s="48" t="s">
        <v>61</v>
      </c>
      <c r="T182" s="48" t="s">
        <v>61</v>
      </c>
      <c r="U182" s="48" t="s">
        <v>61</v>
      </c>
      <c r="V182" s="48" t="s">
        <v>61</v>
      </c>
      <c r="W182" s="48" t="s">
        <v>61</v>
      </c>
      <c r="X182" s="48" t="s">
        <v>61</v>
      </c>
      <c r="Y182" s="48" t="s">
        <v>61</v>
      </c>
      <c r="Z182" s="48" t="s">
        <v>61</v>
      </c>
      <c r="AA182" s="48" t="s">
        <v>61</v>
      </c>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row>
    <row r="183" spans="1:257" s="101" customFormat="1" ht="48">
      <c r="A183" s="43" t="s">
        <v>388</v>
      </c>
      <c r="B183" s="53" t="s">
        <v>389</v>
      </c>
      <c r="C183" s="45">
        <v>1637176.16</v>
      </c>
      <c r="D183" s="46" t="s">
        <v>99</v>
      </c>
      <c r="E183" s="46" t="s">
        <v>214</v>
      </c>
      <c r="F183" s="48" t="s">
        <v>61</v>
      </c>
      <c r="G183" s="48" t="s">
        <v>61</v>
      </c>
      <c r="H183" s="48" t="s">
        <v>61</v>
      </c>
      <c r="I183" s="48" t="s">
        <v>61</v>
      </c>
      <c r="J183" s="48" t="s">
        <v>61</v>
      </c>
      <c r="K183" s="48" t="s">
        <v>61</v>
      </c>
      <c r="L183" s="48" t="s">
        <v>61</v>
      </c>
      <c r="M183" s="48" t="s">
        <v>61</v>
      </c>
      <c r="N183" s="48" t="s">
        <v>61</v>
      </c>
      <c r="O183" s="52" t="s">
        <v>271</v>
      </c>
      <c r="P183" s="48" t="s">
        <v>63</v>
      </c>
      <c r="Q183" s="48" t="s">
        <v>101</v>
      </c>
      <c r="R183" s="48" t="s">
        <v>63</v>
      </c>
      <c r="S183" s="48" t="s">
        <v>61</v>
      </c>
      <c r="T183" s="48" t="s">
        <v>61</v>
      </c>
      <c r="U183" s="48" t="s">
        <v>61</v>
      </c>
      <c r="V183" s="48" t="s">
        <v>61</v>
      </c>
      <c r="W183" s="48" t="s">
        <v>61</v>
      </c>
      <c r="X183" s="48" t="s">
        <v>61</v>
      </c>
      <c r="Y183" s="48" t="s">
        <v>61</v>
      </c>
      <c r="Z183" s="48" t="s">
        <v>61</v>
      </c>
      <c r="AA183" s="48" t="s">
        <v>61</v>
      </c>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row>
    <row r="184" spans="1:257" s="101" customFormat="1" ht="60">
      <c r="A184" s="43" t="s">
        <v>390</v>
      </c>
      <c r="B184" s="53" t="s">
        <v>391</v>
      </c>
      <c r="C184" s="45">
        <v>506248.92</v>
      </c>
      <c r="D184" s="46" t="s">
        <v>99</v>
      </c>
      <c r="E184" s="46" t="s">
        <v>100</v>
      </c>
      <c r="F184" s="48" t="s">
        <v>61</v>
      </c>
      <c r="G184" s="48" t="s">
        <v>61</v>
      </c>
      <c r="H184" s="48" t="s">
        <v>61</v>
      </c>
      <c r="I184" s="48" t="s">
        <v>61</v>
      </c>
      <c r="J184" s="48" t="s">
        <v>61</v>
      </c>
      <c r="K184" s="48" t="s">
        <v>61</v>
      </c>
      <c r="L184" s="48" t="s">
        <v>61</v>
      </c>
      <c r="M184" s="48" t="s">
        <v>61</v>
      </c>
      <c r="N184" s="48" t="s">
        <v>61</v>
      </c>
      <c r="O184" s="52" t="s">
        <v>271</v>
      </c>
      <c r="P184" s="48" t="s">
        <v>63</v>
      </c>
      <c r="Q184" s="48" t="s">
        <v>101</v>
      </c>
      <c r="R184" s="48" t="s">
        <v>63</v>
      </c>
      <c r="S184" s="48" t="s">
        <v>61</v>
      </c>
      <c r="T184" s="48" t="s">
        <v>61</v>
      </c>
      <c r="U184" s="48" t="s">
        <v>61</v>
      </c>
      <c r="V184" s="48" t="s">
        <v>61</v>
      </c>
      <c r="W184" s="48" t="s">
        <v>61</v>
      </c>
      <c r="X184" s="48" t="s">
        <v>61</v>
      </c>
      <c r="Y184" s="48" t="s">
        <v>61</v>
      </c>
      <c r="Z184" s="48" t="s">
        <v>61</v>
      </c>
      <c r="AA184" s="48" t="s">
        <v>61</v>
      </c>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c r="IM184" s="50"/>
      <c r="IN184" s="50"/>
      <c r="IO184" s="50"/>
      <c r="IP184" s="50"/>
      <c r="IQ184" s="50"/>
      <c r="IR184" s="50"/>
      <c r="IS184" s="50"/>
      <c r="IT184" s="50"/>
      <c r="IU184" s="50"/>
      <c r="IV184" s="50"/>
      <c r="IW184" s="50"/>
    </row>
    <row r="185" spans="1:257" ht="36">
      <c r="A185" s="43" t="s">
        <v>392</v>
      </c>
      <c r="B185" s="53" t="s">
        <v>393</v>
      </c>
      <c r="C185" s="45">
        <v>4880192.4400000004</v>
      </c>
      <c r="D185" s="46" t="s">
        <v>99</v>
      </c>
      <c r="E185" s="46" t="s">
        <v>214</v>
      </c>
      <c r="F185" s="48" t="s">
        <v>61</v>
      </c>
      <c r="G185" s="48" t="s">
        <v>61</v>
      </c>
      <c r="H185" s="48" t="s">
        <v>61</v>
      </c>
      <c r="I185" s="48" t="s">
        <v>61</v>
      </c>
      <c r="J185" s="48" t="s">
        <v>61</v>
      </c>
      <c r="K185" s="48" t="s">
        <v>61</v>
      </c>
      <c r="L185" s="48" t="s">
        <v>61</v>
      </c>
      <c r="M185" s="48" t="s">
        <v>61</v>
      </c>
      <c r="N185" s="48" t="s">
        <v>61</v>
      </c>
      <c r="O185" s="52" t="s">
        <v>271</v>
      </c>
      <c r="P185" s="48" t="s">
        <v>63</v>
      </c>
      <c r="Q185" s="48" t="s">
        <v>101</v>
      </c>
      <c r="R185" s="48" t="s">
        <v>63</v>
      </c>
      <c r="S185" s="48" t="s">
        <v>61</v>
      </c>
      <c r="T185" s="48" t="s">
        <v>61</v>
      </c>
      <c r="U185" s="48" t="s">
        <v>61</v>
      </c>
      <c r="V185" s="48" t="s">
        <v>61</v>
      </c>
      <c r="W185" s="48" t="s">
        <v>61</v>
      </c>
      <c r="X185" s="48" t="s">
        <v>61</v>
      </c>
      <c r="Y185" s="48" t="s">
        <v>61</v>
      </c>
      <c r="Z185" s="48" t="s">
        <v>61</v>
      </c>
      <c r="AA185" s="48" t="s">
        <v>61</v>
      </c>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c r="IM185" s="50"/>
      <c r="IN185" s="50"/>
      <c r="IO185" s="50"/>
      <c r="IP185" s="50"/>
      <c r="IQ185" s="50"/>
      <c r="IR185" s="50"/>
      <c r="IS185" s="50"/>
      <c r="IT185" s="50"/>
      <c r="IU185" s="50"/>
      <c r="IV185" s="50"/>
      <c r="IW185" s="50"/>
    </row>
    <row r="186" spans="1:257" ht="48">
      <c r="A186" s="43" t="s">
        <v>394</v>
      </c>
      <c r="B186" s="53" t="s">
        <v>395</v>
      </c>
      <c r="C186" s="45">
        <v>5126159.62</v>
      </c>
      <c r="D186" s="46" t="s">
        <v>99</v>
      </c>
      <c r="E186" s="46" t="s">
        <v>214</v>
      </c>
      <c r="F186" s="48" t="s">
        <v>61</v>
      </c>
      <c r="G186" s="48" t="s">
        <v>61</v>
      </c>
      <c r="H186" s="48" t="s">
        <v>61</v>
      </c>
      <c r="I186" s="48" t="s">
        <v>61</v>
      </c>
      <c r="J186" s="48" t="s">
        <v>61</v>
      </c>
      <c r="K186" s="48" t="s">
        <v>61</v>
      </c>
      <c r="L186" s="48" t="s">
        <v>61</v>
      </c>
      <c r="M186" s="48" t="s">
        <v>61</v>
      </c>
      <c r="N186" s="48" t="s">
        <v>61</v>
      </c>
      <c r="O186" s="52" t="s">
        <v>271</v>
      </c>
      <c r="P186" s="48" t="s">
        <v>63</v>
      </c>
      <c r="Q186" s="48" t="s">
        <v>101</v>
      </c>
      <c r="R186" s="48" t="s">
        <v>63</v>
      </c>
      <c r="S186" s="48" t="s">
        <v>61</v>
      </c>
      <c r="T186" s="48" t="s">
        <v>61</v>
      </c>
      <c r="U186" s="48" t="s">
        <v>61</v>
      </c>
      <c r="V186" s="48" t="s">
        <v>61</v>
      </c>
      <c r="W186" s="48" t="s">
        <v>61</v>
      </c>
      <c r="X186" s="48" t="s">
        <v>61</v>
      </c>
      <c r="Y186" s="48" t="s">
        <v>61</v>
      </c>
      <c r="Z186" s="48" t="s">
        <v>61</v>
      </c>
      <c r="AA186" s="48" t="s">
        <v>61</v>
      </c>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c r="IM186" s="50"/>
      <c r="IN186" s="50"/>
      <c r="IO186" s="50"/>
      <c r="IP186" s="50"/>
      <c r="IQ186" s="50"/>
      <c r="IR186" s="50"/>
      <c r="IS186" s="50"/>
      <c r="IT186" s="50"/>
      <c r="IU186" s="50"/>
      <c r="IV186" s="50"/>
      <c r="IW186" s="50"/>
    </row>
    <row r="187" spans="1:257" ht="60">
      <c r="A187" s="43" t="s">
        <v>396</v>
      </c>
      <c r="B187" s="53" t="s">
        <v>397</v>
      </c>
      <c r="C187" s="45">
        <v>11585546.210000001</v>
      </c>
      <c r="D187" s="46" t="s">
        <v>99</v>
      </c>
      <c r="E187" s="46" t="s">
        <v>214</v>
      </c>
      <c r="F187" s="48" t="s">
        <v>61</v>
      </c>
      <c r="G187" s="48" t="s">
        <v>61</v>
      </c>
      <c r="H187" s="48" t="s">
        <v>61</v>
      </c>
      <c r="I187" s="48" t="s">
        <v>61</v>
      </c>
      <c r="J187" s="48" t="s">
        <v>61</v>
      </c>
      <c r="K187" s="48" t="s">
        <v>61</v>
      </c>
      <c r="L187" s="48" t="s">
        <v>61</v>
      </c>
      <c r="M187" s="48" t="s">
        <v>61</v>
      </c>
      <c r="N187" s="48" t="s">
        <v>61</v>
      </c>
      <c r="O187" s="52" t="s">
        <v>271</v>
      </c>
      <c r="P187" s="48" t="s">
        <v>63</v>
      </c>
      <c r="Q187" s="48" t="s">
        <v>101</v>
      </c>
      <c r="R187" s="48" t="s">
        <v>63</v>
      </c>
      <c r="S187" s="48" t="s">
        <v>61</v>
      </c>
      <c r="T187" s="48" t="s">
        <v>61</v>
      </c>
      <c r="U187" s="48" t="s">
        <v>61</v>
      </c>
      <c r="V187" s="48" t="s">
        <v>61</v>
      </c>
      <c r="W187" s="48" t="s">
        <v>61</v>
      </c>
      <c r="X187" s="48" t="s">
        <v>61</v>
      </c>
      <c r="Y187" s="48" t="s">
        <v>61</v>
      </c>
      <c r="Z187" s="48" t="s">
        <v>61</v>
      </c>
      <c r="AA187" s="48" t="s">
        <v>61</v>
      </c>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c r="IM187" s="50"/>
      <c r="IN187" s="50"/>
      <c r="IO187" s="50"/>
      <c r="IP187" s="50"/>
      <c r="IQ187" s="50"/>
      <c r="IR187" s="50"/>
      <c r="IS187" s="50"/>
      <c r="IT187" s="50"/>
      <c r="IU187" s="50"/>
      <c r="IV187" s="50"/>
      <c r="IW187" s="50"/>
    </row>
    <row r="188" spans="1:257" s="101" customFormat="1" ht="48">
      <c r="A188" s="43" t="s">
        <v>398</v>
      </c>
      <c r="B188" s="53" t="s">
        <v>399</v>
      </c>
      <c r="C188" s="45">
        <v>8009240.8300000001</v>
      </c>
      <c r="D188" s="46" t="s">
        <v>109</v>
      </c>
      <c r="E188" s="46" t="s">
        <v>206</v>
      </c>
      <c r="F188" s="48" t="s">
        <v>61</v>
      </c>
      <c r="G188" s="48" t="s">
        <v>61</v>
      </c>
      <c r="H188" s="48" t="s">
        <v>61</v>
      </c>
      <c r="I188" s="48" t="s">
        <v>61</v>
      </c>
      <c r="J188" s="48" t="s">
        <v>61</v>
      </c>
      <c r="K188" s="48" t="s">
        <v>61</v>
      </c>
      <c r="L188" s="48" t="s">
        <v>61</v>
      </c>
      <c r="M188" s="48" t="s">
        <v>61</v>
      </c>
      <c r="N188" s="48" t="s">
        <v>61</v>
      </c>
      <c r="O188" s="52" t="s">
        <v>271</v>
      </c>
      <c r="P188" s="48" t="s">
        <v>63</v>
      </c>
      <c r="Q188" s="48" t="s">
        <v>101</v>
      </c>
      <c r="R188" s="48" t="s">
        <v>63</v>
      </c>
      <c r="S188" s="48" t="s">
        <v>61</v>
      </c>
      <c r="T188" s="48" t="s">
        <v>61</v>
      </c>
      <c r="U188" s="48" t="s">
        <v>61</v>
      </c>
      <c r="V188" s="48" t="s">
        <v>61</v>
      </c>
      <c r="W188" s="48" t="s">
        <v>61</v>
      </c>
      <c r="X188" s="48" t="s">
        <v>61</v>
      </c>
      <c r="Y188" s="48" t="s">
        <v>61</v>
      </c>
      <c r="Z188" s="48" t="s">
        <v>61</v>
      </c>
      <c r="AA188" s="48" t="s">
        <v>61</v>
      </c>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c r="IM188" s="50"/>
      <c r="IN188" s="50"/>
      <c r="IO188" s="50"/>
      <c r="IP188" s="50"/>
      <c r="IQ188" s="50"/>
      <c r="IR188" s="50"/>
      <c r="IS188" s="50"/>
      <c r="IT188" s="50"/>
      <c r="IU188" s="50"/>
      <c r="IV188" s="50"/>
      <c r="IW188" s="50"/>
    </row>
    <row r="189" spans="1:257" s="101" customFormat="1" ht="36">
      <c r="A189" s="43" t="s">
        <v>400</v>
      </c>
      <c r="B189" s="53" t="s">
        <v>401</v>
      </c>
      <c r="C189" s="45">
        <v>4216623.67</v>
      </c>
      <c r="D189" s="46" t="s">
        <v>109</v>
      </c>
      <c r="E189" s="46" t="s">
        <v>206</v>
      </c>
      <c r="F189" s="48" t="s">
        <v>61</v>
      </c>
      <c r="G189" s="48" t="s">
        <v>61</v>
      </c>
      <c r="H189" s="48" t="s">
        <v>61</v>
      </c>
      <c r="I189" s="48" t="s">
        <v>61</v>
      </c>
      <c r="J189" s="48" t="s">
        <v>61</v>
      </c>
      <c r="K189" s="48" t="s">
        <v>61</v>
      </c>
      <c r="L189" s="48" t="s">
        <v>61</v>
      </c>
      <c r="M189" s="48" t="s">
        <v>61</v>
      </c>
      <c r="N189" s="48" t="s">
        <v>61</v>
      </c>
      <c r="O189" s="52" t="s">
        <v>271</v>
      </c>
      <c r="P189" s="48" t="s">
        <v>63</v>
      </c>
      <c r="Q189" s="48" t="s">
        <v>101</v>
      </c>
      <c r="R189" s="48" t="s">
        <v>63</v>
      </c>
      <c r="S189" s="48" t="s">
        <v>61</v>
      </c>
      <c r="T189" s="48" t="s">
        <v>61</v>
      </c>
      <c r="U189" s="48" t="s">
        <v>61</v>
      </c>
      <c r="V189" s="48" t="s">
        <v>61</v>
      </c>
      <c r="W189" s="48" t="s">
        <v>61</v>
      </c>
      <c r="X189" s="48" t="s">
        <v>61</v>
      </c>
      <c r="Y189" s="48" t="s">
        <v>61</v>
      </c>
      <c r="Z189" s="48" t="s">
        <v>61</v>
      </c>
      <c r="AA189" s="48" t="s">
        <v>61</v>
      </c>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c r="IM189" s="50"/>
      <c r="IN189" s="50"/>
      <c r="IO189" s="50"/>
      <c r="IP189" s="50"/>
      <c r="IQ189" s="50"/>
      <c r="IR189" s="50"/>
      <c r="IS189" s="50"/>
      <c r="IT189" s="50"/>
      <c r="IU189" s="50"/>
      <c r="IV189" s="50"/>
      <c r="IW189" s="50"/>
    </row>
    <row r="190" spans="1:257" s="101" customFormat="1" ht="108">
      <c r="A190" s="43" t="s">
        <v>402</v>
      </c>
      <c r="B190" s="53" t="s">
        <v>403</v>
      </c>
      <c r="C190" s="45">
        <v>2623018.25</v>
      </c>
      <c r="D190" s="46" t="s">
        <v>109</v>
      </c>
      <c r="E190" s="46" t="s">
        <v>214</v>
      </c>
      <c r="F190" s="48" t="s">
        <v>61</v>
      </c>
      <c r="G190" s="48" t="s">
        <v>61</v>
      </c>
      <c r="H190" s="48" t="s">
        <v>61</v>
      </c>
      <c r="I190" s="48" t="s">
        <v>61</v>
      </c>
      <c r="J190" s="48" t="s">
        <v>61</v>
      </c>
      <c r="K190" s="48" t="s">
        <v>61</v>
      </c>
      <c r="L190" s="48" t="s">
        <v>61</v>
      </c>
      <c r="M190" s="48" t="s">
        <v>61</v>
      </c>
      <c r="N190" s="48" t="s">
        <v>61</v>
      </c>
      <c r="O190" s="52" t="s">
        <v>271</v>
      </c>
      <c r="P190" s="48" t="s">
        <v>63</v>
      </c>
      <c r="Q190" s="48" t="s">
        <v>101</v>
      </c>
      <c r="R190" s="48" t="s">
        <v>63</v>
      </c>
      <c r="S190" s="48" t="s">
        <v>61</v>
      </c>
      <c r="T190" s="48" t="s">
        <v>61</v>
      </c>
      <c r="U190" s="48" t="s">
        <v>61</v>
      </c>
      <c r="V190" s="48" t="s">
        <v>61</v>
      </c>
      <c r="W190" s="48" t="s">
        <v>61</v>
      </c>
      <c r="X190" s="48" t="s">
        <v>61</v>
      </c>
      <c r="Y190" s="48" t="s">
        <v>61</v>
      </c>
      <c r="Z190" s="48" t="s">
        <v>61</v>
      </c>
      <c r="AA190" s="48" t="s">
        <v>61</v>
      </c>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c r="IM190" s="50"/>
      <c r="IN190" s="50"/>
      <c r="IO190" s="50"/>
      <c r="IP190" s="50"/>
      <c r="IQ190" s="50"/>
      <c r="IR190" s="50"/>
      <c r="IS190" s="50"/>
      <c r="IT190" s="50"/>
      <c r="IU190" s="50"/>
      <c r="IV190" s="50"/>
      <c r="IW190" s="50"/>
    </row>
    <row r="191" spans="1:257" s="101" customFormat="1" ht="48">
      <c r="A191" s="43" t="s">
        <v>404</v>
      </c>
      <c r="B191" s="53" t="s">
        <v>405</v>
      </c>
      <c r="C191" s="45">
        <v>3747144.3</v>
      </c>
      <c r="D191" s="46" t="s">
        <v>109</v>
      </c>
      <c r="E191" s="46" t="s">
        <v>214</v>
      </c>
      <c r="F191" s="48" t="s">
        <v>61</v>
      </c>
      <c r="G191" s="48" t="s">
        <v>61</v>
      </c>
      <c r="H191" s="48" t="s">
        <v>61</v>
      </c>
      <c r="I191" s="48" t="s">
        <v>61</v>
      </c>
      <c r="J191" s="48" t="s">
        <v>61</v>
      </c>
      <c r="K191" s="48" t="s">
        <v>61</v>
      </c>
      <c r="L191" s="48" t="s">
        <v>61</v>
      </c>
      <c r="M191" s="48" t="s">
        <v>61</v>
      </c>
      <c r="N191" s="48" t="s">
        <v>61</v>
      </c>
      <c r="O191" s="52" t="s">
        <v>271</v>
      </c>
      <c r="P191" s="48" t="s">
        <v>63</v>
      </c>
      <c r="Q191" s="48" t="s">
        <v>101</v>
      </c>
      <c r="R191" s="48" t="s">
        <v>63</v>
      </c>
      <c r="S191" s="48" t="s">
        <v>61</v>
      </c>
      <c r="T191" s="48" t="s">
        <v>61</v>
      </c>
      <c r="U191" s="48" t="s">
        <v>61</v>
      </c>
      <c r="V191" s="48" t="s">
        <v>61</v>
      </c>
      <c r="W191" s="48" t="s">
        <v>61</v>
      </c>
      <c r="X191" s="48" t="s">
        <v>61</v>
      </c>
      <c r="Y191" s="48" t="s">
        <v>61</v>
      </c>
      <c r="Z191" s="48" t="s">
        <v>61</v>
      </c>
      <c r="AA191" s="48" t="s">
        <v>61</v>
      </c>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c r="FV191" s="50"/>
      <c r="FW191" s="50"/>
      <c r="FX191" s="50"/>
      <c r="FY191" s="50"/>
      <c r="FZ191" s="50"/>
      <c r="GA191" s="50"/>
      <c r="GB191" s="50"/>
      <c r="GC191" s="50"/>
      <c r="GD191" s="50"/>
      <c r="GE191" s="50"/>
      <c r="GF191" s="50"/>
      <c r="GG191" s="50"/>
      <c r="GH191" s="50"/>
      <c r="GI191" s="50"/>
      <c r="GJ191" s="50"/>
      <c r="GK191" s="50"/>
      <c r="GL191" s="50"/>
      <c r="GM191" s="50"/>
      <c r="GN191" s="50"/>
      <c r="GO191" s="50"/>
      <c r="GP191" s="50"/>
      <c r="GQ191" s="50"/>
      <c r="GR191" s="50"/>
      <c r="GS191" s="50"/>
      <c r="GT191" s="50"/>
      <c r="GU191" s="50"/>
      <c r="GV191" s="50"/>
      <c r="GW191" s="50"/>
      <c r="GX191" s="50"/>
      <c r="GY191" s="50"/>
      <c r="GZ191" s="50"/>
      <c r="HA191" s="50"/>
      <c r="HB191" s="50"/>
      <c r="HC191" s="50"/>
      <c r="HD191" s="50"/>
      <c r="HE191" s="50"/>
      <c r="HF191" s="50"/>
      <c r="HG191" s="50"/>
      <c r="HH191" s="50"/>
      <c r="HI191" s="50"/>
      <c r="HJ191" s="50"/>
      <c r="HK191" s="50"/>
      <c r="HL191" s="50"/>
      <c r="HM191" s="50"/>
      <c r="HN191" s="50"/>
      <c r="HO191" s="50"/>
      <c r="HP191" s="50"/>
      <c r="HQ191" s="50"/>
      <c r="HR191" s="50"/>
      <c r="HS191" s="50"/>
      <c r="HT191" s="50"/>
      <c r="HU191" s="50"/>
      <c r="HV191" s="50"/>
      <c r="HW191" s="50"/>
      <c r="HX191" s="50"/>
      <c r="HY191" s="50"/>
      <c r="HZ191" s="50"/>
      <c r="IA191" s="50"/>
      <c r="IB191" s="50"/>
      <c r="IC191" s="50"/>
      <c r="ID191" s="50"/>
      <c r="IE191" s="50"/>
      <c r="IF191" s="50"/>
      <c r="IG191" s="50"/>
      <c r="IH191" s="50"/>
      <c r="II191" s="50"/>
      <c r="IJ191" s="50"/>
      <c r="IK191" s="50"/>
      <c r="IL191" s="50"/>
      <c r="IM191" s="50"/>
      <c r="IN191" s="50"/>
      <c r="IO191" s="50"/>
      <c r="IP191" s="50"/>
      <c r="IQ191" s="50"/>
      <c r="IR191" s="50"/>
      <c r="IS191" s="50"/>
      <c r="IT191" s="50"/>
      <c r="IU191" s="50"/>
      <c r="IV191" s="50"/>
      <c r="IW191" s="50"/>
    </row>
    <row r="192" spans="1:257" s="101" customFormat="1" ht="96">
      <c r="A192" s="43" t="s">
        <v>406</v>
      </c>
      <c r="B192" s="53" t="s">
        <v>407</v>
      </c>
      <c r="C192" s="45">
        <v>2148450.39</v>
      </c>
      <c r="D192" s="46" t="s">
        <v>109</v>
      </c>
      <c r="E192" s="46" t="s">
        <v>109</v>
      </c>
      <c r="F192" s="48" t="s">
        <v>61</v>
      </c>
      <c r="G192" s="48" t="s">
        <v>61</v>
      </c>
      <c r="H192" s="48" t="s">
        <v>61</v>
      </c>
      <c r="I192" s="48" t="s">
        <v>61</v>
      </c>
      <c r="J192" s="48" t="s">
        <v>61</v>
      </c>
      <c r="K192" s="48" t="s">
        <v>61</v>
      </c>
      <c r="L192" s="48" t="s">
        <v>61</v>
      </c>
      <c r="M192" s="48" t="s">
        <v>61</v>
      </c>
      <c r="N192" s="48" t="s">
        <v>61</v>
      </c>
      <c r="O192" s="52" t="s">
        <v>271</v>
      </c>
      <c r="P192" s="48" t="s">
        <v>63</v>
      </c>
      <c r="Q192" s="48" t="s">
        <v>101</v>
      </c>
      <c r="R192" s="48" t="s">
        <v>63</v>
      </c>
      <c r="S192" s="48" t="s">
        <v>61</v>
      </c>
      <c r="T192" s="48" t="s">
        <v>61</v>
      </c>
      <c r="U192" s="48" t="s">
        <v>61</v>
      </c>
      <c r="V192" s="48" t="s">
        <v>61</v>
      </c>
      <c r="W192" s="48" t="s">
        <v>61</v>
      </c>
      <c r="X192" s="48" t="s">
        <v>61</v>
      </c>
      <c r="Y192" s="48" t="s">
        <v>61</v>
      </c>
      <c r="Z192" s="48" t="s">
        <v>61</v>
      </c>
      <c r="AA192" s="48" t="s">
        <v>61</v>
      </c>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c r="IM192" s="50"/>
      <c r="IN192" s="50"/>
      <c r="IO192" s="50"/>
      <c r="IP192" s="50"/>
      <c r="IQ192" s="50"/>
      <c r="IR192" s="50"/>
      <c r="IS192" s="50"/>
      <c r="IT192" s="50"/>
      <c r="IU192" s="50"/>
      <c r="IV192" s="50"/>
      <c r="IW192" s="50"/>
    </row>
    <row r="193" spans="1:257" s="101" customFormat="1" ht="72">
      <c r="A193" s="43" t="s">
        <v>408</v>
      </c>
      <c r="B193" s="53" t="s">
        <v>409</v>
      </c>
      <c r="C193" s="45">
        <v>1875774.91</v>
      </c>
      <c r="D193" s="46" t="s">
        <v>109</v>
      </c>
      <c r="E193" s="46" t="s">
        <v>109</v>
      </c>
      <c r="F193" s="48" t="s">
        <v>61</v>
      </c>
      <c r="G193" s="48" t="s">
        <v>61</v>
      </c>
      <c r="H193" s="48" t="s">
        <v>61</v>
      </c>
      <c r="I193" s="48" t="s">
        <v>61</v>
      </c>
      <c r="J193" s="48" t="s">
        <v>61</v>
      </c>
      <c r="K193" s="48" t="s">
        <v>61</v>
      </c>
      <c r="L193" s="48" t="s">
        <v>61</v>
      </c>
      <c r="M193" s="48" t="s">
        <v>61</v>
      </c>
      <c r="N193" s="48" t="s">
        <v>61</v>
      </c>
      <c r="O193" s="52" t="s">
        <v>271</v>
      </c>
      <c r="P193" s="48" t="s">
        <v>63</v>
      </c>
      <c r="Q193" s="48" t="s">
        <v>101</v>
      </c>
      <c r="R193" s="48" t="s">
        <v>63</v>
      </c>
      <c r="S193" s="48" t="s">
        <v>61</v>
      </c>
      <c r="T193" s="48" t="s">
        <v>61</v>
      </c>
      <c r="U193" s="48" t="s">
        <v>61</v>
      </c>
      <c r="V193" s="48" t="s">
        <v>61</v>
      </c>
      <c r="W193" s="48" t="s">
        <v>61</v>
      </c>
      <c r="X193" s="48" t="s">
        <v>61</v>
      </c>
      <c r="Y193" s="48" t="s">
        <v>61</v>
      </c>
      <c r="Z193" s="48" t="s">
        <v>61</v>
      </c>
      <c r="AA193" s="48" t="s">
        <v>61</v>
      </c>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c r="IW193" s="50"/>
    </row>
    <row r="194" spans="1:257" s="103" customFormat="1" ht="60">
      <c r="A194" s="90" t="s">
        <v>410</v>
      </c>
      <c r="B194" s="102" t="s">
        <v>411</v>
      </c>
      <c r="C194" s="92">
        <v>3264070.37</v>
      </c>
      <c r="D194" s="93" t="s">
        <v>109</v>
      </c>
      <c r="E194" s="93" t="s">
        <v>134</v>
      </c>
      <c r="F194" s="94" t="s">
        <v>61</v>
      </c>
      <c r="G194" s="94" t="s">
        <v>61</v>
      </c>
      <c r="H194" s="94" t="s">
        <v>61</v>
      </c>
      <c r="I194" s="94" t="s">
        <v>61</v>
      </c>
      <c r="J194" s="92">
        <v>3264070.37</v>
      </c>
      <c r="K194" s="95">
        <v>0</v>
      </c>
      <c r="L194" s="94" t="s">
        <v>61</v>
      </c>
      <c r="M194" s="94" t="s">
        <v>61</v>
      </c>
      <c r="N194" s="94" t="s">
        <v>61</v>
      </c>
      <c r="O194" s="96" t="s">
        <v>271</v>
      </c>
      <c r="P194" s="94" t="s">
        <v>63</v>
      </c>
      <c r="Q194" s="94" t="s">
        <v>101</v>
      </c>
      <c r="R194" s="94" t="s">
        <v>63</v>
      </c>
      <c r="S194" s="94" t="s">
        <v>61</v>
      </c>
      <c r="T194" s="94" t="s">
        <v>61</v>
      </c>
      <c r="U194" s="94" t="s">
        <v>61</v>
      </c>
      <c r="V194" s="94" t="s">
        <v>61</v>
      </c>
      <c r="W194" s="92">
        <v>3264070.37</v>
      </c>
      <c r="X194" s="95">
        <v>0</v>
      </c>
      <c r="Y194" s="94" t="s">
        <v>61</v>
      </c>
      <c r="Z194" s="94" t="s">
        <v>61</v>
      </c>
      <c r="AA194" s="94" t="s">
        <v>61</v>
      </c>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c r="EC194" s="97"/>
      <c r="ED194" s="97"/>
      <c r="EE194" s="97"/>
      <c r="EF194" s="97"/>
      <c r="EG194" s="97"/>
      <c r="EH194" s="97"/>
      <c r="EI194" s="97"/>
      <c r="EJ194" s="97"/>
      <c r="EK194" s="97"/>
      <c r="EL194" s="97"/>
      <c r="EM194" s="97"/>
      <c r="EN194" s="97"/>
      <c r="EO194" s="97"/>
      <c r="EP194" s="97"/>
      <c r="EQ194" s="97"/>
      <c r="ER194" s="97"/>
      <c r="ES194" s="97"/>
      <c r="ET194" s="97"/>
      <c r="EU194" s="97"/>
      <c r="EV194" s="97"/>
      <c r="EW194" s="97"/>
      <c r="EX194" s="97"/>
      <c r="EY194" s="97"/>
      <c r="EZ194" s="97"/>
      <c r="FA194" s="97"/>
      <c r="FB194" s="97"/>
      <c r="FC194" s="97"/>
      <c r="FD194" s="97"/>
      <c r="FE194" s="97"/>
      <c r="FF194" s="97"/>
      <c r="FG194" s="97"/>
      <c r="FH194" s="97"/>
      <c r="FI194" s="97"/>
      <c r="FJ194" s="97"/>
      <c r="FK194" s="97"/>
      <c r="FL194" s="97"/>
      <c r="FM194" s="97"/>
      <c r="FN194" s="97"/>
      <c r="FO194" s="97"/>
      <c r="FP194" s="97"/>
      <c r="FQ194" s="97"/>
      <c r="FR194" s="97"/>
      <c r="FS194" s="97"/>
      <c r="FT194" s="97"/>
      <c r="FU194" s="97"/>
      <c r="FV194" s="97"/>
      <c r="FW194" s="97"/>
      <c r="FX194" s="97"/>
      <c r="FY194" s="97"/>
      <c r="FZ194" s="97"/>
      <c r="GA194" s="97"/>
      <c r="GB194" s="97"/>
      <c r="GC194" s="97"/>
      <c r="GD194" s="97"/>
      <c r="GE194" s="97"/>
      <c r="GF194" s="97"/>
      <c r="GG194" s="97"/>
      <c r="GH194" s="97"/>
      <c r="GI194" s="97"/>
      <c r="GJ194" s="97"/>
      <c r="GK194" s="97"/>
      <c r="GL194" s="97"/>
      <c r="GM194" s="97"/>
      <c r="GN194" s="97"/>
      <c r="GO194" s="97"/>
      <c r="GP194" s="97"/>
      <c r="GQ194" s="97"/>
      <c r="GR194" s="97"/>
      <c r="GS194" s="97"/>
      <c r="GT194" s="97"/>
      <c r="GU194" s="97"/>
      <c r="GV194" s="97"/>
      <c r="GW194" s="97"/>
      <c r="GX194" s="97"/>
      <c r="GY194" s="97"/>
      <c r="GZ194" s="97"/>
      <c r="HA194" s="97"/>
      <c r="HB194" s="97"/>
      <c r="HC194" s="97"/>
      <c r="HD194" s="97"/>
      <c r="HE194" s="97"/>
      <c r="HF194" s="97"/>
      <c r="HG194" s="97"/>
      <c r="HH194" s="97"/>
      <c r="HI194" s="97"/>
      <c r="HJ194" s="97"/>
      <c r="HK194" s="97"/>
      <c r="HL194" s="97"/>
      <c r="HM194" s="97"/>
      <c r="HN194" s="97"/>
      <c r="HO194" s="97"/>
      <c r="HP194" s="97"/>
      <c r="HQ194" s="97"/>
      <c r="HR194" s="97"/>
      <c r="HS194" s="97"/>
      <c r="HT194" s="97"/>
      <c r="HU194" s="97"/>
      <c r="HV194" s="97"/>
      <c r="HW194" s="97"/>
      <c r="HX194" s="97"/>
      <c r="HY194" s="97"/>
      <c r="HZ194" s="97"/>
      <c r="IA194" s="97"/>
      <c r="IB194" s="97"/>
      <c r="IC194" s="97"/>
      <c r="ID194" s="97"/>
      <c r="IE194" s="97"/>
      <c r="IF194" s="97"/>
      <c r="IG194" s="97"/>
      <c r="IH194" s="97"/>
      <c r="II194" s="97"/>
      <c r="IJ194" s="97"/>
      <c r="IK194" s="97"/>
      <c r="IL194" s="97"/>
      <c r="IM194" s="97"/>
      <c r="IN194" s="97"/>
      <c r="IO194" s="97"/>
      <c r="IP194" s="97"/>
      <c r="IQ194" s="97"/>
      <c r="IR194" s="97"/>
      <c r="IS194" s="97"/>
      <c r="IT194" s="97"/>
      <c r="IU194" s="97"/>
      <c r="IV194" s="97"/>
      <c r="IW194" s="97"/>
    </row>
    <row r="195" spans="1:257" s="103" customFormat="1" ht="60">
      <c r="A195" s="90" t="s">
        <v>412</v>
      </c>
      <c r="B195" s="102" t="s">
        <v>413</v>
      </c>
      <c r="C195" s="92">
        <v>13304215.869999999</v>
      </c>
      <c r="D195" s="93" t="s">
        <v>109</v>
      </c>
      <c r="E195" s="93" t="s">
        <v>109</v>
      </c>
      <c r="F195" s="94" t="s">
        <v>61</v>
      </c>
      <c r="G195" s="94" t="s">
        <v>61</v>
      </c>
      <c r="H195" s="94" t="s">
        <v>61</v>
      </c>
      <c r="I195" s="94" t="s">
        <v>61</v>
      </c>
      <c r="J195" s="94" t="s">
        <v>61</v>
      </c>
      <c r="K195" s="94" t="s">
        <v>61</v>
      </c>
      <c r="L195" s="94" t="s">
        <v>61</v>
      </c>
      <c r="M195" s="94" t="s">
        <v>61</v>
      </c>
      <c r="N195" s="94" t="s">
        <v>61</v>
      </c>
      <c r="O195" s="96" t="s">
        <v>271</v>
      </c>
      <c r="P195" s="94" t="s">
        <v>63</v>
      </c>
      <c r="Q195" s="94" t="s">
        <v>101</v>
      </c>
      <c r="R195" s="94" t="s">
        <v>63</v>
      </c>
      <c r="S195" s="94" t="s">
        <v>61</v>
      </c>
      <c r="T195" s="94" t="s">
        <v>61</v>
      </c>
      <c r="U195" s="94" t="s">
        <v>61</v>
      </c>
      <c r="V195" s="94" t="s">
        <v>61</v>
      </c>
      <c r="W195" s="94" t="s">
        <v>61</v>
      </c>
      <c r="X195" s="94" t="s">
        <v>61</v>
      </c>
      <c r="Y195" s="94" t="s">
        <v>61</v>
      </c>
      <c r="Z195" s="94" t="s">
        <v>61</v>
      </c>
      <c r="AA195" s="94" t="s">
        <v>61</v>
      </c>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c r="BI195" s="97"/>
      <c r="BJ195" s="97"/>
      <c r="BK195" s="97"/>
      <c r="BL195" s="97"/>
      <c r="BM195" s="97"/>
      <c r="BN195" s="97"/>
      <c r="BO195" s="97"/>
      <c r="BP195" s="97"/>
      <c r="BQ195" s="97"/>
      <c r="BR195" s="97"/>
      <c r="BS195" s="97"/>
      <c r="BT195" s="97"/>
      <c r="BU195" s="97"/>
      <c r="BV195" s="97"/>
      <c r="BW195" s="97"/>
      <c r="BX195" s="97"/>
      <c r="BY195" s="97"/>
      <c r="BZ195" s="97"/>
      <c r="CA195" s="97"/>
      <c r="CB195" s="97"/>
      <c r="CC195" s="97"/>
      <c r="CD195" s="97"/>
      <c r="CE195" s="97"/>
      <c r="CF195" s="97"/>
      <c r="CG195" s="97"/>
      <c r="CH195" s="97"/>
      <c r="CI195" s="97"/>
      <c r="CJ195" s="97"/>
      <c r="CK195" s="97"/>
      <c r="CL195" s="97"/>
      <c r="CM195" s="97"/>
      <c r="CN195" s="97"/>
      <c r="CO195" s="97"/>
      <c r="CP195" s="97"/>
      <c r="CQ195" s="97"/>
      <c r="CR195" s="97"/>
      <c r="CS195" s="97"/>
      <c r="CT195" s="97"/>
      <c r="CU195" s="97"/>
      <c r="CV195" s="97"/>
      <c r="CW195" s="97"/>
      <c r="CX195" s="97"/>
      <c r="CY195" s="97"/>
      <c r="CZ195" s="97"/>
      <c r="DA195" s="97"/>
      <c r="DB195" s="97"/>
      <c r="DC195" s="97"/>
      <c r="DD195" s="97"/>
      <c r="DE195" s="97"/>
      <c r="DF195" s="97"/>
      <c r="DG195" s="97"/>
      <c r="DH195" s="97"/>
      <c r="DI195" s="97"/>
      <c r="DJ195" s="97"/>
      <c r="DK195" s="97"/>
      <c r="DL195" s="97"/>
      <c r="DM195" s="97"/>
      <c r="DN195" s="97"/>
      <c r="DO195" s="97"/>
      <c r="DP195" s="97"/>
      <c r="DQ195" s="97"/>
      <c r="DR195" s="97"/>
      <c r="DS195" s="97"/>
      <c r="DT195" s="97"/>
      <c r="DU195" s="97"/>
      <c r="DV195" s="97"/>
      <c r="DW195" s="97"/>
      <c r="DX195" s="97"/>
      <c r="DY195" s="97"/>
      <c r="DZ195" s="97"/>
      <c r="EA195" s="97"/>
      <c r="EB195" s="97"/>
      <c r="EC195" s="97"/>
      <c r="ED195" s="97"/>
      <c r="EE195" s="97"/>
      <c r="EF195" s="97"/>
      <c r="EG195" s="97"/>
      <c r="EH195" s="97"/>
      <c r="EI195" s="97"/>
      <c r="EJ195" s="97"/>
      <c r="EK195" s="97"/>
      <c r="EL195" s="97"/>
      <c r="EM195" s="97"/>
      <c r="EN195" s="97"/>
      <c r="EO195" s="97"/>
      <c r="EP195" s="97"/>
      <c r="EQ195" s="97"/>
      <c r="ER195" s="97"/>
      <c r="ES195" s="97"/>
      <c r="ET195" s="97"/>
      <c r="EU195" s="97"/>
      <c r="EV195" s="97"/>
      <c r="EW195" s="97"/>
      <c r="EX195" s="97"/>
      <c r="EY195" s="97"/>
      <c r="EZ195" s="97"/>
      <c r="FA195" s="97"/>
      <c r="FB195" s="97"/>
      <c r="FC195" s="97"/>
      <c r="FD195" s="97"/>
      <c r="FE195" s="97"/>
      <c r="FF195" s="97"/>
      <c r="FG195" s="97"/>
      <c r="FH195" s="97"/>
      <c r="FI195" s="97"/>
      <c r="FJ195" s="97"/>
      <c r="FK195" s="97"/>
      <c r="FL195" s="97"/>
      <c r="FM195" s="97"/>
      <c r="FN195" s="97"/>
      <c r="FO195" s="97"/>
      <c r="FP195" s="97"/>
      <c r="FQ195" s="97"/>
      <c r="FR195" s="97"/>
      <c r="FS195" s="97"/>
      <c r="FT195" s="97"/>
      <c r="FU195" s="97"/>
      <c r="FV195" s="97"/>
      <c r="FW195" s="97"/>
      <c r="FX195" s="97"/>
      <c r="FY195" s="97"/>
      <c r="FZ195" s="97"/>
      <c r="GA195" s="97"/>
      <c r="GB195" s="97"/>
      <c r="GC195" s="97"/>
      <c r="GD195" s="97"/>
      <c r="GE195" s="97"/>
      <c r="GF195" s="97"/>
      <c r="GG195" s="97"/>
      <c r="GH195" s="97"/>
      <c r="GI195" s="97"/>
      <c r="GJ195" s="97"/>
      <c r="GK195" s="97"/>
      <c r="GL195" s="97"/>
      <c r="GM195" s="97"/>
      <c r="GN195" s="97"/>
      <c r="GO195" s="97"/>
      <c r="GP195" s="97"/>
      <c r="GQ195" s="97"/>
      <c r="GR195" s="97"/>
      <c r="GS195" s="97"/>
      <c r="GT195" s="97"/>
      <c r="GU195" s="97"/>
      <c r="GV195" s="97"/>
      <c r="GW195" s="97"/>
      <c r="GX195" s="97"/>
      <c r="GY195" s="97"/>
      <c r="GZ195" s="97"/>
      <c r="HA195" s="97"/>
      <c r="HB195" s="97"/>
      <c r="HC195" s="97"/>
      <c r="HD195" s="97"/>
      <c r="HE195" s="97"/>
      <c r="HF195" s="97"/>
      <c r="HG195" s="97"/>
      <c r="HH195" s="97"/>
      <c r="HI195" s="97"/>
      <c r="HJ195" s="97"/>
      <c r="HK195" s="97"/>
      <c r="HL195" s="97"/>
      <c r="HM195" s="97"/>
      <c r="HN195" s="97"/>
      <c r="HO195" s="97"/>
      <c r="HP195" s="97"/>
      <c r="HQ195" s="97"/>
      <c r="HR195" s="97"/>
      <c r="HS195" s="97"/>
      <c r="HT195" s="97"/>
      <c r="HU195" s="97"/>
      <c r="HV195" s="97"/>
      <c r="HW195" s="97"/>
      <c r="HX195" s="97"/>
      <c r="HY195" s="97"/>
      <c r="HZ195" s="97"/>
      <c r="IA195" s="97"/>
      <c r="IB195" s="97"/>
      <c r="IC195" s="97"/>
      <c r="ID195" s="97"/>
      <c r="IE195" s="97"/>
      <c r="IF195" s="97"/>
      <c r="IG195" s="97"/>
      <c r="IH195" s="97"/>
      <c r="II195" s="97"/>
      <c r="IJ195" s="97"/>
      <c r="IK195" s="97"/>
      <c r="IL195" s="97"/>
      <c r="IM195" s="97"/>
      <c r="IN195" s="97"/>
      <c r="IO195" s="97"/>
      <c r="IP195" s="97"/>
      <c r="IQ195" s="97"/>
      <c r="IR195" s="97"/>
      <c r="IS195" s="97"/>
      <c r="IT195" s="97"/>
      <c r="IU195" s="97"/>
      <c r="IV195" s="97"/>
      <c r="IW195" s="97"/>
    </row>
    <row r="196" spans="1:257" s="103" customFormat="1" ht="60">
      <c r="A196" s="90" t="s">
        <v>414</v>
      </c>
      <c r="B196" s="102" t="s">
        <v>415</v>
      </c>
      <c r="C196" s="92">
        <v>7915122.6699999999</v>
      </c>
      <c r="D196" s="93" t="s">
        <v>109</v>
      </c>
      <c r="E196" s="93" t="s">
        <v>416</v>
      </c>
      <c r="F196" s="94" t="s">
        <v>61</v>
      </c>
      <c r="G196" s="94" t="s">
        <v>61</v>
      </c>
      <c r="H196" s="94" t="s">
        <v>61</v>
      </c>
      <c r="I196" s="94" t="s">
        <v>61</v>
      </c>
      <c r="J196" s="94" t="s">
        <v>61</v>
      </c>
      <c r="K196" s="94" t="s">
        <v>61</v>
      </c>
      <c r="L196" s="94" t="s">
        <v>61</v>
      </c>
      <c r="M196" s="94" t="s">
        <v>61</v>
      </c>
      <c r="N196" s="94" t="s">
        <v>61</v>
      </c>
      <c r="O196" s="96" t="s">
        <v>271</v>
      </c>
      <c r="P196" s="94" t="s">
        <v>63</v>
      </c>
      <c r="Q196" s="94" t="s">
        <v>101</v>
      </c>
      <c r="R196" s="94" t="s">
        <v>63</v>
      </c>
      <c r="S196" s="94" t="s">
        <v>61</v>
      </c>
      <c r="T196" s="94" t="s">
        <v>61</v>
      </c>
      <c r="U196" s="94" t="s">
        <v>61</v>
      </c>
      <c r="V196" s="94" t="s">
        <v>61</v>
      </c>
      <c r="W196" s="94" t="s">
        <v>61</v>
      </c>
      <c r="X196" s="94" t="s">
        <v>61</v>
      </c>
      <c r="Y196" s="94" t="s">
        <v>61</v>
      </c>
      <c r="Z196" s="94" t="s">
        <v>61</v>
      </c>
      <c r="AA196" s="94" t="s">
        <v>61</v>
      </c>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c r="BI196" s="97"/>
      <c r="BJ196" s="97"/>
      <c r="BK196" s="97"/>
      <c r="BL196" s="97"/>
      <c r="BM196" s="97"/>
      <c r="BN196" s="97"/>
      <c r="BO196" s="97"/>
      <c r="BP196" s="97"/>
      <c r="BQ196" s="97"/>
      <c r="BR196" s="97"/>
      <c r="BS196" s="97"/>
      <c r="BT196" s="97"/>
      <c r="BU196" s="97"/>
      <c r="BV196" s="97"/>
      <c r="BW196" s="97"/>
      <c r="BX196" s="97"/>
      <c r="BY196" s="97"/>
      <c r="BZ196" s="97"/>
      <c r="CA196" s="97"/>
      <c r="CB196" s="97"/>
      <c r="CC196" s="97"/>
      <c r="CD196" s="97"/>
      <c r="CE196" s="97"/>
      <c r="CF196" s="97"/>
      <c r="CG196" s="97"/>
      <c r="CH196" s="97"/>
      <c r="CI196" s="97"/>
      <c r="CJ196" s="97"/>
      <c r="CK196" s="97"/>
      <c r="CL196" s="97"/>
      <c r="CM196" s="97"/>
      <c r="CN196" s="97"/>
      <c r="CO196" s="97"/>
      <c r="CP196" s="97"/>
      <c r="CQ196" s="97"/>
      <c r="CR196" s="97"/>
      <c r="CS196" s="97"/>
      <c r="CT196" s="97"/>
      <c r="CU196" s="97"/>
      <c r="CV196" s="97"/>
      <c r="CW196" s="97"/>
      <c r="CX196" s="97"/>
      <c r="CY196" s="97"/>
      <c r="CZ196" s="97"/>
      <c r="DA196" s="97"/>
      <c r="DB196" s="97"/>
      <c r="DC196" s="97"/>
      <c r="DD196" s="97"/>
      <c r="DE196" s="97"/>
      <c r="DF196" s="97"/>
      <c r="DG196" s="97"/>
      <c r="DH196" s="97"/>
      <c r="DI196" s="97"/>
      <c r="DJ196" s="97"/>
      <c r="DK196" s="97"/>
      <c r="DL196" s="97"/>
      <c r="DM196" s="97"/>
      <c r="DN196" s="97"/>
      <c r="DO196" s="97"/>
      <c r="DP196" s="97"/>
      <c r="DQ196" s="97"/>
      <c r="DR196" s="97"/>
      <c r="DS196" s="97"/>
      <c r="DT196" s="97"/>
      <c r="DU196" s="97"/>
      <c r="DV196" s="97"/>
      <c r="DW196" s="97"/>
      <c r="DX196" s="97"/>
      <c r="DY196" s="97"/>
      <c r="DZ196" s="97"/>
      <c r="EA196" s="97"/>
      <c r="EB196" s="97"/>
      <c r="EC196" s="97"/>
      <c r="ED196" s="97"/>
      <c r="EE196" s="97"/>
      <c r="EF196" s="97"/>
      <c r="EG196" s="97"/>
      <c r="EH196" s="97"/>
      <c r="EI196" s="97"/>
      <c r="EJ196" s="97"/>
      <c r="EK196" s="97"/>
      <c r="EL196" s="97"/>
      <c r="EM196" s="97"/>
      <c r="EN196" s="97"/>
      <c r="EO196" s="97"/>
      <c r="EP196" s="97"/>
      <c r="EQ196" s="97"/>
      <c r="ER196" s="97"/>
      <c r="ES196" s="97"/>
      <c r="ET196" s="97"/>
      <c r="EU196" s="97"/>
      <c r="EV196" s="97"/>
      <c r="EW196" s="97"/>
      <c r="EX196" s="97"/>
      <c r="EY196" s="97"/>
      <c r="EZ196" s="97"/>
      <c r="FA196" s="97"/>
      <c r="FB196" s="97"/>
      <c r="FC196" s="97"/>
      <c r="FD196" s="97"/>
      <c r="FE196" s="97"/>
      <c r="FF196" s="97"/>
      <c r="FG196" s="97"/>
      <c r="FH196" s="97"/>
      <c r="FI196" s="97"/>
      <c r="FJ196" s="97"/>
      <c r="FK196" s="97"/>
      <c r="FL196" s="97"/>
      <c r="FM196" s="97"/>
      <c r="FN196" s="97"/>
      <c r="FO196" s="97"/>
      <c r="FP196" s="97"/>
      <c r="FQ196" s="97"/>
      <c r="FR196" s="97"/>
      <c r="FS196" s="97"/>
      <c r="FT196" s="97"/>
      <c r="FU196" s="97"/>
      <c r="FV196" s="97"/>
      <c r="FW196" s="97"/>
      <c r="FX196" s="97"/>
      <c r="FY196" s="97"/>
      <c r="FZ196" s="97"/>
      <c r="GA196" s="97"/>
      <c r="GB196" s="97"/>
      <c r="GC196" s="97"/>
      <c r="GD196" s="97"/>
      <c r="GE196" s="97"/>
      <c r="GF196" s="97"/>
      <c r="GG196" s="97"/>
      <c r="GH196" s="97"/>
      <c r="GI196" s="97"/>
      <c r="GJ196" s="97"/>
      <c r="GK196" s="97"/>
      <c r="GL196" s="97"/>
      <c r="GM196" s="97"/>
      <c r="GN196" s="97"/>
      <c r="GO196" s="97"/>
      <c r="GP196" s="97"/>
      <c r="GQ196" s="97"/>
      <c r="GR196" s="97"/>
      <c r="GS196" s="97"/>
      <c r="GT196" s="97"/>
      <c r="GU196" s="97"/>
      <c r="GV196" s="97"/>
      <c r="GW196" s="97"/>
      <c r="GX196" s="97"/>
      <c r="GY196" s="97"/>
      <c r="GZ196" s="97"/>
      <c r="HA196" s="97"/>
      <c r="HB196" s="97"/>
      <c r="HC196" s="97"/>
      <c r="HD196" s="97"/>
      <c r="HE196" s="97"/>
      <c r="HF196" s="97"/>
      <c r="HG196" s="97"/>
      <c r="HH196" s="97"/>
      <c r="HI196" s="97"/>
      <c r="HJ196" s="97"/>
      <c r="HK196" s="97"/>
      <c r="HL196" s="97"/>
      <c r="HM196" s="97"/>
      <c r="HN196" s="97"/>
      <c r="HO196" s="97"/>
      <c r="HP196" s="97"/>
      <c r="HQ196" s="97"/>
      <c r="HR196" s="97"/>
      <c r="HS196" s="97"/>
      <c r="HT196" s="97"/>
      <c r="HU196" s="97"/>
      <c r="HV196" s="97"/>
      <c r="HW196" s="97"/>
      <c r="HX196" s="97"/>
      <c r="HY196" s="97"/>
      <c r="HZ196" s="97"/>
      <c r="IA196" s="97"/>
      <c r="IB196" s="97"/>
      <c r="IC196" s="97"/>
      <c r="ID196" s="97"/>
      <c r="IE196" s="97"/>
      <c r="IF196" s="97"/>
      <c r="IG196" s="97"/>
      <c r="IH196" s="97"/>
      <c r="II196" s="97"/>
      <c r="IJ196" s="97"/>
      <c r="IK196" s="97"/>
      <c r="IL196" s="97"/>
      <c r="IM196" s="97"/>
      <c r="IN196" s="97"/>
      <c r="IO196" s="97"/>
      <c r="IP196" s="97"/>
      <c r="IQ196" s="97"/>
      <c r="IR196" s="97"/>
      <c r="IS196" s="97"/>
      <c r="IT196" s="97"/>
      <c r="IU196" s="97"/>
      <c r="IV196" s="97"/>
      <c r="IW196" s="97"/>
    </row>
    <row r="197" spans="1:257" s="103" customFormat="1" ht="60">
      <c r="A197" s="90" t="s">
        <v>417</v>
      </c>
      <c r="B197" s="102" t="s">
        <v>418</v>
      </c>
      <c r="C197" s="92">
        <v>916210.38</v>
      </c>
      <c r="D197" s="93" t="s">
        <v>109</v>
      </c>
      <c r="E197" s="93" t="s">
        <v>416</v>
      </c>
      <c r="F197" s="94" t="s">
        <v>61</v>
      </c>
      <c r="G197" s="94" t="s">
        <v>61</v>
      </c>
      <c r="H197" s="94" t="s">
        <v>61</v>
      </c>
      <c r="I197" s="94" t="s">
        <v>61</v>
      </c>
      <c r="J197" s="94" t="s">
        <v>61</v>
      </c>
      <c r="K197" s="94" t="s">
        <v>61</v>
      </c>
      <c r="L197" s="94" t="s">
        <v>61</v>
      </c>
      <c r="M197" s="94" t="s">
        <v>61</v>
      </c>
      <c r="N197" s="94" t="s">
        <v>61</v>
      </c>
      <c r="O197" s="96" t="s">
        <v>271</v>
      </c>
      <c r="P197" s="94" t="s">
        <v>63</v>
      </c>
      <c r="Q197" s="94" t="s">
        <v>101</v>
      </c>
      <c r="R197" s="94" t="s">
        <v>63</v>
      </c>
      <c r="S197" s="94" t="s">
        <v>61</v>
      </c>
      <c r="T197" s="94" t="s">
        <v>61</v>
      </c>
      <c r="U197" s="94" t="s">
        <v>61</v>
      </c>
      <c r="V197" s="94" t="s">
        <v>61</v>
      </c>
      <c r="W197" s="94" t="s">
        <v>61</v>
      </c>
      <c r="X197" s="94" t="s">
        <v>61</v>
      </c>
      <c r="Y197" s="94" t="s">
        <v>61</v>
      </c>
      <c r="Z197" s="94" t="s">
        <v>61</v>
      </c>
      <c r="AA197" s="94" t="s">
        <v>61</v>
      </c>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c r="BI197" s="97"/>
      <c r="BJ197" s="97"/>
      <c r="BK197" s="97"/>
      <c r="BL197" s="97"/>
      <c r="BM197" s="97"/>
      <c r="BN197" s="97"/>
      <c r="BO197" s="97"/>
      <c r="BP197" s="97"/>
      <c r="BQ197" s="97"/>
      <c r="BR197" s="97"/>
      <c r="BS197" s="97"/>
      <c r="BT197" s="97"/>
      <c r="BU197" s="97"/>
      <c r="BV197" s="97"/>
      <c r="BW197" s="97"/>
      <c r="BX197" s="97"/>
      <c r="BY197" s="97"/>
      <c r="BZ197" s="97"/>
      <c r="CA197" s="97"/>
      <c r="CB197" s="97"/>
      <c r="CC197" s="97"/>
      <c r="CD197" s="97"/>
      <c r="CE197" s="97"/>
      <c r="CF197" s="97"/>
      <c r="CG197" s="97"/>
      <c r="CH197" s="97"/>
      <c r="CI197" s="97"/>
      <c r="CJ197" s="97"/>
      <c r="CK197" s="97"/>
      <c r="CL197" s="97"/>
      <c r="CM197" s="97"/>
      <c r="CN197" s="97"/>
      <c r="CO197" s="97"/>
      <c r="CP197" s="97"/>
      <c r="CQ197" s="97"/>
      <c r="CR197" s="97"/>
      <c r="CS197" s="97"/>
      <c r="CT197" s="97"/>
      <c r="CU197" s="97"/>
      <c r="CV197" s="97"/>
      <c r="CW197" s="97"/>
      <c r="CX197" s="97"/>
      <c r="CY197" s="97"/>
      <c r="CZ197" s="97"/>
      <c r="DA197" s="97"/>
      <c r="DB197" s="97"/>
      <c r="DC197" s="97"/>
      <c r="DD197" s="97"/>
      <c r="DE197" s="97"/>
      <c r="DF197" s="97"/>
      <c r="DG197" s="97"/>
      <c r="DH197" s="97"/>
      <c r="DI197" s="97"/>
      <c r="DJ197" s="97"/>
      <c r="DK197" s="97"/>
      <c r="DL197" s="97"/>
      <c r="DM197" s="97"/>
      <c r="DN197" s="97"/>
      <c r="DO197" s="97"/>
      <c r="DP197" s="97"/>
      <c r="DQ197" s="97"/>
      <c r="DR197" s="97"/>
      <c r="DS197" s="97"/>
      <c r="DT197" s="97"/>
      <c r="DU197" s="97"/>
      <c r="DV197" s="97"/>
      <c r="DW197" s="97"/>
      <c r="DX197" s="97"/>
      <c r="DY197" s="97"/>
      <c r="DZ197" s="97"/>
      <c r="EA197" s="97"/>
      <c r="EB197" s="97"/>
      <c r="EC197" s="97"/>
      <c r="ED197" s="97"/>
      <c r="EE197" s="97"/>
      <c r="EF197" s="97"/>
      <c r="EG197" s="97"/>
      <c r="EH197" s="97"/>
      <c r="EI197" s="97"/>
      <c r="EJ197" s="97"/>
      <c r="EK197" s="97"/>
      <c r="EL197" s="97"/>
      <c r="EM197" s="97"/>
      <c r="EN197" s="97"/>
      <c r="EO197" s="97"/>
      <c r="EP197" s="97"/>
      <c r="EQ197" s="97"/>
      <c r="ER197" s="97"/>
      <c r="ES197" s="97"/>
      <c r="ET197" s="97"/>
      <c r="EU197" s="97"/>
      <c r="EV197" s="97"/>
      <c r="EW197" s="97"/>
      <c r="EX197" s="97"/>
      <c r="EY197" s="97"/>
      <c r="EZ197" s="97"/>
      <c r="FA197" s="97"/>
      <c r="FB197" s="97"/>
      <c r="FC197" s="97"/>
      <c r="FD197" s="97"/>
      <c r="FE197" s="97"/>
      <c r="FF197" s="97"/>
      <c r="FG197" s="97"/>
      <c r="FH197" s="97"/>
      <c r="FI197" s="97"/>
      <c r="FJ197" s="97"/>
      <c r="FK197" s="97"/>
      <c r="FL197" s="97"/>
      <c r="FM197" s="97"/>
      <c r="FN197" s="97"/>
      <c r="FO197" s="97"/>
      <c r="FP197" s="97"/>
      <c r="FQ197" s="97"/>
      <c r="FR197" s="97"/>
      <c r="FS197" s="97"/>
      <c r="FT197" s="97"/>
      <c r="FU197" s="97"/>
      <c r="FV197" s="97"/>
      <c r="FW197" s="97"/>
      <c r="FX197" s="97"/>
      <c r="FY197" s="97"/>
      <c r="FZ197" s="97"/>
      <c r="GA197" s="97"/>
      <c r="GB197" s="97"/>
      <c r="GC197" s="97"/>
      <c r="GD197" s="97"/>
      <c r="GE197" s="97"/>
      <c r="GF197" s="97"/>
      <c r="GG197" s="97"/>
      <c r="GH197" s="97"/>
      <c r="GI197" s="97"/>
      <c r="GJ197" s="97"/>
      <c r="GK197" s="97"/>
      <c r="GL197" s="97"/>
      <c r="GM197" s="97"/>
      <c r="GN197" s="97"/>
      <c r="GO197" s="97"/>
      <c r="GP197" s="97"/>
      <c r="GQ197" s="97"/>
      <c r="GR197" s="97"/>
      <c r="GS197" s="97"/>
      <c r="GT197" s="97"/>
      <c r="GU197" s="97"/>
      <c r="GV197" s="97"/>
      <c r="GW197" s="97"/>
      <c r="GX197" s="97"/>
      <c r="GY197" s="97"/>
      <c r="GZ197" s="97"/>
      <c r="HA197" s="97"/>
      <c r="HB197" s="97"/>
      <c r="HC197" s="97"/>
      <c r="HD197" s="97"/>
      <c r="HE197" s="97"/>
      <c r="HF197" s="97"/>
      <c r="HG197" s="97"/>
      <c r="HH197" s="97"/>
      <c r="HI197" s="97"/>
      <c r="HJ197" s="97"/>
      <c r="HK197" s="97"/>
      <c r="HL197" s="97"/>
      <c r="HM197" s="97"/>
      <c r="HN197" s="97"/>
      <c r="HO197" s="97"/>
      <c r="HP197" s="97"/>
      <c r="HQ197" s="97"/>
      <c r="HR197" s="97"/>
      <c r="HS197" s="97"/>
      <c r="HT197" s="97"/>
      <c r="HU197" s="97"/>
      <c r="HV197" s="97"/>
      <c r="HW197" s="97"/>
      <c r="HX197" s="97"/>
      <c r="HY197" s="97"/>
      <c r="HZ197" s="97"/>
      <c r="IA197" s="97"/>
      <c r="IB197" s="97"/>
      <c r="IC197" s="97"/>
      <c r="ID197" s="97"/>
      <c r="IE197" s="97"/>
      <c r="IF197" s="97"/>
      <c r="IG197" s="97"/>
      <c r="IH197" s="97"/>
      <c r="II197" s="97"/>
      <c r="IJ197" s="97"/>
      <c r="IK197" s="97"/>
      <c r="IL197" s="97"/>
      <c r="IM197" s="97"/>
      <c r="IN197" s="97"/>
      <c r="IO197" s="97"/>
      <c r="IP197" s="97"/>
      <c r="IQ197" s="97"/>
      <c r="IR197" s="97"/>
      <c r="IS197" s="97"/>
      <c r="IT197" s="97"/>
      <c r="IU197" s="97"/>
      <c r="IV197" s="97"/>
      <c r="IW197" s="97"/>
    </row>
    <row r="198" spans="1:257" s="103" customFormat="1" ht="48">
      <c r="A198" s="90" t="s">
        <v>419</v>
      </c>
      <c r="B198" s="102" t="s">
        <v>420</v>
      </c>
      <c r="C198" s="92">
        <v>207015.5</v>
      </c>
      <c r="D198" s="93" t="s">
        <v>109</v>
      </c>
      <c r="E198" s="93" t="s">
        <v>109</v>
      </c>
      <c r="F198" s="94" t="s">
        <v>61</v>
      </c>
      <c r="G198" s="94" t="s">
        <v>61</v>
      </c>
      <c r="H198" s="94" t="s">
        <v>61</v>
      </c>
      <c r="I198" s="94" t="s">
        <v>61</v>
      </c>
      <c r="J198" s="94" t="s">
        <v>61</v>
      </c>
      <c r="K198" s="94" t="s">
        <v>61</v>
      </c>
      <c r="L198" s="94" t="s">
        <v>61</v>
      </c>
      <c r="M198" s="94" t="s">
        <v>61</v>
      </c>
      <c r="N198" s="94" t="s">
        <v>61</v>
      </c>
      <c r="O198" s="96" t="s">
        <v>271</v>
      </c>
      <c r="P198" s="94" t="s">
        <v>63</v>
      </c>
      <c r="Q198" s="94" t="s">
        <v>101</v>
      </c>
      <c r="R198" s="94" t="s">
        <v>63</v>
      </c>
      <c r="S198" s="94" t="s">
        <v>61</v>
      </c>
      <c r="T198" s="94" t="s">
        <v>61</v>
      </c>
      <c r="U198" s="94" t="s">
        <v>61</v>
      </c>
      <c r="V198" s="94" t="s">
        <v>61</v>
      </c>
      <c r="W198" s="94" t="s">
        <v>61</v>
      </c>
      <c r="X198" s="94" t="s">
        <v>61</v>
      </c>
      <c r="Y198" s="94" t="s">
        <v>61</v>
      </c>
      <c r="Z198" s="94" t="s">
        <v>61</v>
      </c>
      <c r="AA198" s="94" t="s">
        <v>61</v>
      </c>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97"/>
      <c r="EY198" s="97"/>
      <c r="EZ198" s="97"/>
      <c r="FA198" s="97"/>
      <c r="FB198" s="97"/>
      <c r="FC198" s="97"/>
      <c r="FD198" s="97"/>
      <c r="FE198" s="97"/>
      <c r="FF198" s="97"/>
      <c r="FG198" s="97"/>
      <c r="FH198" s="97"/>
      <c r="FI198" s="97"/>
      <c r="FJ198" s="97"/>
      <c r="FK198" s="97"/>
      <c r="FL198" s="97"/>
      <c r="FM198" s="97"/>
      <c r="FN198" s="97"/>
      <c r="FO198" s="97"/>
      <c r="FP198" s="97"/>
      <c r="FQ198" s="97"/>
      <c r="FR198" s="97"/>
      <c r="FS198" s="97"/>
      <c r="FT198" s="97"/>
      <c r="FU198" s="97"/>
      <c r="FV198" s="97"/>
      <c r="FW198" s="97"/>
      <c r="FX198" s="97"/>
      <c r="FY198" s="97"/>
      <c r="FZ198" s="97"/>
      <c r="GA198" s="97"/>
      <c r="GB198" s="97"/>
      <c r="GC198" s="97"/>
      <c r="GD198" s="97"/>
      <c r="GE198" s="97"/>
      <c r="GF198" s="97"/>
      <c r="GG198" s="97"/>
      <c r="GH198" s="97"/>
      <c r="GI198" s="97"/>
      <c r="GJ198" s="97"/>
      <c r="GK198" s="97"/>
      <c r="GL198" s="97"/>
      <c r="GM198" s="97"/>
      <c r="GN198" s="97"/>
      <c r="GO198" s="97"/>
      <c r="GP198" s="97"/>
      <c r="GQ198" s="97"/>
      <c r="GR198" s="97"/>
      <c r="GS198" s="97"/>
      <c r="GT198" s="97"/>
      <c r="GU198" s="97"/>
      <c r="GV198" s="97"/>
      <c r="GW198" s="97"/>
      <c r="GX198" s="97"/>
      <c r="GY198" s="97"/>
      <c r="GZ198" s="97"/>
      <c r="HA198" s="97"/>
      <c r="HB198" s="97"/>
      <c r="HC198" s="97"/>
      <c r="HD198" s="97"/>
      <c r="HE198" s="97"/>
      <c r="HF198" s="97"/>
      <c r="HG198" s="97"/>
      <c r="HH198" s="97"/>
      <c r="HI198" s="97"/>
      <c r="HJ198" s="97"/>
      <c r="HK198" s="97"/>
      <c r="HL198" s="97"/>
      <c r="HM198" s="97"/>
      <c r="HN198" s="97"/>
      <c r="HO198" s="97"/>
      <c r="HP198" s="97"/>
      <c r="HQ198" s="97"/>
      <c r="HR198" s="97"/>
      <c r="HS198" s="97"/>
      <c r="HT198" s="97"/>
      <c r="HU198" s="97"/>
      <c r="HV198" s="97"/>
      <c r="HW198" s="97"/>
      <c r="HX198" s="97"/>
      <c r="HY198" s="97"/>
      <c r="HZ198" s="97"/>
      <c r="IA198" s="97"/>
      <c r="IB198" s="97"/>
      <c r="IC198" s="97"/>
      <c r="ID198" s="97"/>
      <c r="IE198" s="97"/>
      <c r="IF198" s="97"/>
      <c r="IG198" s="97"/>
      <c r="IH198" s="97"/>
      <c r="II198" s="97"/>
      <c r="IJ198" s="97"/>
      <c r="IK198" s="97"/>
      <c r="IL198" s="97"/>
      <c r="IM198" s="97"/>
      <c r="IN198" s="97"/>
      <c r="IO198" s="97"/>
      <c r="IP198" s="97"/>
      <c r="IQ198" s="97"/>
      <c r="IR198" s="97"/>
      <c r="IS198" s="97"/>
      <c r="IT198" s="97"/>
      <c r="IU198" s="97"/>
      <c r="IV198" s="97"/>
      <c r="IW198" s="97"/>
    </row>
    <row r="199" spans="1:257" s="103" customFormat="1" ht="48">
      <c r="A199" s="90" t="s">
        <v>421</v>
      </c>
      <c r="B199" s="102" t="s">
        <v>422</v>
      </c>
      <c r="C199" s="92">
        <v>471218.28</v>
      </c>
      <c r="D199" s="93" t="s">
        <v>109</v>
      </c>
      <c r="E199" s="93" t="s">
        <v>112</v>
      </c>
      <c r="F199" s="94" t="s">
        <v>61</v>
      </c>
      <c r="G199" s="94" t="s">
        <v>61</v>
      </c>
      <c r="H199" s="94" t="s">
        <v>61</v>
      </c>
      <c r="I199" s="94" t="s">
        <v>61</v>
      </c>
      <c r="J199" s="94" t="s">
        <v>61</v>
      </c>
      <c r="K199" s="94" t="s">
        <v>61</v>
      </c>
      <c r="L199" s="94" t="s">
        <v>61</v>
      </c>
      <c r="M199" s="94" t="s">
        <v>61</v>
      </c>
      <c r="N199" s="94" t="s">
        <v>61</v>
      </c>
      <c r="O199" s="96" t="s">
        <v>271</v>
      </c>
      <c r="P199" s="94" t="s">
        <v>63</v>
      </c>
      <c r="Q199" s="94" t="s">
        <v>101</v>
      </c>
      <c r="R199" s="94" t="s">
        <v>63</v>
      </c>
      <c r="S199" s="94" t="s">
        <v>61</v>
      </c>
      <c r="T199" s="94" t="s">
        <v>61</v>
      </c>
      <c r="U199" s="94" t="s">
        <v>61</v>
      </c>
      <c r="V199" s="94" t="s">
        <v>61</v>
      </c>
      <c r="W199" s="94" t="s">
        <v>61</v>
      </c>
      <c r="X199" s="94" t="s">
        <v>61</v>
      </c>
      <c r="Y199" s="94" t="s">
        <v>61</v>
      </c>
      <c r="Z199" s="94" t="s">
        <v>61</v>
      </c>
      <c r="AA199" s="94" t="s">
        <v>61</v>
      </c>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97"/>
      <c r="EY199" s="97"/>
      <c r="EZ199" s="97"/>
      <c r="FA199" s="97"/>
      <c r="FB199" s="97"/>
      <c r="FC199" s="97"/>
      <c r="FD199" s="97"/>
      <c r="FE199" s="97"/>
      <c r="FF199" s="97"/>
      <c r="FG199" s="97"/>
      <c r="FH199" s="97"/>
      <c r="FI199" s="97"/>
      <c r="FJ199" s="97"/>
      <c r="FK199" s="97"/>
      <c r="FL199" s="97"/>
      <c r="FM199" s="97"/>
      <c r="FN199" s="97"/>
      <c r="FO199" s="97"/>
      <c r="FP199" s="97"/>
      <c r="FQ199" s="97"/>
      <c r="FR199" s="97"/>
      <c r="FS199" s="97"/>
      <c r="FT199" s="97"/>
      <c r="FU199" s="97"/>
      <c r="FV199" s="97"/>
      <c r="FW199" s="97"/>
      <c r="FX199" s="97"/>
      <c r="FY199" s="97"/>
      <c r="FZ199" s="97"/>
      <c r="GA199" s="97"/>
      <c r="GB199" s="97"/>
      <c r="GC199" s="97"/>
      <c r="GD199" s="97"/>
      <c r="GE199" s="97"/>
      <c r="GF199" s="97"/>
      <c r="GG199" s="97"/>
      <c r="GH199" s="97"/>
      <c r="GI199" s="97"/>
      <c r="GJ199" s="97"/>
      <c r="GK199" s="97"/>
      <c r="GL199" s="97"/>
      <c r="GM199" s="97"/>
      <c r="GN199" s="97"/>
      <c r="GO199" s="97"/>
      <c r="GP199" s="97"/>
      <c r="GQ199" s="97"/>
      <c r="GR199" s="97"/>
      <c r="GS199" s="97"/>
      <c r="GT199" s="97"/>
      <c r="GU199" s="97"/>
      <c r="GV199" s="97"/>
      <c r="GW199" s="97"/>
      <c r="GX199" s="97"/>
      <c r="GY199" s="97"/>
      <c r="GZ199" s="97"/>
      <c r="HA199" s="97"/>
      <c r="HB199" s="97"/>
      <c r="HC199" s="97"/>
      <c r="HD199" s="97"/>
      <c r="HE199" s="97"/>
      <c r="HF199" s="97"/>
      <c r="HG199" s="97"/>
      <c r="HH199" s="97"/>
      <c r="HI199" s="97"/>
      <c r="HJ199" s="97"/>
      <c r="HK199" s="97"/>
      <c r="HL199" s="97"/>
      <c r="HM199" s="97"/>
      <c r="HN199" s="97"/>
      <c r="HO199" s="97"/>
      <c r="HP199" s="97"/>
      <c r="HQ199" s="97"/>
      <c r="HR199" s="97"/>
      <c r="HS199" s="97"/>
      <c r="HT199" s="97"/>
      <c r="HU199" s="97"/>
      <c r="HV199" s="97"/>
      <c r="HW199" s="97"/>
      <c r="HX199" s="97"/>
      <c r="HY199" s="97"/>
      <c r="HZ199" s="97"/>
      <c r="IA199" s="97"/>
      <c r="IB199" s="97"/>
      <c r="IC199" s="97"/>
      <c r="ID199" s="97"/>
      <c r="IE199" s="97"/>
      <c r="IF199" s="97"/>
      <c r="IG199" s="97"/>
      <c r="IH199" s="97"/>
      <c r="II199" s="97"/>
      <c r="IJ199" s="97"/>
      <c r="IK199" s="97"/>
      <c r="IL199" s="97"/>
      <c r="IM199" s="97"/>
      <c r="IN199" s="97"/>
      <c r="IO199" s="97"/>
      <c r="IP199" s="97"/>
      <c r="IQ199" s="97"/>
      <c r="IR199" s="97"/>
      <c r="IS199" s="97"/>
      <c r="IT199" s="97"/>
      <c r="IU199" s="97"/>
      <c r="IV199" s="97"/>
      <c r="IW199" s="97"/>
    </row>
    <row r="200" spans="1:257" s="103" customFormat="1" ht="48">
      <c r="A200" s="90" t="s">
        <v>423</v>
      </c>
      <c r="B200" s="102" t="s">
        <v>424</v>
      </c>
      <c r="C200" s="92">
        <v>173399.08</v>
      </c>
      <c r="D200" s="93" t="s">
        <v>109</v>
      </c>
      <c r="E200" s="93" t="s">
        <v>100</v>
      </c>
      <c r="F200" s="94" t="s">
        <v>61</v>
      </c>
      <c r="G200" s="94" t="s">
        <v>61</v>
      </c>
      <c r="H200" s="94" t="s">
        <v>61</v>
      </c>
      <c r="I200" s="94" t="s">
        <v>61</v>
      </c>
      <c r="J200" s="94" t="s">
        <v>61</v>
      </c>
      <c r="K200" s="94" t="s">
        <v>61</v>
      </c>
      <c r="L200" s="94" t="s">
        <v>61</v>
      </c>
      <c r="M200" s="94" t="s">
        <v>61</v>
      </c>
      <c r="N200" s="94" t="s">
        <v>61</v>
      </c>
      <c r="O200" s="96" t="s">
        <v>271</v>
      </c>
      <c r="P200" s="94" t="s">
        <v>63</v>
      </c>
      <c r="Q200" s="94" t="s">
        <v>101</v>
      </c>
      <c r="R200" s="94" t="s">
        <v>63</v>
      </c>
      <c r="S200" s="94" t="s">
        <v>61</v>
      </c>
      <c r="T200" s="94" t="s">
        <v>61</v>
      </c>
      <c r="U200" s="94" t="s">
        <v>61</v>
      </c>
      <c r="V200" s="94" t="s">
        <v>61</v>
      </c>
      <c r="W200" s="94" t="s">
        <v>61</v>
      </c>
      <c r="X200" s="94" t="s">
        <v>61</v>
      </c>
      <c r="Y200" s="94" t="s">
        <v>61</v>
      </c>
      <c r="Z200" s="94" t="s">
        <v>61</v>
      </c>
      <c r="AA200" s="94" t="s">
        <v>61</v>
      </c>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97"/>
      <c r="EY200" s="97"/>
      <c r="EZ200" s="97"/>
      <c r="FA200" s="97"/>
      <c r="FB200" s="97"/>
      <c r="FC200" s="97"/>
      <c r="FD200" s="97"/>
      <c r="FE200" s="97"/>
      <c r="FF200" s="97"/>
      <c r="FG200" s="97"/>
      <c r="FH200" s="97"/>
      <c r="FI200" s="97"/>
      <c r="FJ200" s="97"/>
      <c r="FK200" s="97"/>
      <c r="FL200" s="97"/>
      <c r="FM200" s="97"/>
      <c r="FN200" s="97"/>
      <c r="FO200" s="97"/>
      <c r="FP200" s="97"/>
      <c r="FQ200" s="97"/>
      <c r="FR200" s="97"/>
      <c r="FS200" s="97"/>
      <c r="FT200" s="97"/>
      <c r="FU200" s="97"/>
      <c r="FV200" s="97"/>
      <c r="FW200" s="97"/>
      <c r="FX200" s="97"/>
      <c r="FY200" s="97"/>
      <c r="FZ200" s="97"/>
      <c r="GA200" s="97"/>
      <c r="GB200" s="97"/>
      <c r="GC200" s="97"/>
      <c r="GD200" s="97"/>
      <c r="GE200" s="97"/>
      <c r="GF200" s="97"/>
      <c r="GG200" s="97"/>
      <c r="GH200" s="97"/>
      <c r="GI200" s="97"/>
      <c r="GJ200" s="97"/>
      <c r="GK200" s="97"/>
      <c r="GL200" s="97"/>
      <c r="GM200" s="97"/>
      <c r="GN200" s="97"/>
      <c r="GO200" s="97"/>
      <c r="GP200" s="97"/>
      <c r="GQ200" s="97"/>
      <c r="GR200" s="97"/>
      <c r="GS200" s="97"/>
      <c r="GT200" s="97"/>
      <c r="GU200" s="97"/>
      <c r="GV200" s="97"/>
      <c r="GW200" s="97"/>
      <c r="GX200" s="97"/>
      <c r="GY200" s="97"/>
      <c r="GZ200" s="97"/>
      <c r="HA200" s="97"/>
      <c r="HB200" s="97"/>
      <c r="HC200" s="97"/>
      <c r="HD200" s="97"/>
      <c r="HE200" s="97"/>
      <c r="HF200" s="97"/>
      <c r="HG200" s="97"/>
      <c r="HH200" s="97"/>
      <c r="HI200" s="97"/>
      <c r="HJ200" s="97"/>
      <c r="HK200" s="97"/>
      <c r="HL200" s="97"/>
      <c r="HM200" s="97"/>
      <c r="HN200" s="97"/>
      <c r="HO200" s="97"/>
      <c r="HP200" s="97"/>
      <c r="HQ200" s="97"/>
      <c r="HR200" s="97"/>
      <c r="HS200" s="97"/>
      <c r="HT200" s="97"/>
      <c r="HU200" s="97"/>
      <c r="HV200" s="97"/>
      <c r="HW200" s="97"/>
      <c r="HX200" s="97"/>
      <c r="HY200" s="97"/>
      <c r="HZ200" s="97"/>
      <c r="IA200" s="97"/>
      <c r="IB200" s="97"/>
      <c r="IC200" s="97"/>
      <c r="ID200" s="97"/>
      <c r="IE200" s="97"/>
      <c r="IF200" s="97"/>
      <c r="IG200" s="97"/>
      <c r="IH200" s="97"/>
      <c r="II200" s="97"/>
      <c r="IJ200" s="97"/>
      <c r="IK200" s="97"/>
      <c r="IL200" s="97"/>
      <c r="IM200" s="97"/>
      <c r="IN200" s="97"/>
      <c r="IO200" s="97"/>
      <c r="IP200" s="97"/>
      <c r="IQ200" s="97"/>
      <c r="IR200" s="97"/>
      <c r="IS200" s="97"/>
      <c r="IT200" s="97"/>
      <c r="IU200" s="97"/>
      <c r="IV200" s="97"/>
      <c r="IW200" s="97"/>
    </row>
    <row r="201" spans="1:257" s="103" customFormat="1" ht="48">
      <c r="A201" s="90" t="s">
        <v>425</v>
      </c>
      <c r="B201" s="102" t="s">
        <v>426</v>
      </c>
      <c r="C201" s="92">
        <v>155341.18</v>
      </c>
      <c r="D201" s="93" t="s">
        <v>109</v>
      </c>
      <c r="E201" s="93" t="s">
        <v>100</v>
      </c>
      <c r="F201" s="94" t="s">
        <v>61</v>
      </c>
      <c r="G201" s="94" t="s">
        <v>61</v>
      </c>
      <c r="H201" s="94" t="s">
        <v>61</v>
      </c>
      <c r="I201" s="94" t="s">
        <v>61</v>
      </c>
      <c r="J201" s="94" t="s">
        <v>61</v>
      </c>
      <c r="K201" s="94" t="s">
        <v>61</v>
      </c>
      <c r="L201" s="94" t="s">
        <v>61</v>
      </c>
      <c r="M201" s="94" t="s">
        <v>61</v>
      </c>
      <c r="N201" s="94" t="s">
        <v>61</v>
      </c>
      <c r="O201" s="96" t="s">
        <v>271</v>
      </c>
      <c r="P201" s="94" t="s">
        <v>63</v>
      </c>
      <c r="Q201" s="94" t="s">
        <v>101</v>
      </c>
      <c r="R201" s="94" t="s">
        <v>63</v>
      </c>
      <c r="S201" s="94" t="s">
        <v>61</v>
      </c>
      <c r="T201" s="94" t="s">
        <v>61</v>
      </c>
      <c r="U201" s="94" t="s">
        <v>61</v>
      </c>
      <c r="V201" s="94" t="s">
        <v>61</v>
      </c>
      <c r="W201" s="94" t="s">
        <v>61</v>
      </c>
      <c r="X201" s="94" t="s">
        <v>61</v>
      </c>
      <c r="Y201" s="94" t="s">
        <v>61</v>
      </c>
      <c r="Z201" s="94" t="s">
        <v>61</v>
      </c>
      <c r="AA201" s="94" t="s">
        <v>61</v>
      </c>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97"/>
      <c r="EY201" s="97"/>
      <c r="EZ201" s="97"/>
      <c r="FA201" s="97"/>
      <c r="FB201" s="97"/>
      <c r="FC201" s="97"/>
      <c r="FD201" s="97"/>
      <c r="FE201" s="97"/>
      <c r="FF201" s="97"/>
      <c r="FG201" s="97"/>
      <c r="FH201" s="97"/>
      <c r="FI201" s="97"/>
      <c r="FJ201" s="97"/>
      <c r="FK201" s="97"/>
      <c r="FL201" s="97"/>
      <c r="FM201" s="97"/>
      <c r="FN201" s="97"/>
      <c r="FO201" s="97"/>
      <c r="FP201" s="97"/>
      <c r="FQ201" s="97"/>
      <c r="FR201" s="97"/>
      <c r="FS201" s="97"/>
      <c r="FT201" s="97"/>
      <c r="FU201" s="97"/>
      <c r="FV201" s="97"/>
      <c r="FW201" s="97"/>
      <c r="FX201" s="97"/>
      <c r="FY201" s="97"/>
      <c r="FZ201" s="97"/>
      <c r="GA201" s="97"/>
      <c r="GB201" s="97"/>
      <c r="GC201" s="97"/>
      <c r="GD201" s="97"/>
      <c r="GE201" s="97"/>
      <c r="GF201" s="97"/>
      <c r="GG201" s="97"/>
      <c r="GH201" s="97"/>
      <c r="GI201" s="97"/>
      <c r="GJ201" s="97"/>
      <c r="GK201" s="97"/>
      <c r="GL201" s="97"/>
      <c r="GM201" s="97"/>
      <c r="GN201" s="97"/>
      <c r="GO201" s="97"/>
      <c r="GP201" s="97"/>
      <c r="GQ201" s="97"/>
      <c r="GR201" s="97"/>
      <c r="GS201" s="97"/>
      <c r="GT201" s="97"/>
      <c r="GU201" s="97"/>
      <c r="GV201" s="97"/>
      <c r="GW201" s="97"/>
      <c r="GX201" s="97"/>
      <c r="GY201" s="97"/>
      <c r="GZ201" s="97"/>
      <c r="HA201" s="97"/>
      <c r="HB201" s="97"/>
      <c r="HC201" s="97"/>
      <c r="HD201" s="97"/>
      <c r="HE201" s="97"/>
      <c r="HF201" s="97"/>
      <c r="HG201" s="97"/>
      <c r="HH201" s="97"/>
      <c r="HI201" s="97"/>
      <c r="HJ201" s="97"/>
      <c r="HK201" s="97"/>
      <c r="HL201" s="97"/>
      <c r="HM201" s="97"/>
      <c r="HN201" s="97"/>
      <c r="HO201" s="97"/>
      <c r="HP201" s="97"/>
      <c r="HQ201" s="97"/>
      <c r="HR201" s="97"/>
      <c r="HS201" s="97"/>
      <c r="HT201" s="97"/>
      <c r="HU201" s="97"/>
      <c r="HV201" s="97"/>
      <c r="HW201" s="97"/>
      <c r="HX201" s="97"/>
      <c r="HY201" s="97"/>
      <c r="HZ201" s="97"/>
      <c r="IA201" s="97"/>
      <c r="IB201" s="97"/>
      <c r="IC201" s="97"/>
      <c r="ID201" s="97"/>
      <c r="IE201" s="97"/>
      <c r="IF201" s="97"/>
      <c r="IG201" s="97"/>
      <c r="IH201" s="97"/>
      <c r="II201" s="97"/>
      <c r="IJ201" s="97"/>
      <c r="IK201" s="97"/>
      <c r="IL201" s="97"/>
      <c r="IM201" s="97"/>
      <c r="IN201" s="97"/>
      <c r="IO201" s="97"/>
      <c r="IP201" s="97"/>
      <c r="IQ201" s="97"/>
      <c r="IR201" s="97"/>
      <c r="IS201" s="97"/>
      <c r="IT201" s="97"/>
      <c r="IU201" s="97"/>
      <c r="IV201" s="97"/>
      <c r="IW201" s="97"/>
    </row>
    <row r="202" spans="1:257" s="103" customFormat="1" ht="48">
      <c r="A202" s="90" t="s">
        <v>427</v>
      </c>
      <c r="B202" s="102" t="s">
        <v>428</v>
      </c>
      <c r="C202" s="92">
        <v>372216.81</v>
      </c>
      <c r="D202" s="93" t="s">
        <v>109</v>
      </c>
      <c r="E202" s="93" t="s">
        <v>109</v>
      </c>
      <c r="F202" s="94" t="s">
        <v>61</v>
      </c>
      <c r="G202" s="94" t="s">
        <v>61</v>
      </c>
      <c r="H202" s="94" t="s">
        <v>61</v>
      </c>
      <c r="I202" s="94" t="s">
        <v>61</v>
      </c>
      <c r="J202" s="94" t="s">
        <v>61</v>
      </c>
      <c r="K202" s="94" t="s">
        <v>61</v>
      </c>
      <c r="L202" s="94" t="s">
        <v>61</v>
      </c>
      <c r="M202" s="94" t="s">
        <v>61</v>
      </c>
      <c r="N202" s="94" t="s">
        <v>61</v>
      </c>
      <c r="O202" s="96" t="s">
        <v>271</v>
      </c>
      <c r="P202" s="94" t="s">
        <v>63</v>
      </c>
      <c r="Q202" s="94" t="s">
        <v>101</v>
      </c>
      <c r="R202" s="94" t="s">
        <v>63</v>
      </c>
      <c r="S202" s="94" t="s">
        <v>61</v>
      </c>
      <c r="T202" s="94" t="s">
        <v>61</v>
      </c>
      <c r="U202" s="94" t="s">
        <v>61</v>
      </c>
      <c r="V202" s="94" t="s">
        <v>61</v>
      </c>
      <c r="W202" s="94" t="s">
        <v>61</v>
      </c>
      <c r="X202" s="94" t="s">
        <v>61</v>
      </c>
      <c r="Y202" s="94" t="s">
        <v>61</v>
      </c>
      <c r="Z202" s="94" t="s">
        <v>61</v>
      </c>
      <c r="AA202" s="94" t="s">
        <v>61</v>
      </c>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97"/>
      <c r="EY202" s="97"/>
      <c r="EZ202" s="97"/>
      <c r="FA202" s="97"/>
      <c r="FB202" s="97"/>
      <c r="FC202" s="97"/>
      <c r="FD202" s="97"/>
      <c r="FE202" s="97"/>
      <c r="FF202" s="97"/>
      <c r="FG202" s="97"/>
      <c r="FH202" s="97"/>
      <c r="FI202" s="97"/>
      <c r="FJ202" s="97"/>
      <c r="FK202" s="97"/>
      <c r="FL202" s="97"/>
      <c r="FM202" s="97"/>
      <c r="FN202" s="97"/>
      <c r="FO202" s="97"/>
      <c r="FP202" s="97"/>
      <c r="FQ202" s="97"/>
      <c r="FR202" s="97"/>
      <c r="FS202" s="97"/>
      <c r="FT202" s="97"/>
      <c r="FU202" s="97"/>
      <c r="FV202" s="97"/>
      <c r="FW202" s="97"/>
      <c r="FX202" s="97"/>
      <c r="FY202" s="97"/>
      <c r="FZ202" s="97"/>
      <c r="GA202" s="97"/>
      <c r="GB202" s="97"/>
      <c r="GC202" s="97"/>
      <c r="GD202" s="97"/>
      <c r="GE202" s="97"/>
      <c r="GF202" s="97"/>
      <c r="GG202" s="97"/>
      <c r="GH202" s="97"/>
      <c r="GI202" s="97"/>
      <c r="GJ202" s="97"/>
      <c r="GK202" s="97"/>
      <c r="GL202" s="97"/>
      <c r="GM202" s="97"/>
      <c r="GN202" s="97"/>
      <c r="GO202" s="97"/>
      <c r="GP202" s="97"/>
      <c r="GQ202" s="97"/>
      <c r="GR202" s="97"/>
      <c r="GS202" s="97"/>
      <c r="GT202" s="97"/>
      <c r="GU202" s="97"/>
      <c r="GV202" s="97"/>
      <c r="GW202" s="97"/>
      <c r="GX202" s="97"/>
      <c r="GY202" s="97"/>
      <c r="GZ202" s="97"/>
      <c r="HA202" s="97"/>
      <c r="HB202" s="97"/>
      <c r="HC202" s="97"/>
      <c r="HD202" s="97"/>
      <c r="HE202" s="97"/>
      <c r="HF202" s="97"/>
      <c r="HG202" s="97"/>
      <c r="HH202" s="97"/>
      <c r="HI202" s="97"/>
      <c r="HJ202" s="97"/>
      <c r="HK202" s="97"/>
      <c r="HL202" s="97"/>
      <c r="HM202" s="97"/>
      <c r="HN202" s="97"/>
      <c r="HO202" s="97"/>
      <c r="HP202" s="97"/>
      <c r="HQ202" s="97"/>
      <c r="HR202" s="97"/>
      <c r="HS202" s="97"/>
      <c r="HT202" s="97"/>
      <c r="HU202" s="97"/>
      <c r="HV202" s="97"/>
      <c r="HW202" s="97"/>
      <c r="HX202" s="97"/>
      <c r="HY202" s="97"/>
      <c r="HZ202" s="97"/>
      <c r="IA202" s="97"/>
      <c r="IB202" s="97"/>
      <c r="IC202" s="97"/>
      <c r="ID202" s="97"/>
      <c r="IE202" s="97"/>
      <c r="IF202" s="97"/>
      <c r="IG202" s="97"/>
      <c r="IH202" s="97"/>
      <c r="II202" s="97"/>
      <c r="IJ202" s="97"/>
      <c r="IK202" s="97"/>
      <c r="IL202" s="97"/>
      <c r="IM202" s="97"/>
      <c r="IN202" s="97"/>
      <c r="IO202" s="97"/>
      <c r="IP202" s="97"/>
      <c r="IQ202" s="97"/>
      <c r="IR202" s="97"/>
      <c r="IS202" s="97"/>
      <c r="IT202" s="97"/>
      <c r="IU202" s="97"/>
      <c r="IV202" s="97"/>
      <c r="IW202" s="97"/>
    </row>
    <row r="203" spans="1:257" s="103" customFormat="1" ht="48">
      <c r="A203" s="90" t="s">
        <v>429</v>
      </c>
      <c r="B203" s="102" t="s">
        <v>430</v>
      </c>
      <c r="C203" s="92">
        <v>164276.87</v>
      </c>
      <c r="D203" s="93" t="s">
        <v>109</v>
      </c>
      <c r="E203" s="93" t="s">
        <v>109</v>
      </c>
      <c r="F203" s="94" t="s">
        <v>61</v>
      </c>
      <c r="G203" s="94" t="s">
        <v>61</v>
      </c>
      <c r="H203" s="94" t="s">
        <v>61</v>
      </c>
      <c r="I203" s="94" t="s">
        <v>61</v>
      </c>
      <c r="J203" s="94" t="s">
        <v>61</v>
      </c>
      <c r="K203" s="94" t="s">
        <v>61</v>
      </c>
      <c r="L203" s="94" t="s">
        <v>61</v>
      </c>
      <c r="M203" s="94" t="s">
        <v>61</v>
      </c>
      <c r="N203" s="94" t="s">
        <v>61</v>
      </c>
      <c r="O203" s="96" t="s">
        <v>271</v>
      </c>
      <c r="P203" s="94" t="s">
        <v>63</v>
      </c>
      <c r="Q203" s="94" t="s">
        <v>101</v>
      </c>
      <c r="R203" s="94" t="s">
        <v>63</v>
      </c>
      <c r="S203" s="94" t="s">
        <v>61</v>
      </c>
      <c r="T203" s="94" t="s">
        <v>61</v>
      </c>
      <c r="U203" s="94" t="s">
        <v>61</v>
      </c>
      <c r="V203" s="94" t="s">
        <v>61</v>
      </c>
      <c r="W203" s="94" t="s">
        <v>61</v>
      </c>
      <c r="X203" s="94" t="s">
        <v>61</v>
      </c>
      <c r="Y203" s="94" t="s">
        <v>61</v>
      </c>
      <c r="Z203" s="94" t="s">
        <v>61</v>
      </c>
      <c r="AA203" s="94" t="s">
        <v>61</v>
      </c>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97"/>
      <c r="EY203" s="97"/>
      <c r="EZ203" s="97"/>
      <c r="FA203" s="97"/>
      <c r="FB203" s="97"/>
      <c r="FC203" s="97"/>
      <c r="FD203" s="97"/>
      <c r="FE203" s="97"/>
      <c r="FF203" s="97"/>
      <c r="FG203" s="97"/>
      <c r="FH203" s="97"/>
      <c r="FI203" s="97"/>
      <c r="FJ203" s="97"/>
      <c r="FK203" s="97"/>
      <c r="FL203" s="97"/>
      <c r="FM203" s="97"/>
      <c r="FN203" s="97"/>
      <c r="FO203" s="97"/>
      <c r="FP203" s="97"/>
      <c r="FQ203" s="97"/>
      <c r="FR203" s="97"/>
      <c r="FS203" s="97"/>
      <c r="FT203" s="97"/>
      <c r="FU203" s="97"/>
      <c r="FV203" s="97"/>
      <c r="FW203" s="97"/>
      <c r="FX203" s="97"/>
      <c r="FY203" s="97"/>
      <c r="FZ203" s="97"/>
      <c r="GA203" s="97"/>
      <c r="GB203" s="97"/>
      <c r="GC203" s="97"/>
      <c r="GD203" s="97"/>
      <c r="GE203" s="97"/>
      <c r="GF203" s="97"/>
      <c r="GG203" s="97"/>
      <c r="GH203" s="97"/>
      <c r="GI203" s="97"/>
      <c r="GJ203" s="97"/>
      <c r="GK203" s="97"/>
      <c r="GL203" s="97"/>
      <c r="GM203" s="97"/>
      <c r="GN203" s="97"/>
      <c r="GO203" s="97"/>
      <c r="GP203" s="97"/>
      <c r="GQ203" s="97"/>
      <c r="GR203" s="97"/>
      <c r="GS203" s="97"/>
      <c r="GT203" s="97"/>
      <c r="GU203" s="97"/>
      <c r="GV203" s="97"/>
      <c r="GW203" s="97"/>
      <c r="GX203" s="97"/>
      <c r="GY203" s="97"/>
      <c r="GZ203" s="97"/>
      <c r="HA203" s="97"/>
      <c r="HB203" s="97"/>
      <c r="HC203" s="97"/>
      <c r="HD203" s="97"/>
      <c r="HE203" s="97"/>
      <c r="HF203" s="97"/>
      <c r="HG203" s="97"/>
      <c r="HH203" s="97"/>
      <c r="HI203" s="97"/>
      <c r="HJ203" s="97"/>
      <c r="HK203" s="97"/>
      <c r="HL203" s="97"/>
      <c r="HM203" s="97"/>
      <c r="HN203" s="97"/>
      <c r="HO203" s="97"/>
      <c r="HP203" s="97"/>
      <c r="HQ203" s="97"/>
      <c r="HR203" s="97"/>
      <c r="HS203" s="97"/>
      <c r="HT203" s="97"/>
      <c r="HU203" s="97"/>
      <c r="HV203" s="97"/>
      <c r="HW203" s="97"/>
      <c r="HX203" s="97"/>
      <c r="HY203" s="97"/>
      <c r="HZ203" s="97"/>
      <c r="IA203" s="97"/>
      <c r="IB203" s="97"/>
      <c r="IC203" s="97"/>
      <c r="ID203" s="97"/>
      <c r="IE203" s="97"/>
      <c r="IF203" s="97"/>
      <c r="IG203" s="97"/>
      <c r="IH203" s="97"/>
      <c r="II203" s="97"/>
      <c r="IJ203" s="97"/>
      <c r="IK203" s="97"/>
      <c r="IL203" s="97"/>
      <c r="IM203" s="97"/>
      <c r="IN203" s="97"/>
      <c r="IO203" s="97"/>
      <c r="IP203" s="97"/>
      <c r="IQ203" s="97"/>
      <c r="IR203" s="97"/>
      <c r="IS203" s="97"/>
      <c r="IT203" s="97"/>
      <c r="IU203" s="97"/>
      <c r="IV203" s="97"/>
      <c r="IW203" s="97"/>
    </row>
    <row r="204" spans="1:257" s="103" customFormat="1" ht="48">
      <c r="A204" s="90" t="s">
        <v>431</v>
      </c>
      <c r="B204" s="102" t="s">
        <v>432</v>
      </c>
      <c r="C204" s="92">
        <v>284646.40999999997</v>
      </c>
      <c r="D204" s="93" t="s">
        <v>109</v>
      </c>
      <c r="E204" s="93" t="s">
        <v>109</v>
      </c>
      <c r="F204" s="94" t="s">
        <v>61</v>
      </c>
      <c r="G204" s="94" t="s">
        <v>61</v>
      </c>
      <c r="H204" s="94" t="s">
        <v>61</v>
      </c>
      <c r="I204" s="94" t="s">
        <v>61</v>
      </c>
      <c r="J204" s="94" t="s">
        <v>61</v>
      </c>
      <c r="K204" s="94" t="s">
        <v>61</v>
      </c>
      <c r="L204" s="94" t="s">
        <v>61</v>
      </c>
      <c r="M204" s="94" t="s">
        <v>61</v>
      </c>
      <c r="N204" s="94" t="s">
        <v>61</v>
      </c>
      <c r="O204" s="96" t="s">
        <v>271</v>
      </c>
      <c r="P204" s="94" t="s">
        <v>63</v>
      </c>
      <c r="Q204" s="94" t="s">
        <v>101</v>
      </c>
      <c r="R204" s="94" t="s">
        <v>63</v>
      </c>
      <c r="S204" s="94" t="s">
        <v>61</v>
      </c>
      <c r="T204" s="94" t="s">
        <v>61</v>
      </c>
      <c r="U204" s="94" t="s">
        <v>61</v>
      </c>
      <c r="V204" s="94" t="s">
        <v>61</v>
      </c>
      <c r="W204" s="94" t="s">
        <v>61</v>
      </c>
      <c r="X204" s="94" t="s">
        <v>61</v>
      </c>
      <c r="Y204" s="94" t="s">
        <v>61</v>
      </c>
      <c r="Z204" s="94" t="s">
        <v>61</v>
      </c>
      <c r="AA204" s="94" t="s">
        <v>61</v>
      </c>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97"/>
      <c r="EY204" s="97"/>
      <c r="EZ204" s="97"/>
      <c r="FA204" s="97"/>
      <c r="FB204" s="97"/>
      <c r="FC204" s="97"/>
      <c r="FD204" s="97"/>
      <c r="FE204" s="97"/>
      <c r="FF204" s="97"/>
      <c r="FG204" s="97"/>
      <c r="FH204" s="97"/>
      <c r="FI204" s="97"/>
      <c r="FJ204" s="97"/>
      <c r="FK204" s="97"/>
      <c r="FL204" s="97"/>
      <c r="FM204" s="97"/>
      <c r="FN204" s="97"/>
      <c r="FO204" s="97"/>
      <c r="FP204" s="97"/>
      <c r="FQ204" s="97"/>
      <c r="FR204" s="97"/>
      <c r="FS204" s="97"/>
      <c r="FT204" s="97"/>
      <c r="FU204" s="97"/>
      <c r="FV204" s="97"/>
      <c r="FW204" s="97"/>
      <c r="FX204" s="97"/>
      <c r="FY204" s="97"/>
      <c r="FZ204" s="97"/>
      <c r="GA204" s="97"/>
      <c r="GB204" s="97"/>
      <c r="GC204" s="97"/>
      <c r="GD204" s="97"/>
      <c r="GE204" s="97"/>
      <c r="GF204" s="97"/>
      <c r="GG204" s="97"/>
      <c r="GH204" s="97"/>
      <c r="GI204" s="97"/>
      <c r="GJ204" s="97"/>
      <c r="GK204" s="97"/>
      <c r="GL204" s="97"/>
      <c r="GM204" s="97"/>
      <c r="GN204" s="97"/>
      <c r="GO204" s="97"/>
      <c r="GP204" s="97"/>
      <c r="GQ204" s="97"/>
      <c r="GR204" s="97"/>
      <c r="GS204" s="97"/>
      <c r="GT204" s="97"/>
      <c r="GU204" s="97"/>
      <c r="GV204" s="97"/>
      <c r="GW204" s="97"/>
      <c r="GX204" s="97"/>
      <c r="GY204" s="97"/>
      <c r="GZ204" s="97"/>
      <c r="HA204" s="97"/>
      <c r="HB204" s="97"/>
      <c r="HC204" s="97"/>
      <c r="HD204" s="97"/>
      <c r="HE204" s="97"/>
      <c r="HF204" s="97"/>
      <c r="HG204" s="97"/>
      <c r="HH204" s="97"/>
      <c r="HI204" s="97"/>
      <c r="HJ204" s="97"/>
      <c r="HK204" s="97"/>
      <c r="HL204" s="97"/>
      <c r="HM204" s="97"/>
      <c r="HN204" s="97"/>
      <c r="HO204" s="97"/>
      <c r="HP204" s="97"/>
      <c r="HQ204" s="97"/>
      <c r="HR204" s="97"/>
      <c r="HS204" s="97"/>
      <c r="HT204" s="97"/>
      <c r="HU204" s="97"/>
      <c r="HV204" s="97"/>
      <c r="HW204" s="97"/>
      <c r="HX204" s="97"/>
      <c r="HY204" s="97"/>
      <c r="HZ204" s="97"/>
      <c r="IA204" s="97"/>
      <c r="IB204" s="97"/>
      <c r="IC204" s="97"/>
      <c r="ID204" s="97"/>
      <c r="IE204" s="97"/>
      <c r="IF204" s="97"/>
      <c r="IG204" s="97"/>
      <c r="IH204" s="97"/>
      <c r="II204" s="97"/>
      <c r="IJ204" s="97"/>
      <c r="IK204" s="97"/>
      <c r="IL204" s="97"/>
      <c r="IM204" s="97"/>
      <c r="IN204" s="97"/>
      <c r="IO204" s="97"/>
      <c r="IP204" s="97"/>
      <c r="IQ204" s="97"/>
      <c r="IR204" s="97"/>
      <c r="IS204" s="97"/>
      <c r="IT204" s="97"/>
      <c r="IU204" s="97"/>
      <c r="IV204" s="97"/>
      <c r="IW204" s="97"/>
    </row>
    <row r="205" spans="1:257" s="103" customFormat="1" ht="48">
      <c r="A205" s="90" t="s">
        <v>433</v>
      </c>
      <c r="B205" s="102" t="s">
        <v>434</v>
      </c>
      <c r="C205" s="92">
        <v>208782.46</v>
      </c>
      <c r="D205" s="93" t="s">
        <v>109</v>
      </c>
      <c r="E205" s="93" t="s">
        <v>109</v>
      </c>
      <c r="F205" s="94" t="s">
        <v>61</v>
      </c>
      <c r="G205" s="94" t="s">
        <v>61</v>
      </c>
      <c r="H205" s="94" t="s">
        <v>61</v>
      </c>
      <c r="I205" s="94" t="s">
        <v>61</v>
      </c>
      <c r="J205" s="94" t="s">
        <v>61</v>
      </c>
      <c r="K205" s="94" t="s">
        <v>61</v>
      </c>
      <c r="L205" s="94" t="s">
        <v>61</v>
      </c>
      <c r="M205" s="94" t="s">
        <v>61</v>
      </c>
      <c r="N205" s="94" t="s">
        <v>61</v>
      </c>
      <c r="O205" s="96" t="s">
        <v>271</v>
      </c>
      <c r="P205" s="94" t="s">
        <v>63</v>
      </c>
      <c r="Q205" s="94" t="s">
        <v>101</v>
      </c>
      <c r="R205" s="94" t="s">
        <v>63</v>
      </c>
      <c r="S205" s="94" t="s">
        <v>61</v>
      </c>
      <c r="T205" s="94" t="s">
        <v>61</v>
      </c>
      <c r="U205" s="94" t="s">
        <v>61</v>
      </c>
      <c r="V205" s="94" t="s">
        <v>61</v>
      </c>
      <c r="W205" s="94" t="s">
        <v>61</v>
      </c>
      <c r="X205" s="94" t="s">
        <v>61</v>
      </c>
      <c r="Y205" s="94" t="s">
        <v>61</v>
      </c>
      <c r="Z205" s="94" t="s">
        <v>61</v>
      </c>
      <c r="AA205" s="94" t="s">
        <v>61</v>
      </c>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c r="BI205" s="97"/>
      <c r="BJ205" s="97"/>
      <c r="BK205" s="97"/>
      <c r="BL205" s="97"/>
      <c r="BM205" s="97"/>
      <c r="BN205" s="97"/>
      <c r="BO205" s="97"/>
      <c r="BP205" s="97"/>
      <c r="BQ205" s="97"/>
      <c r="BR205" s="97"/>
      <c r="BS205" s="97"/>
      <c r="BT205" s="97"/>
      <c r="BU205" s="97"/>
      <c r="BV205" s="97"/>
      <c r="BW205" s="97"/>
      <c r="BX205" s="97"/>
      <c r="BY205" s="97"/>
      <c r="BZ205" s="97"/>
      <c r="CA205" s="97"/>
      <c r="CB205" s="97"/>
      <c r="CC205" s="97"/>
      <c r="CD205" s="97"/>
      <c r="CE205" s="97"/>
      <c r="CF205" s="97"/>
      <c r="CG205" s="97"/>
      <c r="CH205" s="97"/>
      <c r="CI205" s="97"/>
      <c r="CJ205" s="97"/>
      <c r="CK205" s="97"/>
      <c r="CL205" s="97"/>
      <c r="CM205" s="97"/>
      <c r="CN205" s="97"/>
      <c r="CO205" s="97"/>
      <c r="CP205" s="97"/>
      <c r="CQ205" s="97"/>
      <c r="CR205" s="97"/>
      <c r="CS205" s="97"/>
      <c r="CT205" s="97"/>
      <c r="CU205" s="97"/>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97"/>
      <c r="EM205" s="97"/>
      <c r="EN205" s="97"/>
      <c r="EO205" s="97"/>
      <c r="EP205" s="97"/>
      <c r="EQ205" s="97"/>
      <c r="ER205" s="97"/>
      <c r="ES205" s="97"/>
      <c r="ET205" s="97"/>
      <c r="EU205" s="97"/>
      <c r="EV205" s="97"/>
      <c r="EW205" s="97"/>
      <c r="EX205" s="97"/>
      <c r="EY205" s="97"/>
      <c r="EZ205" s="97"/>
      <c r="FA205" s="97"/>
      <c r="FB205" s="97"/>
      <c r="FC205" s="97"/>
      <c r="FD205" s="97"/>
      <c r="FE205" s="97"/>
      <c r="FF205" s="97"/>
      <c r="FG205" s="97"/>
      <c r="FH205" s="97"/>
      <c r="FI205" s="97"/>
      <c r="FJ205" s="97"/>
      <c r="FK205" s="97"/>
      <c r="FL205" s="97"/>
      <c r="FM205" s="97"/>
      <c r="FN205" s="97"/>
      <c r="FO205" s="97"/>
      <c r="FP205" s="97"/>
      <c r="FQ205" s="97"/>
      <c r="FR205" s="97"/>
      <c r="FS205" s="97"/>
      <c r="FT205" s="97"/>
      <c r="FU205" s="97"/>
      <c r="FV205" s="97"/>
      <c r="FW205" s="97"/>
      <c r="FX205" s="97"/>
      <c r="FY205" s="97"/>
      <c r="FZ205" s="97"/>
      <c r="GA205" s="97"/>
      <c r="GB205" s="97"/>
      <c r="GC205" s="97"/>
      <c r="GD205" s="97"/>
      <c r="GE205" s="97"/>
      <c r="GF205" s="97"/>
      <c r="GG205" s="97"/>
      <c r="GH205" s="97"/>
      <c r="GI205" s="97"/>
      <c r="GJ205" s="97"/>
      <c r="GK205" s="97"/>
      <c r="GL205" s="97"/>
      <c r="GM205" s="97"/>
      <c r="GN205" s="97"/>
      <c r="GO205" s="97"/>
      <c r="GP205" s="97"/>
      <c r="GQ205" s="97"/>
      <c r="GR205" s="97"/>
      <c r="GS205" s="97"/>
      <c r="GT205" s="97"/>
      <c r="GU205" s="97"/>
      <c r="GV205" s="97"/>
      <c r="GW205" s="97"/>
      <c r="GX205" s="97"/>
      <c r="GY205" s="97"/>
      <c r="GZ205" s="97"/>
      <c r="HA205" s="97"/>
      <c r="HB205" s="97"/>
      <c r="HC205" s="97"/>
      <c r="HD205" s="97"/>
      <c r="HE205" s="97"/>
      <c r="HF205" s="97"/>
      <c r="HG205" s="97"/>
      <c r="HH205" s="97"/>
      <c r="HI205" s="97"/>
      <c r="HJ205" s="97"/>
      <c r="HK205" s="97"/>
      <c r="HL205" s="97"/>
      <c r="HM205" s="97"/>
      <c r="HN205" s="97"/>
      <c r="HO205" s="97"/>
      <c r="HP205" s="97"/>
      <c r="HQ205" s="97"/>
      <c r="HR205" s="97"/>
      <c r="HS205" s="97"/>
      <c r="HT205" s="97"/>
      <c r="HU205" s="97"/>
      <c r="HV205" s="97"/>
      <c r="HW205" s="97"/>
      <c r="HX205" s="97"/>
      <c r="HY205" s="97"/>
      <c r="HZ205" s="97"/>
      <c r="IA205" s="97"/>
      <c r="IB205" s="97"/>
      <c r="IC205" s="97"/>
      <c r="ID205" s="97"/>
      <c r="IE205" s="97"/>
      <c r="IF205" s="97"/>
      <c r="IG205" s="97"/>
      <c r="IH205" s="97"/>
      <c r="II205" s="97"/>
      <c r="IJ205" s="97"/>
      <c r="IK205" s="97"/>
      <c r="IL205" s="97"/>
      <c r="IM205" s="97"/>
      <c r="IN205" s="97"/>
      <c r="IO205" s="97"/>
      <c r="IP205" s="97"/>
      <c r="IQ205" s="97"/>
      <c r="IR205" s="97"/>
      <c r="IS205" s="97"/>
      <c r="IT205" s="97"/>
      <c r="IU205" s="97"/>
      <c r="IV205" s="97"/>
      <c r="IW205" s="97"/>
    </row>
    <row r="206" spans="1:257" s="103" customFormat="1" ht="60">
      <c r="A206" s="90" t="s">
        <v>435</v>
      </c>
      <c r="B206" s="102" t="s">
        <v>436</v>
      </c>
      <c r="C206" s="92">
        <v>117214.44</v>
      </c>
      <c r="D206" s="93" t="s">
        <v>109</v>
      </c>
      <c r="E206" s="93" t="s">
        <v>109</v>
      </c>
      <c r="F206" s="94" t="s">
        <v>61</v>
      </c>
      <c r="G206" s="94" t="s">
        <v>61</v>
      </c>
      <c r="H206" s="94" t="s">
        <v>61</v>
      </c>
      <c r="I206" s="94" t="s">
        <v>61</v>
      </c>
      <c r="J206" s="94" t="s">
        <v>61</v>
      </c>
      <c r="K206" s="94" t="s">
        <v>61</v>
      </c>
      <c r="L206" s="94" t="s">
        <v>61</v>
      </c>
      <c r="M206" s="94" t="s">
        <v>61</v>
      </c>
      <c r="N206" s="94" t="s">
        <v>61</v>
      </c>
      <c r="O206" s="96" t="s">
        <v>271</v>
      </c>
      <c r="P206" s="94" t="s">
        <v>63</v>
      </c>
      <c r="Q206" s="94" t="s">
        <v>101</v>
      </c>
      <c r="R206" s="94" t="s">
        <v>63</v>
      </c>
      <c r="S206" s="94" t="s">
        <v>61</v>
      </c>
      <c r="T206" s="94" t="s">
        <v>61</v>
      </c>
      <c r="U206" s="94" t="s">
        <v>61</v>
      </c>
      <c r="V206" s="94" t="s">
        <v>61</v>
      </c>
      <c r="W206" s="94" t="s">
        <v>61</v>
      </c>
      <c r="X206" s="94" t="s">
        <v>61</v>
      </c>
      <c r="Y206" s="94" t="s">
        <v>61</v>
      </c>
      <c r="Z206" s="94" t="s">
        <v>61</v>
      </c>
      <c r="AA206" s="94" t="s">
        <v>61</v>
      </c>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c r="BI206" s="97"/>
      <c r="BJ206" s="97"/>
      <c r="BK206" s="97"/>
      <c r="BL206" s="97"/>
      <c r="BM206" s="97"/>
      <c r="BN206" s="97"/>
      <c r="BO206" s="97"/>
      <c r="BP206" s="97"/>
      <c r="BQ206" s="97"/>
      <c r="BR206" s="97"/>
      <c r="BS206" s="97"/>
      <c r="BT206" s="97"/>
      <c r="BU206" s="97"/>
      <c r="BV206" s="97"/>
      <c r="BW206" s="97"/>
      <c r="BX206" s="97"/>
      <c r="BY206" s="97"/>
      <c r="BZ206" s="97"/>
      <c r="CA206" s="97"/>
      <c r="CB206" s="97"/>
      <c r="CC206" s="97"/>
      <c r="CD206" s="97"/>
      <c r="CE206" s="97"/>
      <c r="CF206" s="97"/>
      <c r="CG206" s="97"/>
      <c r="CH206" s="97"/>
      <c r="CI206" s="97"/>
      <c r="CJ206" s="97"/>
      <c r="CK206" s="97"/>
      <c r="CL206" s="97"/>
      <c r="CM206" s="97"/>
      <c r="CN206" s="97"/>
      <c r="CO206" s="97"/>
      <c r="CP206" s="97"/>
      <c r="CQ206" s="97"/>
      <c r="CR206" s="97"/>
      <c r="CS206" s="97"/>
      <c r="CT206" s="97"/>
      <c r="CU206" s="97"/>
      <c r="CV206" s="97"/>
      <c r="CW206" s="97"/>
      <c r="CX206" s="97"/>
      <c r="CY206" s="97"/>
      <c r="CZ206" s="97"/>
      <c r="DA206" s="97"/>
      <c r="DB206" s="97"/>
      <c r="DC206" s="97"/>
      <c r="DD206" s="97"/>
      <c r="DE206" s="97"/>
      <c r="DF206" s="97"/>
      <c r="DG206" s="97"/>
      <c r="DH206" s="97"/>
      <c r="DI206" s="97"/>
      <c r="DJ206" s="97"/>
      <c r="DK206" s="97"/>
      <c r="DL206" s="97"/>
      <c r="DM206" s="97"/>
      <c r="DN206" s="97"/>
      <c r="DO206" s="97"/>
      <c r="DP206" s="97"/>
      <c r="DQ206" s="97"/>
      <c r="DR206" s="97"/>
      <c r="DS206" s="97"/>
      <c r="DT206" s="97"/>
      <c r="DU206" s="97"/>
      <c r="DV206" s="97"/>
      <c r="DW206" s="97"/>
      <c r="DX206" s="97"/>
      <c r="DY206" s="97"/>
      <c r="DZ206" s="97"/>
      <c r="EA206" s="97"/>
      <c r="EB206" s="97"/>
      <c r="EC206" s="97"/>
      <c r="ED206" s="97"/>
      <c r="EE206" s="97"/>
      <c r="EF206" s="97"/>
      <c r="EG206" s="97"/>
      <c r="EH206" s="97"/>
      <c r="EI206" s="97"/>
      <c r="EJ206" s="97"/>
      <c r="EK206" s="97"/>
      <c r="EL206" s="97"/>
      <c r="EM206" s="97"/>
      <c r="EN206" s="97"/>
      <c r="EO206" s="97"/>
      <c r="EP206" s="97"/>
      <c r="EQ206" s="97"/>
      <c r="ER206" s="97"/>
      <c r="ES206" s="97"/>
      <c r="ET206" s="97"/>
      <c r="EU206" s="97"/>
      <c r="EV206" s="97"/>
      <c r="EW206" s="97"/>
      <c r="EX206" s="97"/>
      <c r="EY206" s="97"/>
      <c r="EZ206" s="97"/>
      <c r="FA206" s="97"/>
      <c r="FB206" s="97"/>
      <c r="FC206" s="97"/>
      <c r="FD206" s="97"/>
      <c r="FE206" s="97"/>
      <c r="FF206" s="97"/>
      <c r="FG206" s="97"/>
      <c r="FH206" s="97"/>
      <c r="FI206" s="97"/>
      <c r="FJ206" s="97"/>
      <c r="FK206" s="97"/>
      <c r="FL206" s="97"/>
      <c r="FM206" s="97"/>
      <c r="FN206" s="97"/>
      <c r="FO206" s="97"/>
      <c r="FP206" s="97"/>
      <c r="FQ206" s="97"/>
      <c r="FR206" s="97"/>
      <c r="FS206" s="97"/>
      <c r="FT206" s="97"/>
      <c r="FU206" s="97"/>
      <c r="FV206" s="97"/>
      <c r="FW206" s="97"/>
      <c r="FX206" s="97"/>
      <c r="FY206" s="97"/>
      <c r="FZ206" s="97"/>
      <c r="GA206" s="97"/>
      <c r="GB206" s="97"/>
      <c r="GC206" s="97"/>
      <c r="GD206" s="97"/>
      <c r="GE206" s="97"/>
      <c r="GF206" s="97"/>
      <c r="GG206" s="97"/>
      <c r="GH206" s="97"/>
      <c r="GI206" s="97"/>
      <c r="GJ206" s="97"/>
      <c r="GK206" s="97"/>
      <c r="GL206" s="97"/>
      <c r="GM206" s="97"/>
      <c r="GN206" s="97"/>
      <c r="GO206" s="97"/>
      <c r="GP206" s="97"/>
      <c r="GQ206" s="97"/>
      <c r="GR206" s="97"/>
      <c r="GS206" s="97"/>
      <c r="GT206" s="97"/>
      <c r="GU206" s="97"/>
      <c r="GV206" s="97"/>
      <c r="GW206" s="97"/>
      <c r="GX206" s="97"/>
      <c r="GY206" s="97"/>
      <c r="GZ206" s="97"/>
      <c r="HA206" s="97"/>
      <c r="HB206" s="97"/>
      <c r="HC206" s="97"/>
      <c r="HD206" s="97"/>
      <c r="HE206" s="97"/>
      <c r="HF206" s="97"/>
      <c r="HG206" s="97"/>
      <c r="HH206" s="97"/>
      <c r="HI206" s="97"/>
      <c r="HJ206" s="97"/>
      <c r="HK206" s="97"/>
      <c r="HL206" s="97"/>
      <c r="HM206" s="97"/>
      <c r="HN206" s="97"/>
      <c r="HO206" s="97"/>
      <c r="HP206" s="97"/>
      <c r="HQ206" s="97"/>
      <c r="HR206" s="97"/>
      <c r="HS206" s="97"/>
      <c r="HT206" s="97"/>
      <c r="HU206" s="97"/>
      <c r="HV206" s="97"/>
      <c r="HW206" s="97"/>
      <c r="HX206" s="97"/>
      <c r="HY206" s="97"/>
      <c r="HZ206" s="97"/>
      <c r="IA206" s="97"/>
      <c r="IB206" s="97"/>
      <c r="IC206" s="97"/>
      <c r="ID206" s="97"/>
      <c r="IE206" s="97"/>
      <c r="IF206" s="97"/>
      <c r="IG206" s="97"/>
      <c r="IH206" s="97"/>
      <c r="II206" s="97"/>
      <c r="IJ206" s="97"/>
      <c r="IK206" s="97"/>
      <c r="IL206" s="97"/>
      <c r="IM206" s="97"/>
      <c r="IN206" s="97"/>
      <c r="IO206" s="97"/>
      <c r="IP206" s="97"/>
      <c r="IQ206" s="97"/>
      <c r="IR206" s="97"/>
      <c r="IS206" s="97"/>
      <c r="IT206" s="97"/>
      <c r="IU206" s="97"/>
      <c r="IV206" s="97"/>
      <c r="IW206" s="97"/>
    </row>
    <row r="207" spans="1:257" s="129" customFormat="1" ht="36">
      <c r="A207" s="118" t="s">
        <v>437</v>
      </c>
      <c r="B207" s="126" t="s">
        <v>438</v>
      </c>
      <c r="C207" s="127">
        <v>344195.06</v>
      </c>
      <c r="D207" s="121" t="s">
        <v>109</v>
      </c>
      <c r="E207" s="121" t="s">
        <v>206</v>
      </c>
      <c r="F207" s="122" t="s">
        <v>61</v>
      </c>
      <c r="G207" s="122" t="s">
        <v>61</v>
      </c>
      <c r="H207" s="122" t="s">
        <v>61</v>
      </c>
      <c r="I207" s="122" t="s">
        <v>61</v>
      </c>
      <c r="J207" s="122" t="s">
        <v>61</v>
      </c>
      <c r="K207" s="122" t="s">
        <v>61</v>
      </c>
      <c r="L207" s="122" t="s">
        <v>61</v>
      </c>
      <c r="M207" s="122" t="s">
        <v>61</v>
      </c>
      <c r="N207" s="122" t="s">
        <v>61</v>
      </c>
      <c r="O207" s="128" t="s">
        <v>271</v>
      </c>
      <c r="P207" s="122" t="s">
        <v>63</v>
      </c>
      <c r="Q207" s="122" t="s">
        <v>101</v>
      </c>
      <c r="R207" s="122" t="s">
        <v>63</v>
      </c>
      <c r="S207" s="122" t="s">
        <v>61</v>
      </c>
      <c r="T207" s="122" t="s">
        <v>61</v>
      </c>
      <c r="U207" s="122" t="s">
        <v>61</v>
      </c>
      <c r="V207" s="122" t="s">
        <v>61</v>
      </c>
      <c r="W207" s="122" t="s">
        <v>61</v>
      </c>
      <c r="X207" s="122" t="s">
        <v>61</v>
      </c>
      <c r="Y207" s="122" t="s">
        <v>61</v>
      </c>
      <c r="Z207" s="122" t="s">
        <v>61</v>
      </c>
      <c r="AA207" s="122" t="s">
        <v>61</v>
      </c>
      <c r="AB207" s="125"/>
      <c r="AC207" s="125"/>
      <c r="AD207" s="125"/>
      <c r="AE207" s="125"/>
      <c r="AF207" s="125"/>
      <c r="AG207" s="125"/>
      <c r="AH207" s="125"/>
      <c r="AI207" s="125"/>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c r="BD207" s="125"/>
      <c r="BE207" s="125"/>
      <c r="BF207" s="125"/>
      <c r="BG207" s="125"/>
      <c r="BH207" s="125"/>
      <c r="BI207" s="125"/>
      <c r="BJ207" s="125"/>
      <c r="BK207" s="125"/>
      <c r="BL207" s="125"/>
      <c r="BM207" s="125"/>
      <c r="BN207" s="125"/>
      <c r="BO207" s="125"/>
      <c r="BP207" s="125"/>
      <c r="BQ207" s="125"/>
      <c r="BR207" s="125"/>
      <c r="BS207" s="125"/>
      <c r="BT207" s="125"/>
      <c r="BU207" s="125"/>
      <c r="BV207" s="125"/>
      <c r="BW207" s="125"/>
      <c r="BX207" s="125"/>
      <c r="BY207" s="125"/>
      <c r="BZ207" s="125"/>
      <c r="CA207" s="125"/>
      <c r="CB207" s="125"/>
      <c r="CC207" s="125"/>
      <c r="CD207" s="125"/>
      <c r="CE207" s="125"/>
      <c r="CF207" s="125"/>
      <c r="CG207" s="125"/>
      <c r="CH207" s="125"/>
      <c r="CI207" s="125"/>
      <c r="CJ207" s="125"/>
      <c r="CK207" s="125"/>
      <c r="CL207" s="125"/>
      <c r="CM207" s="125"/>
      <c r="CN207" s="125"/>
      <c r="CO207" s="125"/>
      <c r="CP207" s="125"/>
      <c r="CQ207" s="125"/>
      <c r="CR207" s="125"/>
      <c r="CS207" s="125"/>
      <c r="CT207" s="125"/>
      <c r="CU207" s="125"/>
      <c r="CV207" s="125"/>
      <c r="CW207" s="125"/>
      <c r="CX207" s="125"/>
      <c r="CY207" s="125"/>
      <c r="CZ207" s="125"/>
      <c r="DA207" s="125"/>
      <c r="DB207" s="125"/>
      <c r="DC207" s="125"/>
      <c r="DD207" s="125"/>
      <c r="DE207" s="125"/>
      <c r="DF207" s="125"/>
      <c r="DG207" s="125"/>
      <c r="DH207" s="125"/>
      <c r="DI207" s="125"/>
      <c r="DJ207" s="125"/>
      <c r="DK207" s="125"/>
      <c r="DL207" s="125"/>
      <c r="DM207" s="125"/>
      <c r="DN207" s="125"/>
      <c r="DO207" s="125"/>
      <c r="DP207" s="125"/>
      <c r="DQ207" s="125"/>
      <c r="DR207" s="125"/>
      <c r="DS207" s="125"/>
      <c r="DT207" s="125"/>
      <c r="DU207" s="125"/>
      <c r="DV207" s="125"/>
      <c r="DW207" s="125"/>
      <c r="DX207" s="125"/>
      <c r="DY207" s="125"/>
      <c r="DZ207" s="125"/>
      <c r="EA207" s="125"/>
      <c r="EB207" s="125"/>
      <c r="EC207" s="125"/>
      <c r="ED207" s="125"/>
      <c r="EE207" s="125"/>
      <c r="EF207" s="125"/>
      <c r="EG207" s="125"/>
      <c r="EH207" s="125"/>
      <c r="EI207" s="125"/>
      <c r="EJ207" s="125"/>
      <c r="EK207" s="125"/>
      <c r="EL207" s="125"/>
      <c r="EM207" s="125"/>
      <c r="EN207" s="125"/>
      <c r="EO207" s="125"/>
      <c r="EP207" s="125"/>
      <c r="EQ207" s="125"/>
      <c r="ER207" s="125"/>
      <c r="ES207" s="125"/>
      <c r="ET207" s="125"/>
      <c r="EU207" s="125"/>
      <c r="EV207" s="125"/>
      <c r="EW207" s="125"/>
      <c r="EX207" s="125"/>
      <c r="EY207" s="125"/>
      <c r="EZ207" s="125"/>
      <c r="FA207" s="125"/>
      <c r="FB207" s="125"/>
      <c r="FC207" s="125"/>
      <c r="FD207" s="125"/>
      <c r="FE207" s="125"/>
      <c r="FF207" s="125"/>
      <c r="FG207" s="125"/>
      <c r="FH207" s="125"/>
      <c r="FI207" s="125"/>
      <c r="FJ207" s="125"/>
      <c r="FK207" s="125"/>
      <c r="FL207" s="125"/>
      <c r="FM207" s="125"/>
      <c r="FN207" s="125"/>
      <c r="FO207" s="125"/>
      <c r="FP207" s="125"/>
      <c r="FQ207" s="125"/>
      <c r="FR207" s="125"/>
      <c r="FS207" s="125"/>
      <c r="FT207" s="125"/>
      <c r="FU207" s="125"/>
      <c r="FV207" s="125"/>
      <c r="FW207" s="125"/>
      <c r="FX207" s="125"/>
      <c r="FY207" s="125"/>
      <c r="FZ207" s="125"/>
      <c r="GA207" s="125"/>
      <c r="GB207" s="125"/>
      <c r="GC207" s="125"/>
      <c r="GD207" s="125"/>
      <c r="GE207" s="125"/>
      <c r="GF207" s="125"/>
      <c r="GG207" s="125"/>
      <c r="GH207" s="125"/>
      <c r="GI207" s="125"/>
      <c r="GJ207" s="125"/>
      <c r="GK207" s="125"/>
      <c r="GL207" s="125"/>
      <c r="GM207" s="125"/>
      <c r="GN207" s="125"/>
      <c r="GO207" s="125"/>
      <c r="GP207" s="125"/>
      <c r="GQ207" s="125"/>
      <c r="GR207" s="125"/>
      <c r="GS207" s="125"/>
      <c r="GT207" s="125"/>
      <c r="GU207" s="125"/>
      <c r="GV207" s="125"/>
      <c r="GW207" s="125"/>
      <c r="GX207" s="125"/>
      <c r="GY207" s="125"/>
      <c r="GZ207" s="125"/>
      <c r="HA207" s="125"/>
      <c r="HB207" s="125"/>
      <c r="HC207" s="125"/>
      <c r="HD207" s="125"/>
      <c r="HE207" s="125"/>
      <c r="HF207" s="125"/>
      <c r="HG207" s="125"/>
      <c r="HH207" s="125"/>
      <c r="HI207" s="125"/>
      <c r="HJ207" s="125"/>
      <c r="HK207" s="125"/>
      <c r="HL207" s="125"/>
      <c r="HM207" s="125"/>
      <c r="HN207" s="125"/>
      <c r="HO207" s="125"/>
      <c r="HP207" s="125"/>
      <c r="HQ207" s="125"/>
      <c r="HR207" s="125"/>
      <c r="HS207" s="125"/>
      <c r="HT207" s="125"/>
      <c r="HU207" s="125"/>
      <c r="HV207" s="125"/>
      <c r="HW207" s="125"/>
      <c r="HX207" s="125"/>
      <c r="HY207" s="125"/>
      <c r="HZ207" s="125"/>
      <c r="IA207" s="125"/>
      <c r="IB207" s="125"/>
      <c r="IC207" s="125"/>
      <c r="ID207" s="125"/>
      <c r="IE207" s="125"/>
      <c r="IF207" s="125"/>
      <c r="IG207" s="125"/>
      <c r="IH207" s="125"/>
      <c r="II207" s="125"/>
      <c r="IJ207" s="125"/>
      <c r="IK207" s="125"/>
      <c r="IL207" s="125"/>
      <c r="IM207" s="125"/>
      <c r="IN207" s="125"/>
      <c r="IO207" s="125"/>
      <c r="IP207" s="125"/>
      <c r="IQ207" s="125"/>
      <c r="IR207" s="125"/>
      <c r="IS207" s="125"/>
      <c r="IT207" s="125"/>
      <c r="IU207" s="125"/>
      <c r="IV207" s="125"/>
      <c r="IW207" s="125"/>
    </row>
    <row r="208" spans="1:257" s="129" customFormat="1" ht="36">
      <c r="A208" s="118" t="s">
        <v>439</v>
      </c>
      <c r="B208" s="126" t="s">
        <v>440</v>
      </c>
      <c r="C208" s="127">
        <v>309775.56</v>
      </c>
      <c r="D208" s="121" t="s">
        <v>109</v>
      </c>
      <c r="E208" s="121" t="s">
        <v>206</v>
      </c>
      <c r="F208" s="122" t="s">
        <v>61</v>
      </c>
      <c r="G208" s="122" t="s">
        <v>61</v>
      </c>
      <c r="H208" s="122" t="s">
        <v>61</v>
      </c>
      <c r="I208" s="122" t="s">
        <v>61</v>
      </c>
      <c r="J208" s="122" t="s">
        <v>61</v>
      </c>
      <c r="K208" s="122" t="s">
        <v>61</v>
      </c>
      <c r="L208" s="122" t="s">
        <v>61</v>
      </c>
      <c r="M208" s="122" t="s">
        <v>61</v>
      </c>
      <c r="N208" s="122" t="s">
        <v>61</v>
      </c>
      <c r="O208" s="128" t="s">
        <v>271</v>
      </c>
      <c r="P208" s="122" t="s">
        <v>63</v>
      </c>
      <c r="Q208" s="122" t="s">
        <v>101</v>
      </c>
      <c r="R208" s="122" t="s">
        <v>63</v>
      </c>
      <c r="S208" s="122" t="s">
        <v>61</v>
      </c>
      <c r="T208" s="122" t="s">
        <v>61</v>
      </c>
      <c r="U208" s="122" t="s">
        <v>61</v>
      </c>
      <c r="V208" s="122" t="s">
        <v>61</v>
      </c>
      <c r="W208" s="122" t="s">
        <v>61</v>
      </c>
      <c r="X208" s="122" t="s">
        <v>61</v>
      </c>
      <c r="Y208" s="122" t="s">
        <v>61</v>
      </c>
      <c r="Z208" s="122" t="s">
        <v>61</v>
      </c>
      <c r="AA208" s="122" t="s">
        <v>61</v>
      </c>
      <c r="AB208" s="125"/>
      <c r="AC208" s="125"/>
      <c r="AD208" s="125"/>
      <c r="AE208" s="125"/>
      <c r="AF208" s="125"/>
      <c r="AG208" s="125"/>
      <c r="AH208" s="125"/>
      <c r="AI208" s="125"/>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c r="BD208" s="125"/>
      <c r="BE208" s="125"/>
      <c r="BF208" s="125"/>
      <c r="BG208" s="125"/>
      <c r="BH208" s="125"/>
      <c r="BI208" s="125"/>
      <c r="BJ208" s="125"/>
      <c r="BK208" s="125"/>
      <c r="BL208" s="125"/>
      <c r="BM208" s="125"/>
      <c r="BN208" s="125"/>
      <c r="BO208" s="125"/>
      <c r="BP208" s="125"/>
      <c r="BQ208" s="125"/>
      <c r="BR208" s="125"/>
      <c r="BS208" s="125"/>
      <c r="BT208" s="125"/>
      <c r="BU208" s="125"/>
      <c r="BV208" s="125"/>
      <c r="BW208" s="125"/>
      <c r="BX208" s="125"/>
      <c r="BY208" s="125"/>
      <c r="BZ208" s="125"/>
      <c r="CA208" s="125"/>
      <c r="CB208" s="125"/>
      <c r="CC208" s="125"/>
      <c r="CD208" s="125"/>
      <c r="CE208" s="125"/>
      <c r="CF208" s="125"/>
      <c r="CG208" s="125"/>
      <c r="CH208" s="125"/>
      <c r="CI208" s="125"/>
      <c r="CJ208" s="125"/>
      <c r="CK208" s="125"/>
      <c r="CL208" s="125"/>
      <c r="CM208" s="125"/>
      <c r="CN208" s="125"/>
      <c r="CO208" s="125"/>
      <c r="CP208" s="125"/>
      <c r="CQ208" s="125"/>
      <c r="CR208" s="125"/>
      <c r="CS208" s="125"/>
      <c r="CT208" s="125"/>
      <c r="CU208" s="125"/>
      <c r="CV208" s="125"/>
      <c r="CW208" s="125"/>
      <c r="CX208" s="125"/>
      <c r="CY208" s="125"/>
      <c r="CZ208" s="125"/>
      <c r="DA208" s="125"/>
      <c r="DB208" s="125"/>
      <c r="DC208" s="125"/>
      <c r="DD208" s="125"/>
      <c r="DE208" s="125"/>
      <c r="DF208" s="125"/>
      <c r="DG208" s="125"/>
      <c r="DH208" s="125"/>
      <c r="DI208" s="125"/>
      <c r="DJ208" s="125"/>
      <c r="DK208" s="125"/>
      <c r="DL208" s="125"/>
      <c r="DM208" s="125"/>
      <c r="DN208" s="125"/>
      <c r="DO208" s="125"/>
      <c r="DP208" s="125"/>
      <c r="DQ208" s="125"/>
      <c r="DR208" s="125"/>
      <c r="DS208" s="125"/>
      <c r="DT208" s="125"/>
      <c r="DU208" s="125"/>
      <c r="DV208" s="125"/>
      <c r="DW208" s="125"/>
      <c r="DX208" s="125"/>
      <c r="DY208" s="125"/>
      <c r="DZ208" s="125"/>
      <c r="EA208" s="125"/>
      <c r="EB208" s="125"/>
      <c r="EC208" s="125"/>
      <c r="ED208" s="125"/>
      <c r="EE208" s="125"/>
      <c r="EF208" s="125"/>
      <c r="EG208" s="125"/>
      <c r="EH208" s="125"/>
      <c r="EI208" s="125"/>
      <c r="EJ208" s="125"/>
      <c r="EK208" s="125"/>
      <c r="EL208" s="125"/>
      <c r="EM208" s="125"/>
      <c r="EN208" s="125"/>
      <c r="EO208" s="125"/>
      <c r="EP208" s="125"/>
      <c r="EQ208" s="125"/>
      <c r="ER208" s="125"/>
      <c r="ES208" s="125"/>
      <c r="ET208" s="125"/>
      <c r="EU208" s="125"/>
      <c r="EV208" s="125"/>
      <c r="EW208" s="125"/>
      <c r="EX208" s="125"/>
      <c r="EY208" s="125"/>
      <c r="EZ208" s="125"/>
      <c r="FA208" s="125"/>
      <c r="FB208" s="125"/>
      <c r="FC208" s="125"/>
      <c r="FD208" s="125"/>
      <c r="FE208" s="125"/>
      <c r="FF208" s="125"/>
      <c r="FG208" s="125"/>
      <c r="FH208" s="125"/>
      <c r="FI208" s="125"/>
      <c r="FJ208" s="125"/>
      <c r="FK208" s="125"/>
      <c r="FL208" s="125"/>
      <c r="FM208" s="125"/>
      <c r="FN208" s="125"/>
      <c r="FO208" s="125"/>
      <c r="FP208" s="125"/>
      <c r="FQ208" s="125"/>
      <c r="FR208" s="125"/>
      <c r="FS208" s="125"/>
      <c r="FT208" s="125"/>
      <c r="FU208" s="125"/>
      <c r="FV208" s="125"/>
      <c r="FW208" s="125"/>
      <c r="FX208" s="125"/>
      <c r="FY208" s="125"/>
      <c r="FZ208" s="125"/>
      <c r="GA208" s="125"/>
      <c r="GB208" s="125"/>
      <c r="GC208" s="125"/>
      <c r="GD208" s="125"/>
      <c r="GE208" s="125"/>
      <c r="GF208" s="125"/>
      <c r="GG208" s="125"/>
      <c r="GH208" s="125"/>
      <c r="GI208" s="125"/>
      <c r="GJ208" s="125"/>
      <c r="GK208" s="125"/>
      <c r="GL208" s="125"/>
      <c r="GM208" s="125"/>
      <c r="GN208" s="125"/>
      <c r="GO208" s="125"/>
      <c r="GP208" s="125"/>
      <c r="GQ208" s="125"/>
      <c r="GR208" s="125"/>
      <c r="GS208" s="125"/>
      <c r="GT208" s="125"/>
      <c r="GU208" s="125"/>
      <c r="GV208" s="125"/>
      <c r="GW208" s="125"/>
      <c r="GX208" s="125"/>
      <c r="GY208" s="125"/>
      <c r="GZ208" s="125"/>
      <c r="HA208" s="125"/>
      <c r="HB208" s="125"/>
      <c r="HC208" s="125"/>
      <c r="HD208" s="125"/>
      <c r="HE208" s="125"/>
      <c r="HF208" s="125"/>
      <c r="HG208" s="125"/>
      <c r="HH208" s="125"/>
      <c r="HI208" s="125"/>
      <c r="HJ208" s="125"/>
      <c r="HK208" s="125"/>
      <c r="HL208" s="125"/>
      <c r="HM208" s="125"/>
      <c r="HN208" s="125"/>
      <c r="HO208" s="125"/>
      <c r="HP208" s="125"/>
      <c r="HQ208" s="125"/>
      <c r="HR208" s="125"/>
      <c r="HS208" s="125"/>
      <c r="HT208" s="125"/>
      <c r="HU208" s="125"/>
      <c r="HV208" s="125"/>
      <c r="HW208" s="125"/>
      <c r="HX208" s="125"/>
      <c r="HY208" s="125"/>
      <c r="HZ208" s="125"/>
      <c r="IA208" s="125"/>
      <c r="IB208" s="125"/>
      <c r="IC208" s="125"/>
      <c r="ID208" s="125"/>
      <c r="IE208" s="125"/>
      <c r="IF208" s="125"/>
      <c r="IG208" s="125"/>
      <c r="IH208" s="125"/>
      <c r="II208" s="125"/>
      <c r="IJ208" s="125"/>
      <c r="IK208" s="125"/>
      <c r="IL208" s="125"/>
      <c r="IM208" s="125"/>
      <c r="IN208" s="125"/>
      <c r="IO208" s="125"/>
      <c r="IP208" s="125"/>
      <c r="IQ208" s="125"/>
      <c r="IR208" s="125"/>
      <c r="IS208" s="125"/>
      <c r="IT208" s="125"/>
      <c r="IU208" s="125"/>
      <c r="IV208" s="125"/>
      <c r="IW208" s="125"/>
    </row>
    <row r="209" spans="1:257" s="129" customFormat="1" ht="36">
      <c r="A209" s="118" t="s">
        <v>441</v>
      </c>
      <c r="B209" s="126" t="s">
        <v>442</v>
      </c>
      <c r="C209" s="127">
        <v>736102.06</v>
      </c>
      <c r="D209" s="121" t="s">
        <v>109</v>
      </c>
      <c r="E209" s="121" t="s">
        <v>112</v>
      </c>
      <c r="F209" s="122" t="s">
        <v>61</v>
      </c>
      <c r="G209" s="122" t="s">
        <v>61</v>
      </c>
      <c r="H209" s="122" t="s">
        <v>61</v>
      </c>
      <c r="I209" s="122" t="s">
        <v>61</v>
      </c>
      <c r="J209" s="122" t="s">
        <v>61</v>
      </c>
      <c r="K209" s="122" t="s">
        <v>61</v>
      </c>
      <c r="L209" s="122" t="s">
        <v>61</v>
      </c>
      <c r="M209" s="122" t="s">
        <v>61</v>
      </c>
      <c r="N209" s="122" t="s">
        <v>61</v>
      </c>
      <c r="O209" s="128" t="s">
        <v>271</v>
      </c>
      <c r="P209" s="122" t="s">
        <v>63</v>
      </c>
      <c r="Q209" s="122" t="s">
        <v>101</v>
      </c>
      <c r="R209" s="122" t="s">
        <v>63</v>
      </c>
      <c r="S209" s="122" t="s">
        <v>61</v>
      </c>
      <c r="T209" s="122" t="s">
        <v>61</v>
      </c>
      <c r="U209" s="122" t="s">
        <v>61</v>
      </c>
      <c r="V209" s="122" t="s">
        <v>61</v>
      </c>
      <c r="W209" s="122" t="s">
        <v>61</v>
      </c>
      <c r="X209" s="122" t="s">
        <v>61</v>
      </c>
      <c r="Y209" s="122" t="s">
        <v>61</v>
      </c>
      <c r="Z209" s="122" t="s">
        <v>61</v>
      </c>
      <c r="AA209" s="122" t="s">
        <v>61</v>
      </c>
      <c r="AB209" s="125"/>
      <c r="AC209" s="125"/>
      <c r="AD209" s="125"/>
      <c r="AE209" s="125"/>
      <c r="AF209" s="125"/>
      <c r="AG209" s="125"/>
      <c r="AH209" s="125"/>
      <c r="AI209" s="125"/>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c r="BD209" s="125"/>
      <c r="BE209" s="125"/>
      <c r="BF209" s="125"/>
      <c r="BG209" s="125"/>
      <c r="BH209" s="125"/>
      <c r="BI209" s="125"/>
      <c r="BJ209" s="125"/>
      <c r="BK209" s="125"/>
      <c r="BL209" s="125"/>
      <c r="BM209" s="125"/>
      <c r="BN209" s="125"/>
      <c r="BO209" s="125"/>
      <c r="BP209" s="125"/>
      <c r="BQ209" s="125"/>
      <c r="BR209" s="125"/>
      <c r="BS209" s="125"/>
      <c r="BT209" s="125"/>
      <c r="BU209" s="125"/>
      <c r="BV209" s="125"/>
      <c r="BW209" s="125"/>
      <c r="BX209" s="125"/>
      <c r="BY209" s="125"/>
      <c r="BZ209" s="125"/>
      <c r="CA209" s="125"/>
      <c r="CB209" s="125"/>
      <c r="CC209" s="125"/>
      <c r="CD209" s="125"/>
      <c r="CE209" s="125"/>
      <c r="CF209" s="125"/>
      <c r="CG209" s="125"/>
      <c r="CH209" s="125"/>
      <c r="CI209" s="125"/>
      <c r="CJ209" s="125"/>
      <c r="CK209" s="125"/>
      <c r="CL209" s="125"/>
      <c r="CM209" s="125"/>
      <c r="CN209" s="125"/>
      <c r="CO209" s="125"/>
      <c r="CP209" s="125"/>
      <c r="CQ209" s="125"/>
      <c r="CR209" s="125"/>
      <c r="CS209" s="125"/>
      <c r="CT209" s="125"/>
      <c r="CU209" s="125"/>
      <c r="CV209" s="125"/>
      <c r="CW209" s="125"/>
      <c r="CX209" s="125"/>
      <c r="CY209" s="125"/>
      <c r="CZ209" s="125"/>
      <c r="DA209" s="125"/>
      <c r="DB209" s="125"/>
      <c r="DC209" s="125"/>
      <c r="DD209" s="125"/>
      <c r="DE209" s="125"/>
      <c r="DF209" s="125"/>
      <c r="DG209" s="125"/>
      <c r="DH209" s="125"/>
      <c r="DI209" s="125"/>
      <c r="DJ209" s="125"/>
      <c r="DK209" s="125"/>
      <c r="DL209" s="125"/>
      <c r="DM209" s="125"/>
      <c r="DN209" s="125"/>
      <c r="DO209" s="125"/>
      <c r="DP209" s="125"/>
      <c r="DQ209" s="125"/>
      <c r="DR209" s="125"/>
      <c r="DS209" s="125"/>
      <c r="DT209" s="125"/>
      <c r="DU209" s="125"/>
      <c r="DV209" s="125"/>
      <c r="DW209" s="125"/>
      <c r="DX209" s="125"/>
      <c r="DY209" s="125"/>
      <c r="DZ209" s="125"/>
      <c r="EA209" s="125"/>
      <c r="EB209" s="125"/>
      <c r="EC209" s="125"/>
      <c r="ED209" s="125"/>
      <c r="EE209" s="125"/>
      <c r="EF209" s="125"/>
      <c r="EG209" s="125"/>
      <c r="EH209" s="125"/>
      <c r="EI209" s="125"/>
      <c r="EJ209" s="125"/>
      <c r="EK209" s="125"/>
      <c r="EL209" s="125"/>
      <c r="EM209" s="125"/>
      <c r="EN209" s="125"/>
      <c r="EO209" s="125"/>
      <c r="EP209" s="125"/>
      <c r="EQ209" s="125"/>
      <c r="ER209" s="125"/>
      <c r="ES209" s="125"/>
      <c r="ET209" s="125"/>
      <c r="EU209" s="125"/>
      <c r="EV209" s="125"/>
      <c r="EW209" s="125"/>
      <c r="EX209" s="125"/>
      <c r="EY209" s="125"/>
      <c r="EZ209" s="125"/>
      <c r="FA209" s="125"/>
      <c r="FB209" s="125"/>
      <c r="FC209" s="125"/>
      <c r="FD209" s="125"/>
      <c r="FE209" s="125"/>
      <c r="FF209" s="125"/>
      <c r="FG209" s="125"/>
      <c r="FH209" s="125"/>
      <c r="FI209" s="125"/>
      <c r="FJ209" s="125"/>
      <c r="FK209" s="125"/>
      <c r="FL209" s="125"/>
      <c r="FM209" s="125"/>
      <c r="FN209" s="125"/>
      <c r="FO209" s="125"/>
      <c r="FP209" s="125"/>
      <c r="FQ209" s="125"/>
      <c r="FR209" s="125"/>
      <c r="FS209" s="125"/>
      <c r="FT209" s="125"/>
      <c r="FU209" s="125"/>
      <c r="FV209" s="125"/>
      <c r="FW209" s="125"/>
      <c r="FX209" s="125"/>
      <c r="FY209" s="125"/>
      <c r="FZ209" s="125"/>
      <c r="GA209" s="125"/>
      <c r="GB209" s="125"/>
      <c r="GC209" s="125"/>
      <c r="GD209" s="125"/>
      <c r="GE209" s="125"/>
      <c r="GF209" s="125"/>
      <c r="GG209" s="125"/>
      <c r="GH209" s="125"/>
      <c r="GI209" s="125"/>
      <c r="GJ209" s="125"/>
      <c r="GK209" s="125"/>
      <c r="GL209" s="125"/>
      <c r="GM209" s="125"/>
      <c r="GN209" s="125"/>
      <c r="GO209" s="125"/>
      <c r="GP209" s="125"/>
      <c r="GQ209" s="125"/>
      <c r="GR209" s="125"/>
      <c r="GS209" s="125"/>
      <c r="GT209" s="125"/>
      <c r="GU209" s="125"/>
      <c r="GV209" s="125"/>
      <c r="GW209" s="125"/>
      <c r="GX209" s="125"/>
      <c r="GY209" s="125"/>
      <c r="GZ209" s="125"/>
      <c r="HA209" s="125"/>
      <c r="HB209" s="125"/>
      <c r="HC209" s="125"/>
      <c r="HD209" s="125"/>
      <c r="HE209" s="125"/>
      <c r="HF209" s="125"/>
      <c r="HG209" s="125"/>
      <c r="HH209" s="125"/>
      <c r="HI209" s="125"/>
      <c r="HJ209" s="125"/>
      <c r="HK209" s="125"/>
      <c r="HL209" s="125"/>
      <c r="HM209" s="125"/>
      <c r="HN209" s="125"/>
      <c r="HO209" s="125"/>
      <c r="HP209" s="125"/>
      <c r="HQ209" s="125"/>
      <c r="HR209" s="125"/>
      <c r="HS209" s="125"/>
      <c r="HT209" s="125"/>
      <c r="HU209" s="125"/>
      <c r="HV209" s="125"/>
      <c r="HW209" s="125"/>
      <c r="HX209" s="125"/>
      <c r="HY209" s="125"/>
      <c r="HZ209" s="125"/>
      <c r="IA209" s="125"/>
      <c r="IB209" s="125"/>
      <c r="IC209" s="125"/>
      <c r="ID209" s="125"/>
      <c r="IE209" s="125"/>
      <c r="IF209" s="125"/>
      <c r="IG209" s="125"/>
      <c r="IH209" s="125"/>
      <c r="II209" s="125"/>
      <c r="IJ209" s="125"/>
      <c r="IK209" s="125"/>
      <c r="IL209" s="125"/>
      <c r="IM209" s="125"/>
      <c r="IN209" s="125"/>
      <c r="IO209" s="125"/>
      <c r="IP209" s="125"/>
      <c r="IQ209" s="125"/>
      <c r="IR209" s="125"/>
      <c r="IS209" s="125"/>
      <c r="IT209" s="125"/>
      <c r="IU209" s="125"/>
      <c r="IV209" s="125"/>
      <c r="IW209" s="125"/>
    </row>
    <row r="210" spans="1:257" s="129" customFormat="1" ht="48">
      <c r="A210" s="118" t="s">
        <v>443</v>
      </c>
      <c r="B210" s="126" t="s">
        <v>444</v>
      </c>
      <c r="C210" s="127">
        <v>4908071.25</v>
      </c>
      <c r="D210" s="121" t="s">
        <v>109</v>
      </c>
      <c r="E210" s="121" t="s">
        <v>112</v>
      </c>
      <c r="F210" s="122" t="s">
        <v>61</v>
      </c>
      <c r="G210" s="122" t="s">
        <v>61</v>
      </c>
      <c r="H210" s="122" t="s">
        <v>61</v>
      </c>
      <c r="I210" s="122" t="s">
        <v>61</v>
      </c>
      <c r="J210" s="122" t="s">
        <v>61</v>
      </c>
      <c r="K210" s="122" t="s">
        <v>61</v>
      </c>
      <c r="L210" s="122" t="s">
        <v>61</v>
      </c>
      <c r="M210" s="122" t="s">
        <v>61</v>
      </c>
      <c r="N210" s="122" t="s">
        <v>61</v>
      </c>
      <c r="O210" s="128" t="s">
        <v>271</v>
      </c>
      <c r="P210" s="122" t="s">
        <v>63</v>
      </c>
      <c r="Q210" s="122" t="s">
        <v>101</v>
      </c>
      <c r="R210" s="122" t="s">
        <v>63</v>
      </c>
      <c r="S210" s="122" t="s">
        <v>61</v>
      </c>
      <c r="T210" s="122" t="s">
        <v>61</v>
      </c>
      <c r="U210" s="122" t="s">
        <v>61</v>
      </c>
      <c r="V210" s="122" t="s">
        <v>61</v>
      </c>
      <c r="W210" s="122" t="s">
        <v>61</v>
      </c>
      <c r="X210" s="122" t="s">
        <v>61</v>
      </c>
      <c r="Y210" s="122" t="s">
        <v>61</v>
      </c>
      <c r="Z210" s="122" t="s">
        <v>61</v>
      </c>
      <c r="AA210" s="122" t="s">
        <v>61</v>
      </c>
      <c r="AB210" s="125"/>
      <c r="AC210" s="125"/>
      <c r="AD210" s="125"/>
      <c r="AE210" s="125"/>
      <c r="AF210" s="125"/>
      <c r="AG210" s="125"/>
      <c r="AH210" s="125"/>
      <c r="AI210" s="125"/>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c r="BD210" s="125"/>
      <c r="BE210" s="125"/>
      <c r="BF210" s="125"/>
      <c r="BG210" s="125"/>
      <c r="BH210" s="125"/>
      <c r="BI210" s="125"/>
      <c r="BJ210" s="125"/>
      <c r="BK210" s="125"/>
      <c r="BL210" s="125"/>
      <c r="BM210" s="125"/>
      <c r="BN210" s="125"/>
      <c r="BO210" s="125"/>
      <c r="BP210" s="125"/>
      <c r="BQ210" s="125"/>
      <c r="BR210" s="125"/>
      <c r="BS210" s="125"/>
      <c r="BT210" s="125"/>
      <c r="BU210" s="125"/>
      <c r="BV210" s="125"/>
      <c r="BW210" s="125"/>
      <c r="BX210" s="125"/>
      <c r="BY210" s="125"/>
      <c r="BZ210" s="125"/>
      <c r="CA210" s="125"/>
      <c r="CB210" s="125"/>
      <c r="CC210" s="125"/>
      <c r="CD210" s="125"/>
      <c r="CE210" s="125"/>
      <c r="CF210" s="125"/>
      <c r="CG210" s="125"/>
      <c r="CH210" s="125"/>
      <c r="CI210" s="125"/>
      <c r="CJ210" s="125"/>
      <c r="CK210" s="125"/>
      <c r="CL210" s="125"/>
      <c r="CM210" s="125"/>
      <c r="CN210" s="125"/>
      <c r="CO210" s="125"/>
      <c r="CP210" s="125"/>
      <c r="CQ210" s="125"/>
      <c r="CR210" s="125"/>
      <c r="CS210" s="125"/>
      <c r="CT210" s="125"/>
      <c r="CU210" s="125"/>
      <c r="CV210" s="125"/>
      <c r="CW210" s="125"/>
      <c r="CX210" s="125"/>
      <c r="CY210" s="125"/>
      <c r="CZ210" s="125"/>
      <c r="DA210" s="125"/>
      <c r="DB210" s="125"/>
      <c r="DC210" s="125"/>
      <c r="DD210" s="125"/>
      <c r="DE210" s="125"/>
      <c r="DF210" s="125"/>
      <c r="DG210" s="125"/>
      <c r="DH210" s="125"/>
      <c r="DI210" s="125"/>
      <c r="DJ210" s="125"/>
      <c r="DK210" s="125"/>
      <c r="DL210" s="125"/>
      <c r="DM210" s="125"/>
      <c r="DN210" s="125"/>
      <c r="DO210" s="125"/>
      <c r="DP210" s="125"/>
      <c r="DQ210" s="125"/>
      <c r="DR210" s="125"/>
      <c r="DS210" s="125"/>
      <c r="DT210" s="125"/>
      <c r="DU210" s="125"/>
      <c r="DV210" s="125"/>
      <c r="DW210" s="125"/>
      <c r="DX210" s="125"/>
      <c r="DY210" s="125"/>
      <c r="DZ210" s="125"/>
      <c r="EA210" s="125"/>
      <c r="EB210" s="125"/>
      <c r="EC210" s="125"/>
      <c r="ED210" s="125"/>
      <c r="EE210" s="125"/>
      <c r="EF210" s="125"/>
      <c r="EG210" s="125"/>
      <c r="EH210" s="125"/>
      <c r="EI210" s="125"/>
      <c r="EJ210" s="125"/>
      <c r="EK210" s="125"/>
      <c r="EL210" s="125"/>
      <c r="EM210" s="125"/>
      <c r="EN210" s="125"/>
      <c r="EO210" s="125"/>
      <c r="EP210" s="125"/>
      <c r="EQ210" s="125"/>
      <c r="ER210" s="125"/>
      <c r="ES210" s="125"/>
      <c r="ET210" s="125"/>
      <c r="EU210" s="125"/>
      <c r="EV210" s="125"/>
      <c r="EW210" s="125"/>
      <c r="EX210" s="125"/>
      <c r="EY210" s="125"/>
      <c r="EZ210" s="125"/>
      <c r="FA210" s="125"/>
      <c r="FB210" s="125"/>
      <c r="FC210" s="125"/>
      <c r="FD210" s="125"/>
      <c r="FE210" s="125"/>
      <c r="FF210" s="125"/>
      <c r="FG210" s="125"/>
      <c r="FH210" s="125"/>
      <c r="FI210" s="125"/>
      <c r="FJ210" s="125"/>
      <c r="FK210" s="125"/>
      <c r="FL210" s="125"/>
      <c r="FM210" s="125"/>
      <c r="FN210" s="125"/>
      <c r="FO210" s="125"/>
      <c r="FP210" s="125"/>
      <c r="FQ210" s="125"/>
      <c r="FR210" s="125"/>
      <c r="FS210" s="125"/>
      <c r="FT210" s="125"/>
      <c r="FU210" s="125"/>
      <c r="FV210" s="125"/>
      <c r="FW210" s="125"/>
      <c r="FX210" s="125"/>
      <c r="FY210" s="125"/>
      <c r="FZ210" s="125"/>
      <c r="GA210" s="125"/>
      <c r="GB210" s="125"/>
      <c r="GC210" s="125"/>
      <c r="GD210" s="125"/>
      <c r="GE210" s="125"/>
      <c r="GF210" s="125"/>
      <c r="GG210" s="125"/>
      <c r="GH210" s="125"/>
      <c r="GI210" s="125"/>
      <c r="GJ210" s="125"/>
      <c r="GK210" s="125"/>
      <c r="GL210" s="125"/>
      <c r="GM210" s="125"/>
      <c r="GN210" s="125"/>
      <c r="GO210" s="125"/>
      <c r="GP210" s="125"/>
      <c r="GQ210" s="125"/>
      <c r="GR210" s="125"/>
      <c r="GS210" s="125"/>
      <c r="GT210" s="125"/>
      <c r="GU210" s="125"/>
      <c r="GV210" s="125"/>
      <c r="GW210" s="125"/>
      <c r="GX210" s="125"/>
      <c r="GY210" s="125"/>
      <c r="GZ210" s="125"/>
      <c r="HA210" s="125"/>
      <c r="HB210" s="125"/>
      <c r="HC210" s="125"/>
      <c r="HD210" s="125"/>
      <c r="HE210" s="125"/>
      <c r="HF210" s="125"/>
      <c r="HG210" s="125"/>
      <c r="HH210" s="125"/>
      <c r="HI210" s="125"/>
      <c r="HJ210" s="125"/>
      <c r="HK210" s="125"/>
      <c r="HL210" s="125"/>
      <c r="HM210" s="125"/>
      <c r="HN210" s="125"/>
      <c r="HO210" s="125"/>
      <c r="HP210" s="125"/>
      <c r="HQ210" s="125"/>
      <c r="HR210" s="125"/>
      <c r="HS210" s="125"/>
      <c r="HT210" s="125"/>
      <c r="HU210" s="125"/>
      <c r="HV210" s="125"/>
      <c r="HW210" s="125"/>
      <c r="HX210" s="125"/>
      <c r="HY210" s="125"/>
      <c r="HZ210" s="125"/>
      <c r="IA210" s="125"/>
      <c r="IB210" s="125"/>
      <c r="IC210" s="125"/>
      <c r="ID210" s="125"/>
      <c r="IE210" s="125"/>
      <c r="IF210" s="125"/>
      <c r="IG210" s="125"/>
      <c r="IH210" s="125"/>
      <c r="II210" s="125"/>
      <c r="IJ210" s="125"/>
      <c r="IK210" s="125"/>
      <c r="IL210" s="125"/>
      <c r="IM210" s="125"/>
      <c r="IN210" s="125"/>
      <c r="IO210" s="125"/>
      <c r="IP210" s="125"/>
      <c r="IQ210" s="125"/>
      <c r="IR210" s="125"/>
      <c r="IS210" s="125"/>
      <c r="IT210" s="125"/>
      <c r="IU210" s="125"/>
      <c r="IV210" s="125"/>
      <c r="IW210" s="125"/>
    </row>
    <row r="211" spans="1:257" s="129" customFormat="1" ht="72">
      <c r="A211" s="118" t="s">
        <v>445</v>
      </c>
      <c r="B211" s="126" t="s">
        <v>446</v>
      </c>
      <c r="C211" s="127">
        <v>5005069.91</v>
      </c>
      <c r="D211" s="121" t="s">
        <v>109</v>
      </c>
      <c r="E211" s="121" t="s">
        <v>206</v>
      </c>
      <c r="F211" s="122" t="s">
        <v>61</v>
      </c>
      <c r="G211" s="122" t="s">
        <v>61</v>
      </c>
      <c r="H211" s="122" t="s">
        <v>61</v>
      </c>
      <c r="I211" s="122" t="s">
        <v>61</v>
      </c>
      <c r="J211" s="122" t="s">
        <v>61</v>
      </c>
      <c r="K211" s="122" t="s">
        <v>61</v>
      </c>
      <c r="L211" s="122" t="s">
        <v>61</v>
      </c>
      <c r="M211" s="122" t="s">
        <v>61</v>
      </c>
      <c r="N211" s="122" t="s">
        <v>61</v>
      </c>
      <c r="O211" s="128" t="s">
        <v>271</v>
      </c>
      <c r="P211" s="122" t="s">
        <v>63</v>
      </c>
      <c r="Q211" s="122" t="s">
        <v>101</v>
      </c>
      <c r="R211" s="122" t="s">
        <v>63</v>
      </c>
      <c r="S211" s="122" t="s">
        <v>61</v>
      </c>
      <c r="T211" s="122" t="s">
        <v>61</v>
      </c>
      <c r="U211" s="122" t="s">
        <v>61</v>
      </c>
      <c r="V211" s="122" t="s">
        <v>61</v>
      </c>
      <c r="W211" s="122" t="s">
        <v>61</v>
      </c>
      <c r="X211" s="122" t="s">
        <v>61</v>
      </c>
      <c r="Y211" s="122" t="s">
        <v>61</v>
      </c>
      <c r="Z211" s="122" t="s">
        <v>61</v>
      </c>
      <c r="AA211" s="122" t="s">
        <v>61</v>
      </c>
      <c r="AB211" s="125"/>
      <c r="AC211" s="125"/>
      <c r="AD211" s="125"/>
      <c r="AE211" s="125"/>
      <c r="AF211" s="125"/>
      <c r="AG211" s="125"/>
      <c r="AH211" s="125"/>
      <c r="AI211" s="125"/>
      <c r="AJ211" s="125"/>
      <c r="AK211" s="125"/>
      <c r="AL211" s="125"/>
      <c r="AM211" s="125"/>
      <c r="AN211" s="125"/>
      <c r="AO211" s="125"/>
      <c r="AP211" s="125"/>
      <c r="AQ211" s="125"/>
      <c r="AR211" s="125"/>
      <c r="AS211" s="125"/>
      <c r="AT211" s="125"/>
      <c r="AU211" s="125"/>
      <c r="AV211" s="125"/>
      <c r="AW211" s="125"/>
      <c r="AX211" s="125"/>
      <c r="AY211" s="125"/>
      <c r="AZ211" s="125"/>
      <c r="BA211" s="125"/>
      <c r="BB211" s="125"/>
      <c r="BC211" s="125"/>
      <c r="BD211" s="125"/>
      <c r="BE211" s="125"/>
      <c r="BF211" s="125"/>
      <c r="BG211" s="125"/>
      <c r="BH211" s="125"/>
      <c r="BI211" s="125"/>
      <c r="BJ211" s="125"/>
      <c r="BK211" s="125"/>
      <c r="BL211" s="125"/>
      <c r="BM211" s="125"/>
      <c r="BN211" s="125"/>
      <c r="BO211" s="125"/>
      <c r="BP211" s="125"/>
      <c r="BQ211" s="125"/>
      <c r="BR211" s="125"/>
      <c r="BS211" s="125"/>
      <c r="BT211" s="125"/>
      <c r="BU211" s="125"/>
      <c r="BV211" s="125"/>
      <c r="BW211" s="125"/>
      <c r="BX211" s="125"/>
      <c r="BY211" s="125"/>
      <c r="BZ211" s="125"/>
      <c r="CA211" s="125"/>
      <c r="CB211" s="125"/>
      <c r="CC211" s="125"/>
      <c r="CD211" s="125"/>
      <c r="CE211" s="125"/>
      <c r="CF211" s="125"/>
      <c r="CG211" s="125"/>
      <c r="CH211" s="125"/>
      <c r="CI211" s="125"/>
      <c r="CJ211" s="125"/>
      <c r="CK211" s="125"/>
      <c r="CL211" s="125"/>
      <c r="CM211" s="125"/>
      <c r="CN211" s="125"/>
      <c r="CO211" s="125"/>
      <c r="CP211" s="125"/>
      <c r="CQ211" s="125"/>
      <c r="CR211" s="125"/>
      <c r="CS211" s="125"/>
      <c r="CT211" s="125"/>
      <c r="CU211" s="125"/>
      <c r="CV211" s="125"/>
      <c r="CW211" s="125"/>
      <c r="CX211" s="125"/>
      <c r="CY211" s="125"/>
      <c r="CZ211" s="125"/>
      <c r="DA211" s="125"/>
      <c r="DB211" s="125"/>
      <c r="DC211" s="125"/>
      <c r="DD211" s="125"/>
      <c r="DE211" s="125"/>
      <c r="DF211" s="125"/>
      <c r="DG211" s="125"/>
      <c r="DH211" s="125"/>
      <c r="DI211" s="125"/>
      <c r="DJ211" s="125"/>
      <c r="DK211" s="125"/>
      <c r="DL211" s="125"/>
      <c r="DM211" s="125"/>
      <c r="DN211" s="125"/>
      <c r="DO211" s="125"/>
      <c r="DP211" s="125"/>
      <c r="DQ211" s="125"/>
      <c r="DR211" s="125"/>
      <c r="DS211" s="125"/>
      <c r="DT211" s="125"/>
      <c r="DU211" s="125"/>
      <c r="DV211" s="125"/>
      <c r="DW211" s="125"/>
      <c r="DX211" s="125"/>
      <c r="DY211" s="125"/>
      <c r="DZ211" s="125"/>
      <c r="EA211" s="125"/>
      <c r="EB211" s="125"/>
      <c r="EC211" s="125"/>
      <c r="ED211" s="125"/>
      <c r="EE211" s="125"/>
      <c r="EF211" s="125"/>
      <c r="EG211" s="125"/>
      <c r="EH211" s="125"/>
      <c r="EI211" s="125"/>
      <c r="EJ211" s="125"/>
      <c r="EK211" s="125"/>
      <c r="EL211" s="125"/>
      <c r="EM211" s="125"/>
      <c r="EN211" s="125"/>
      <c r="EO211" s="125"/>
      <c r="EP211" s="125"/>
      <c r="EQ211" s="125"/>
      <c r="ER211" s="125"/>
      <c r="ES211" s="125"/>
      <c r="ET211" s="125"/>
      <c r="EU211" s="125"/>
      <c r="EV211" s="125"/>
      <c r="EW211" s="125"/>
      <c r="EX211" s="125"/>
      <c r="EY211" s="125"/>
      <c r="EZ211" s="125"/>
      <c r="FA211" s="125"/>
      <c r="FB211" s="125"/>
      <c r="FC211" s="125"/>
      <c r="FD211" s="125"/>
      <c r="FE211" s="125"/>
      <c r="FF211" s="125"/>
      <c r="FG211" s="125"/>
      <c r="FH211" s="125"/>
      <c r="FI211" s="125"/>
      <c r="FJ211" s="125"/>
      <c r="FK211" s="125"/>
      <c r="FL211" s="125"/>
      <c r="FM211" s="125"/>
      <c r="FN211" s="125"/>
      <c r="FO211" s="125"/>
      <c r="FP211" s="125"/>
      <c r="FQ211" s="125"/>
      <c r="FR211" s="125"/>
      <c r="FS211" s="125"/>
      <c r="FT211" s="125"/>
      <c r="FU211" s="125"/>
      <c r="FV211" s="125"/>
      <c r="FW211" s="125"/>
      <c r="FX211" s="125"/>
      <c r="FY211" s="125"/>
      <c r="FZ211" s="125"/>
      <c r="GA211" s="125"/>
      <c r="GB211" s="125"/>
      <c r="GC211" s="125"/>
      <c r="GD211" s="125"/>
      <c r="GE211" s="125"/>
      <c r="GF211" s="125"/>
      <c r="GG211" s="125"/>
      <c r="GH211" s="125"/>
      <c r="GI211" s="125"/>
      <c r="GJ211" s="125"/>
      <c r="GK211" s="125"/>
      <c r="GL211" s="125"/>
      <c r="GM211" s="125"/>
      <c r="GN211" s="125"/>
      <c r="GO211" s="125"/>
      <c r="GP211" s="125"/>
      <c r="GQ211" s="125"/>
      <c r="GR211" s="125"/>
      <c r="GS211" s="125"/>
      <c r="GT211" s="125"/>
      <c r="GU211" s="125"/>
      <c r="GV211" s="125"/>
      <c r="GW211" s="125"/>
      <c r="GX211" s="125"/>
      <c r="GY211" s="125"/>
      <c r="GZ211" s="125"/>
      <c r="HA211" s="125"/>
      <c r="HB211" s="125"/>
      <c r="HC211" s="125"/>
      <c r="HD211" s="125"/>
      <c r="HE211" s="125"/>
      <c r="HF211" s="125"/>
      <c r="HG211" s="125"/>
      <c r="HH211" s="125"/>
      <c r="HI211" s="125"/>
      <c r="HJ211" s="125"/>
      <c r="HK211" s="125"/>
      <c r="HL211" s="125"/>
      <c r="HM211" s="125"/>
      <c r="HN211" s="125"/>
      <c r="HO211" s="125"/>
      <c r="HP211" s="125"/>
      <c r="HQ211" s="125"/>
      <c r="HR211" s="125"/>
      <c r="HS211" s="125"/>
      <c r="HT211" s="125"/>
      <c r="HU211" s="125"/>
      <c r="HV211" s="125"/>
      <c r="HW211" s="125"/>
      <c r="HX211" s="125"/>
      <c r="HY211" s="125"/>
      <c r="HZ211" s="125"/>
      <c r="IA211" s="125"/>
      <c r="IB211" s="125"/>
      <c r="IC211" s="125"/>
      <c r="ID211" s="125"/>
      <c r="IE211" s="125"/>
      <c r="IF211" s="125"/>
      <c r="IG211" s="125"/>
      <c r="IH211" s="125"/>
      <c r="II211" s="125"/>
      <c r="IJ211" s="125"/>
      <c r="IK211" s="125"/>
      <c r="IL211" s="125"/>
      <c r="IM211" s="125"/>
      <c r="IN211" s="125"/>
      <c r="IO211" s="125"/>
      <c r="IP211" s="125"/>
      <c r="IQ211" s="125"/>
      <c r="IR211" s="125"/>
      <c r="IS211" s="125"/>
      <c r="IT211" s="125"/>
      <c r="IU211" s="125"/>
      <c r="IV211" s="125"/>
      <c r="IW211" s="125"/>
    </row>
    <row r="212" spans="1:257" s="129" customFormat="1" ht="48">
      <c r="A212" s="118" t="s">
        <v>447</v>
      </c>
      <c r="B212" s="126" t="s">
        <v>448</v>
      </c>
      <c r="C212" s="127">
        <v>350967.93</v>
      </c>
      <c r="D212" s="121" t="s">
        <v>109</v>
      </c>
      <c r="E212" s="121" t="s">
        <v>109</v>
      </c>
      <c r="F212" s="122" t="s">
        <v>61</v>
      </c>
      <c r="G212" s="122" t="s">
        <v>61</v>
      </c>
      <c r="H212" s="122" t="s">
        <v>61</v>
      </c>
      <c r="I212" s="122" t="s">
        <v>61</v>
      </c>
      <c r="J212" s="122" t="s">
        <v>61</v>
      </c>
      <c r="K212" s="122" t="s">
        <v>61</v>
      </c>
      <c r="L212" s="122" t="s">
        <v>61</v>
      </c>
      <c r="M212" s="122" t="s">
        <v>61</v>
      </c>
      <c r="N212" s="122" t="s">
        <v>61</v>
      </c>
      <c r="O212" s="128" t="s">
        <v>271</v>
      </c>
      <c r="P212" s="122" t="s">
        <v>63</v>
      </c>
      <c r="Q212" s="122" t="s">
        <v>101</v>
      </c>
      <c r="R212" s="122" t="s">
        <v>63</v>
      </c>
      <c r="S212" s="122" t="s">
        <v>61</v>
      </c>
      <c r="T212" s="122" t="s">
        <v>61</v>
      </c>
      <c r="U212" s="122" t="s">
        <v>61</v>
      </c>
      <c r="V212" s="122" t="s">
        <v>61</v>
      </c>
      <c r="W212" s="122" t="s">
        <v>61</v>
      </c>
      <c r="X212" s="122" t="s">
        <v>61</v>
      </c>
      <c r="Y212" s="122" t="s">
        <v>61</v>
      </c>
      <c r="Z212" s="122" t="s">
        <v>61</v>
      </c>
      <c r="AA212" s="122" t="s">
        <v>61</v>
      </c>
      <c r="AB212" s="125"/>
      <c r="AC212" s="125"/>
      <c r="AD212" s="125"/>
      <c r="AE212" s="125"/>
      <c r="AF212" s="125"/>
      <c r="AG212" s="125"/>
      <c r="AH212" s="125"/>
      <c r="AI212" s="125"/>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c r="BD212" s="125"/>
      <c r="BE212" s="125"/>
      <c r="BF212" s="125"/>
      <c r="BG212" s="125"/>
      <c r="BH212" s="125"/>
      <c r="BI212" s="125"/>
      <c r="BJ212" s="125"/>
      <c r="BK212" s="125"/>
      <c r="BL212" s="125"/>
      <c r="BM212" s="125"/>
      <c r="BN212" s="125"/>
      <c r="BO212" s="125"/>
      <c r="BP212" s="125"/>
      <c r="BQ212" s="125"/>
      <c r="BR212" s="125"/>
      <c r="BS212" s="125"/>
      <c r="BT212" s="125"/>
      <c r="BU212" s="125"/>
      <c r="BV212" s="125"/>
      <c r="BW212" s="125"/>
      <c r="BX212" s="125"/>
      <c r="BY212" s="125"/>
      <c r="BZ212" s="125"/>
      <c r="CA212" s="125"/>
      <c r="CB212" s="125"/>
      <c r="CC212" s="125"/>
      <c r="CD212" s="125"/>
      <c r="CE212" s="125"/>
      <c r="CF212" s="125"/>
      <c r="CG212" s="125"/>
      <c r="CH212" s="125"/>
      <c r="CI212" s="125"/>
      <c r="CJ212" s="125"/>
      <c r="CK212" s="125"/>
      <c r="CL212" s="125"/>
      <c r="CM212" s="125"/>
      <c r="CN212" s="125"/>
      <c r="CO212" s="125"/>
      <c r="CP212" s="125"/>
      <c r="CQ212" s="125"/>
      <c r="CR212" s="125"/>
      <c r="CS212" s="125"/>
      <c r="CT212" s="125"/>
      <c r="CU212" s="125"/>
      <c r="CV212" s="125"/>
      <c r="CW212" s="125"/>
      <c r="CX212" s="125"/>
      <c r="CY212" s="125"/>
      <c r="CZ212" s="125"/>
      <c r="DA212" s="125"/>
      <c r="DB212" s="125"/>
      <c r="DC212" s="125"/>
      <c r="DD212" s="125"/>
      <c r="DE212" s="125"/>
      <c r="DF212" s="125"/>
      <c r="DG212" s="125"/>
      <c r="DH212" s="125"/>
      <c r="DI212" s="125"/>
      <c r="DJ212" s="125"/>
      <c r="DK212" s="125"/>
      <c r="DL212" s="125"/>
      <c r="DM212" s="125"/>
      <c r="DN212" s="125"/>
      <c r="DO212" s="125"/>
      <c r="DP212" s="125"/>
      <c r="DQ212" s="125"/>
      <c r="DR212" s="125"/>
      <c r="DS212" s="125"/>
      <c r="DT212" s="125"/>
      <c r="DU212" s="125"/>
      <c r="DV212" s="125"/>
      <c r="DW212" s="125"/>
      <c r="DX212" s="125"/>
      <c r="DY212" s="125"/>
      <c r="DZ212" s="125"/>
      <c r="EA212" s="125"/>
      <c r="EB212" s="125"/>
      <c r="EC212" s="125"/>
      <c r="ED212" s="125"/>
      <c r="EE212" s="125"/>
      <c r="EF212" s="125"/>
      <c r="EG212" s="125"/>
      <c r="EH212" s="125"/>
      <c r="EI212" s="125"/>
      <c r="EJ212" s="125"/>
      <c r="EK212" s="125"/>
      <c r="EL212" s="125"/>
      <c r="EM212" s="125"/>
      <c r="EN212" s="125"/>
      <c r="EO212" s="125"/>
      <c r="EP212" s="125"/>
      <c r="EQ212" s="125"/>
      <c r="ER212" s="125"/>
      <c r="ES212" s="125"/>
      <c r="ET212" s="125"/>
      <c r="EU212" s="125"/>
      <c r="EV212" s="125"/>
      <c r="EW212" s="125"/>
      <c r="EX212" s="125"/>
      <c r="EY212" s="125"/>
      <c r="EZ212" s="125"/>
      <c r="FA212" s="125"/>
      <c r="FB212" s="125"/>
      <c r="FC212" s="125"/>
      <c r="FD212" s="125"/>
      <c r="FE212" s="125"/>
      <c r="FF212" s="125"/>
      <c r="FG212" s="125"/>
      <c r="FH212" s="125"/>
      <c r="FI212" s="125"/>
      <c r="FJ212" s="125"/>
      <c r="FK212" s="125"/>
      <c r="FL212" s="125"/>
      <c r="FM212" s="125"/>
      <c r="FN212" s="125"/>
      <c r="FO212" s="125"/>
      <c r="FP212" s="125"/>
      <c r="FQ212" s="125"/>
      <c r="FR212" s="125"/>
      <c r="FS212" s="125"/>
      <c r="FT212" s="125"/>
      <c r="FU212" s="125"/>
      <c r="FV212" s="125"/>
      <c r="FW212" s="125"/>
      <c r="FX212" s="125"/>
      <c r="FY212" s="125"/>
      <c r="FZ212" s="125"/>
      <c r="GA212" s="125"/>
      <c r="GB212" s="125"/>
      <c r="GC212" s="125"/>
      <c r="GD212" s="125"/>
      <c r="GE212" s="125"/>
      <c r="GF212" s="125"/>
      <c r="GG212" s="125"/>
      <c r="GH212" s="125"/>
      <c r="GI212" s="125"/>
      <c r="GJ212" s="125"/>
      <c r="GK212" s="125"/>
      <c r="GL212" s="125"/>
      <c r="GM212" s="125"/>
      <c r="GN212" s="125"/>
      <c r="GO212" s="125"/>
      <c r="GP212" s="125"/>
      <c r="GQ212" s="125"/>
      <c r="GR212" s="125"/>
      <c r="GS212" s="125"/>
      <c r="GT212" s="125"/>
      <c r="GU212" s="125"/>
      <c r="GV212" s="125"/>
      <c r="GW212" s="125"/>
      <c r="GX212" s="125"/>
      <c r="GY212" s="125"/>
      <c r="GZ212" s="125"/>
      <c r="HA212" s="125"/>
      <c r="HB212" s="125"/>
      <c r="HC212" s="125"/>
      <c r="HD212" s="125"/>
      <c r="HE212" s="125"/>
      <c r="HF212" s="125"/>
      <c r="HG212" s="125"/>
      <c r="HH212" s="125"/>
      <c r="HI212" s="125"/>
      <c r="HJ212" s="125"/>
      <c r="HK212" s="125"/>
      <c r="HL212" s="125"/>
      <c r="HM212" s="125"/>
      <c r="HN212" s="125"/>
      <c r="HO212" s="125"/>
      <c r="HP212" s="125"/>
      <c r="HQ212" s="125"/>
      <c r="HR212" s="125"/>
      <c r="HS212" s="125"/>
      <c r="HT212" s="125"/>
      <c r="HU212" s="125"/>
      <c r="HV212" s="125"/>
      <c r="HW212" s="125"/>
      <c r="HX212" s="125"/>
      <c r="HY212" s="125"/>
      <c r="HZ212" s="125"/>
      <c r="IA212" s="125"/>
      <c r="IB212" s="125"/>
      <c r="IC212" s="125"/>
      <c r="ID212" s="125"/>
      <c r="IE212" s="125"/>
      <c r="IF212" s="125"/>
      <c r="IG212" s="125"/>
      <c r="IH212" s="125"/>
      <c r="II212" s="125"/>
      <c r="IJ212" s="125"/>
      <c r="IK212" s="125"/>
      <c r="IL212" s="125"/>
      <c r="IM212" s="125"/>
      <c r="IN212" s="125"/>
      <c r="IO212" s="125"/>
      <c r="IP212" s="125"/>
      <c r="IQ212" s="125"/>
      <c r="IR212" s="125"/>
      <c r="IS212" s="125"/>
      <c r="IT212" s="125"/>
      <c r="IU212" s="125"/>
      <c r="IV212" s="125"/>
      <c r="IW212" s="125"/>
    </row>
    <row r="213" spans="1:257" s="129" customFormat="1" ht="48">
      <c r="A213" s="118" t="s">
        <v>449</v>
      </c>
      <c r="B213" s="126" t="s">
        <v>450</v>
      </c>
      <c r="C213" s="127">
        <v>159001.18</v>
      </c>
      <c r="D213" s="121" t="s">
        <v>109</v>
      </c>
      <c r="E213" s="121" t="s">
        <v>206</v>
      </c>
      <c r="F213" s="122" t="s">
        <v>61</v>
      </c>
      <c r="G213" s="122" t="s">
        <v>61</v>
      </c>
      <c r="H213" s="122" t="s">
        <v>61</v>
      </c>
      <c r="I213" s="122" t="s">
        <v>61</v>
      </c>
      <c r="J213" s="122" t="s">
        <v>61</v>
      </c>
      <c r="K213" s="122" t="s">
        <v>61</v>
      </c>
      <c r="L213" s="122" t="s">
        <v>61</v>
      </c>
      <c r="M213" s="122" t="s">
        <v>61</v>
      </c>
      <c r="N213" s="122" t="s">
        <v>61</v>
      </c>
      <c r="O213" s="128" t="s">
        <v>271</v>
      </c>
      <c r="P213" s="122" t="s">
        <v>63</v>
      </c>
      <c r="Q213" s="122" t="s">
        <v>101</v>
      </c>
      <c r="R213" s="122" t="s">
        <v>63</v>
      </c>
      <c r="S213" s="122" t="s">
        <v>61</v>
      </c>
      <c r="T213" s="122" t="s">
        <v>61</v>
      </c>
      <c r="U213" s="122" t="s">
        <v>61</v>
      </c>
      <c r="V213" s="122" t="s">
        <v>61</v>
      </c>
      <c r="W213" s="122" t="s">
        <v>61</v>
      </c>
      <c r="X213" s="122" t="s">
        <v>61</v>
      </c>
      <c r="Y213" s="122" t="s">
        <v>61</v>
      </c>
      <c r="Z213" s="122" t="s">
        <v>61</v>
      </c>
      <c r="AA213" s="122" t="s">
        <v>61</v>
      </c>
      <c r="AB213" s="125"/>
      <c r="AC213" s="125"/>
      <c r="AD213" s="125"/>
      <c r="AE213" s="125"/>
      <c r="AF213" s="125"/>
      <c r="AG213" s="125"/>
      <c r="AH213" s="125"/>
      <c r="AI213" s="125"/>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c r="BD213" s="125"/>
      <c r="BE213" s="125"/>
      <c r="BF213" s="125"/>
      <c r="BG213" s="125"/>
      <c r="BH213" s="125"/>
      <c r="BI213" s="125"/>
      <c r="BJ213" s="125"/>
      <c r="BK213" s="125"/>
      <c r="BL213" s="125"/>
      <c r="BM213" s="125"/>
      <c r="BN213" s="125"/>
      <c r="BO213" s="125"/>
      <c r="BP213" s="125"/>
      <c r="BQ213" s="125"/>
      <c r="BR213" s="125"/>
      <c r="BS213" s="125"/>
      <c r="BT213" s="125"/>
      <c r="BU213" s="125"/>
      <c r="BV213" s="125"/>
      <c r="BW213" s="125"/>
      <c r="BX213" s="125"/>
      <c r="BY213" s="125"/>
      <c r="BZ213" s="125"/>
      <c r="CA213" s="125"/>
      <c r="CB213" s="125"/>
      <c r="CC213" s="125"/>
      <c r="CD213" s="125"/>
      <c r="CE213" s="125"/>
      <c r="CF213" s="125"/>
      <c r="CG213" s="125"/>
      <c r="CH213" s="125"/>
      <c r="CI213" s="125"/>
      <c r="CJ213" s="125"/>
      <c r="CK213" s="125"/>
      <c r="CL213" s="125"/>
      <c r="CM213" s="125"/>
      <c r="CN213" s="125"/>
      <c r="CO213" s="125"/>
      <c r="CP213" s="125"/>
      <c r="CQ213" s="125"/>
      <c r="CR213" s="125"/>
      <c r="CS213" s="125"/>
      <c r="CT213" s="125"/>
      <c r="CU213" s="125"/>
      <c r="CV213" s="125"/>
      <c r="CW213" s="125"/>
      <c r="CX213" s="125"/>
      <c r="CY213" s="125"/>
      <c r="CZ213" s="125"/>
      <c r="DA213" s="125"/>
      <c r="DB213" s="125"/>
      <c r="DC213" s="125"/>
      <c r="DD213" s="125"/>
      <c r="DE213" s="125"/>
      <c r="DF213" s="125"/>
      <c r="DG213" s="125"/>
      <c r="DH213" s="125"/>
      <c r="DI213" s="125"/>
      <c r="DJ213" s="125"/>
      <c r="DK213" s="125"/>
      <c r="DL213" s="125"/>
      <c r="DM213" s="125"/>
      <c r="DN213" s="125"/>
      <c r="DO213" s="125"/>
      <c r="DP213" s="125"/>
      <c r="DQ213" s="125"/>
      <c r="DR213" s="125"/>
      <c r="DS213" s="125"/>
      <c r="DT213" s="125"/>
      <c r="DU213" s="125"/>
      <c r="DV213" s="125"/>
      <c r="DW213" s="125"/>
      <c r="DX213" s="125"/>
      <c r="DY213" s="125"/>
      <c r="DZ213" s="125"/>
      <c r="EA213" s="125"/>
      <c r="EB213" s="125"/>
      <c r="EC213" s="125"/>
      <c r="ED213" s="125"/>
      <c r="EE213" s="125"/>
      <c r="EF213" s="125"/>
      <c r="EG213" s="125"/>
      <c r="EH213" s="125"/>
      <c r="EI213" s="125"/>
      <c r="EJ213" s="125"/>
      <c r="EK213" s="125"/>
      <c r="EL213" s="125"/>
      <c r="EM213" s="125"/>
      <c r="EN213" s="125"/>
      <c r="EO213" s="125"/>
      <c r="EP213" s="125"/>
      <c r="EQ213" s="125"/>
      <c r="ER213" s="125"/>
      <c r="ES213" s="125"/>
      <c r="ET213" s="125"/>
      <c r="EU213" s="125"/>
      <c r="EV213" s="125"/>
      <c r="EW213" s="125"/>
      <c r="EX213" s="125"/>
      <c r="EY213" s="125"/>
      <c r="EZ213" s="125"/>
      <c r="FA213" s="125"/>
      <c r="FB213" s="125"/>
      <c r="FC213" s="125"/>
      <c r="FD213" s="125"/>
      <c r="FE213" s="125"/>
      <c r="FF213" s="125"/>
      <c r="FG213" s="125"/>
      <c r="FH213" s="125"/>
      <c r="FI213" s="125"/>
      <c r="FJ213" s="125"/>
      <c r="FK213" s="125"/>
      <c r="FL213" s="125"/>
      <c r="FM213" s="125"/>
      <c r="FN213" s="125"/>
      <c r="FO213" s="125"/>
      <c r="FP213" s="125"/>
      <c r="FQ213" s="125"/>
      <c r="FR213" s="125"/>
      <c r="FS213" s="125"/>
      <c r="FT213" s="125"/>
      <c r="FU213" s="125"/>
      <c r="FV213" s="125"/>
      <c r="FW213" s="125"/>
      <c r="FX213" s="125"/>
      <c r="FY213" s="125"/>
      <c r="FZ213" s="125"/>
      <c r="GA213" s="125"/>
      <c r="GB213" s="125"/>
      <c r="GC213" s="125"/>
      <c r="GD213" s="125"/>
      <c r="GE213" s="125"/>
      <c r="GF213" s="125"/>
      <c r="GG213" s="125"/>
      <c r="GH213" s="125"/>
      <c r="GI213" s="125"/>
      <c r="GJ213" s="125"/>
      <c r="GK213" s="125"/>
      <c r="GL213" s="125"/>
      <c r="GM213" s="125"/>
      <c r="GN213" s="125"/>
      <c r="GO213" s="125"/>
      <c r="GP213" s="125"/>
      <c r="GQ213" s="125"/>
      <c r="GR213" s="125"/>
      <c r="GS213" s="125"/>
      <c r="GT213" s="125"/>
      <c r="GU213" s="125"/>
      <c r="GV213" s="125"/>
      <c r="GW213" s="125"/>
      <c r="GX213" s="125"/>
      <c r="GY213" s="125"/>
      <c r="GZ213" s="125"/>
      <c r="HA213" s="125"/>
      <c r="HB213" s="125"/>
      <c r="HC213" s="125"/>
      <c r="HD213" s="125"/>
      <c r="HE213" s="125"/>
      <c r="HF213" s="125"/>
      <c r="HG213" s="125"/>
      <c r="HH213" s="125"/>
      <c r="HI213" s="125"/>
      <c r="HJ213" s="125"/>
      <c r="HK213" s="125"/>
      <c r="HL213" s="125"/>
      <c r="HM213" s="125"/>
      <c r="HN213" s="125"/>
      <c r="HO213" s="125"/>
      <c r="HP213" s="125"/>
      <c r="HQ213" s="125"/>
      <c r="HR213" s="125"/>
      <c r="HS213" s="125"/>
      <c r="HT213" s="125"/>
      <c r="HU213" s="125"/>
      <c r="HV213" s="125"/>
      <c r="HW213" s="125"/>
      <c r="HX213" s="125"/>
      <c r="HY213" s="125"/>
      <c r="HZ213" s="125"/>
      <c r="IA213" s="125"/>
      <c r="IB213" s="125"/>
      <c r="IC213" s="125"/>
      <c r="ID213" s="125"/>
      <c r="IE213" s="125"/>
      <c r="IF213" s="125"/>
      <c r="IG213" s="125"/>
      <c r="IH213" s="125"/>
      <c r="II213" s="125"/>
      <c r="IJ213" s="125"/>
      <c r="IK213" s="125"/>
      <c r="IL213" s="125"/>
      <c r="IM213" s="125"/>
      <c r="IN213" s="125"/>
      <c r="IO213" s="125"/>
      <c r="IP213" s="125"/>
      <c r="IQ213" s="125"/>
      <c r="IR213" s="125"/>
      <c r="IS213" s="125"/>
      <c r="IT213" s="125"/>
      <c r="IU213" s="125"/>
      <c r="IV213" s="125"/>
      <c r="IW213" s="125"/>
    </row>
    <row r="214" spans="1:257" hidden="1">
      <c r="A214" s="104"/>
      <c r="B214" s="105"/>
      <c r="C214" s="45"/>
      <c r="D214" s="46"/>
      <c r="E214" s="46"/>
      <c r="F214" s="48"/>
      <c r="G214" s="106"/>
      <c r="H214" s="106"/>
      <c r="I214" s="106"/>
      <c r="J214" s="106"/>
      <c r="K214" s="106"/>
      <c r="L214" s="106"/>
      <c r="M214" s="106"/>
      <c r="N214" s="106"/>
      <c r="O214" s="52"/>
      <c r="P214" s="48"/>
      <c r="Q214" s="48"/>
      <c r="R214" s="48"/>
      <c r="S214" s="48"/>
      <c r="T214" s="48"/>
      <c r="U214" s="48"/>
      <c r="V214" s="48"/>
      <c r="W214" s="48"/>
      <c r="X214" s="48"/>
      <c r="Y214" s="48"/>
      <c r="Z214" s="48"/>
      <c r="AA214" s="48"/>
    </row>
    <row r="215" spans="1:257" s="113" customFormat="1" ht="27" hidden="1" customHeight="1">
      <c r="A215" s="107"/>
      <c r="B215" s="108" t="s">
        <v>451</v>
      </c>
      <c r="C215" s="109"/>
      <c r="D215" s="109"/>
      <c r="E215" s="109"/>
      <c r="F215" s="110"/>
      <c r="G215" s="111"/>
      <c r="H215" s="111"/>
      <c r="I215" s="111"/>
      <c r="J215" s="111"/>
      <c r="K215" s="111"/>
      <c r="L215" s="111"/>
      <c r="M215" s="111"/>
      <c r="N215" s="111"/>
      <c r="O215" s="109"/>
      <c r="P215" s="109"/>
      <c r="Q215" s="109"/>
      <c r="R215" s="109"/>
      <c r="S215" s="109"/>
      <c r="T215" s="109"/>
      <c r="U215" s="109"/>
      <c r="V215" s="109"/>
      <c r="W215" s="109"/>
      <c r="X215" s="109"/>
      <c r="Y215" s="109"/>
      <c r="Z215" s="109"/>
      <c r="AA215" s="109"/>
      <c r="AB215" s="112"/>
      <c r="AC215" s="112"/>
      <c r="AD215" s="112"/>
      <c r="AE215" s="112"/>
      <c r="AF215" s="112"/>
      <c r="AG215" s="112"/>
      <c r="AH215" s="112"/>
      <c r="AI215" s="112"/>
      <c r="AJ215" s="112"/>
      <c r="AK215" s="112"/>
      <c r="AL215" s="112"/>
      <c r="AM215" s="112"/>
      <c r="AN215" s="112"/>
      <c r="AO215" s="112"/>
      <c r="AP215" s="112"/>
      <c r="AQ215" s="112"/>
      <c r="AR215" s="112"/>
      <c r="AS215" s="112"/>
      <c r="AT215" s="112"/>
      <c r="AU215" s="112"/>
      <c r="AV215" s="112"/>
      <c r="AW215" s="112"/>
      <c r="AX215" s="112"/>
      <c r="AY215" s="112"/>
      <c r="AZ215" s="112"/>
      <c r="BA215" s="112"/>
      <c r="BB215" s="112"/>
      <c r="BC215" s="112"/>
      <c r="BD215" s="112"/>
      <c r="BE215" s="112"/>
      <c r="BF215" s="112"/>
      <c r="BG215" s="112"/>
      <c r="BH215" s="112"/>
      <c r="BI215" s="112"/>
      <c r="BJ215" s="112"/>
      <c r="BK215" s="112"/>
      <c r="BL215" s="112"/>
      <c r="BM215" s="112"/>
      <c r="BN215" s="112"/>
      <c r="BO215" s="112"/>
      <c r="BP215" s="112"/>
      <c r="BQ215" s="112"/>
      <c r="BR215" s="112"/>
      <c r="BS215" s="112"/>
      <c r="BT215" s="112"/>
      <c r="BU215" s="112"/>
      <c r="BV215" s="112"/>
      <c r="BW215" s="112"/>
      <c r="BX215" s="112"/>
      <c r="BY215" s="112"/>
      <c r="BZ215" s="112"/>
      <c r="CA215" s="112"/>
      <c r="CB215" s="112"/>
      <c r="CC215" s="112"/>
      <c r="CD215" s="112"/>
      <c r="CE215" s="112"/>
      <c r="CF215" s="112"/>
      <c r="CG215" s="112"/>
      <c r="CH215" s="112"/>
      <c r="CI215" s="112"/>
      <c r="CJ215" s="112"/>
      <c r="CK215" s="112"/>
      <c r="CL215" s="112"/>
      <c r="CM215" s="112"/>
      <c r="CN215" s="112"/>
      <c r="CO215" s="112"/>
      <c r="CP215" s="112"/>
      <c r="CQ215" s="112"/>
      <c r="CR215" s="112"/>
      <c r="CS215" s="112"/>
      <c r="CT215" s="112"/>
      <c r="CU215" s="112"/>
      <c r="CV215" s="112"/>
      <c r="CW215" s="112"/>
      <c r="CX215" s="112"/>
      <c r="CY215" s="112"/>
      <c r="CZ215" s="112"/>
      <c r="DA215" s="112"/>
      <c r="DB215" s="112"/>
      <c r="DC215" s="112"/>
      <c r="DD215" s="112"/>
      <c r="DE215" s="112"/>
      <c r="DF215" s="112"/>
      <c r="DG215" s="112"/>
      <c r="DH215" s="112"/>
      <c r="DI215" s="112"/>
      <c r="DJ215" s="112"/>
      <c r="DK215" s="112"/>
      <c r="DL215" s="112"/>
      <c r="DM215" s="112"/>
      <c r="DN215" s="112"/>
      <c r="DO215" s="112"/>
      <c r="DP215" s="112"/>
      <c r="DQ215" s="112"/>
      <c r="DR215" s="112"/>
      <c r="DS215" s="112"/>
      <c r="DT215" s="112"/>
      <c r="DU215" s="112"/>
      <c r="DV215" s="112"/>
      <c r="DW215" s="112"/>
      <c r="DX215" s="112"/>
      <c r="DY215" s="112"/>
      <c r="DZ215" s="112"/>
      <c r="EA215" s="112"/>
      <c r="EB215" s="112"/>
      <c r="EC215" s="112"/>
      <c r="ED215" s="112"/>
      <c r="EE215" s="112"/>
      <c r="EF215" s="112"/>
      <c r="EG215" s="112"/>
      <c r="EH215" s="112"/>
      <c r="EI215" s="112"/>
      <c r="EJ215" s="112"/>
      <c r="EK215" s="112"/>
      <c r="EL215" s="112"/>
      <c r="EM215" s="112"/>
      <c r="EN215" s="112"/>
      <c r="EO215" s="112"/>
      <c r="EP215" s="112"/>
      <c r="EQ215" s="112"/>
      <c r="ER215" s="112"/>
      <c r="ES215" s="112"/>
      <c r="ET215" s="112"/>
      <c r="EU215" s="112"/>
      <c r="EV215" s="112"/>
      <c r="EW215" s="112"/>
      <c r="EX215" s="112"/>
      <c r="EY215" s="112"/>
      <c r="EZ215" s="112"/>
      <c r="FA215" s="112"/>
      <c r="FB215" s="112"/>
      <c r="FC215" s="112"/>
      <c r="FD215" s="112"/>
      <c r="FE215" s="112"/>
      <c r="FF215" s="112"/>
      <c r="FG215" s="112"/>
      <c r="FH215" s="112"/>
      <c r="FI215" s="112"/>
      <c r="FJ215" s="112"/>
      <c r="FK215" s="112"/>
      <c r="FL215" s="112"/>
      <c r="FM215" s="112"/>
      <c r="FN215" s="112"/>
      <c r="FO215" s="112"/>
      <c r="FP215" s="112"/>
      <c r="FQ215" s="112"/>
      <c r="FR215" s="112"/>
      <c r="FS215" s="112"/>
      <c r="FT215" s="112"/>
      <c r="FU215" s="112"/>
      <c r="FV215" s="112"/>
      <c r="FW215" s="112"/>
      <c r="FX215" s="112"/>
      <c r="FY215" s="112"/>
      <c r="FZ215" s="112"/>
      <c r="GA215" s="112"/>
      <c r="GB215" s="112"/>
      <c r="GC215" s="112"/>
      <c r="GD215" s="112"/>
      <c r="GE215" s="112"/>
      <c r="GF215" s="112"/>
      <c r="GG215" s="112"/>
      <c r="GH215" s="112"/>
      <c r="GI215" s="112"/>
      <c r="GJ215" s="112"/>
      <c r="GK215" s="112"/>
      <c r="GL215" s="112"/>
      <c r="GM215" s="112"/>
      <c r="GN215" s="112"/>
      <c r="GO215" s="112"/>
      <c r="GP215" s="112"/>
      <c r="GQ215" s="112"/>
      <c r="GR215" s="112"/>
      <c r="GS215" s="112"/>
      <c r="GT215" s="112"/>
      <c r="GU215" s="112"/>
      <c r="GV215" s="112"/>
      <c r="GW215" s="112"/>
      <c r="GX215" s="112"/>
      <c r="GY215" s="112"/>
      <c r="GZ215" s="112"/>
      <c r="HA215" s="112"/>
      <c r="HB215" s="112"/>
      <c r="HC215" s="112"/>
      <c r="HD215" s="112"/>
      <c r="HE215" s="112"/>
      <c r="HF215" s="112"/>
      <c r="HG215" s="112"/>
      <c r="HH215" s="112"/>
      <c r="HI215" s="112"/>
      <c r="HJ215" s="112"/>
      <c r="HK215" s="112"/>
      <c r="HL215" s="112"/>
      <c r="HM215" s="112"/>
      <c r="HN215" s="112"/>
      <c r="HO215" s="112"/>
      <c r="HP215" s="112"/>
      <c r="HQ215" s="112"/>
      <c r="HR215" s="112"/>
      <c r="HS215" s="112"/>
      <c r="HT215" s="112"/>
      <c r="HU215" s="112"/>
      <c r="HV215" s="112"/>
      <c r="HW215" s="112"/>
      <c r="HX215" s="112"/>
      <c r="HY215" s="112"/>
      <c r="HZ215" s="112"/>
      <c r="IA215" s="112"/>
      <c r="IB215" s="112"/>
      <c r="IC215" s="112"/>
      <c r="ID215" s="112"/>
      <c r="IE215" s="112"/>
      <c r="IF215" s="112"/>
      <c r="IG215" s="112"/>
      <c r="IH215" s="112"/>
      <c r="II215" s="112"/>
      <c r="IJ215" s="112"/>
      <c r="IK215" s="112"/>
      <c r="IL215" s="112"/>
      <c r="IM215" s="112"/>
      <c r="IN215" s="112"/>
      <c r="IO215" s="112"/>
      <c r="IP215" s="112"/>
      <c r="IQ215" s="112"/>
      <c r="IR215" s="112"/>
      <c r="IS215" s="112"/>
      <c r="IT215" s="112"/>
      <c r="IU215" s="112"/>
      <c r="IV215" s="112"/>
      <c r="IW215" s="112"/>
    </row>
    <row r="216" spans="1:257" s="50" customFormat="1" ht="48" hidden="1">
      <c r="A216" s="104" t="s">
        <v>57</v>
      </c>
      <c r="B216" s="44" t="s">
        <v>452</v>
      </c>
      <c r="C216" s="45">
        <v>13000000</v>
      </c>
      <c r="D216" s="46" t="s">
        <v>453</v>
      </c>
      <c r="E216" s="46" t="s">
        <v>214</v>
      </c>
      <c r="F216" s="48" t="s">
        <v>61</v>
      </c>
      <c r="G216" s="48" t="s">
        <v>61</v>
      </c>
      <c r="H216" s="48" t="s">
        <v>61</v>
      </c>
      <c r="I216" s="80">
        <v>6500000</v>
      </c>
      <c r="J216" s="80">
        <v>6500000</v>
      </c>
      <c r="K216" s="48" t="s">
        <v>61</v>
      </c>
      <c r="L216" s="48" t="s">
        <v>61</v>
      </c>
      <c r="M216" s="48" t="s">
        <v>61</v>
      </c>
      <c r="N216" s="48" t="s">
        <v>61</v>
      </c>
      <c r="O216" s="52" t="s">
        <v>67</v>
      </c>
      <c r="P216" s="48" t="s">
        <v>63</v>
      </c>
      <c r="Q216" s="48" t="s">
        <v>63</v>
      </c>
      <c r="R216" s="48" t="s">
        <v>63</v>
      </c>
      <c r="S216" s="48" t="s">
        <v>61</v>
      </c>
      <c r="T216" s="48" t="s">
        <v>61</v>
      </c>
      <c r="U216" s="48" t="s">
        <v>61</v>
      </c>
      <c r="V216" s="48" t="s">
        <v>61</v>
      </c>
      <c r="W216" s="48" t="s">
        <v>61</v>
      </c>
      <c r="X216" s="48" t="s">
        <v>61</v>
      </c>
      <c r="Y216" s="48" t="s">
        <v>61</v>
      </c>
      <c r="Z216" s="48" t="s">
        <v>61</v>
      </c>
      <c r="AA216" s="48" t="s">
        <v>61</v>
      </c>
    </row>
    <row r="217" spans="1:257" s="50" customFormat="1" ht="36" hidden="1">
      <c r="A217" s="104" t="s">
        <v>64</v>
      </c>
      <c r="B217" s="65" t="s">
        <v>454</v>
      </c>
      <c r="C217" s="45">
        <v>12000000</v>
      </c>
      <c r="D217" s="46" t="s">
        <v>455</v>
      </c>
      <c r="E217" s="47" t="s">
        <v>214</v>
      </c>
      <c r="F217" s="48" t="s">
        <v>61</v>
      </c>
      <c r="G217" s="48" t="s">
        <v>61</v>
      </c>
      <c r="H217" s="48" t="s">
        <v>61</v>
      </c>
      <c r="I217" s="80">
        <v>5454500</v>
      </c>
      <c r="J217" s="80">
        <v>6545500</v>
      </c>
      <c r="K217" s="48" t="s">
        <v>61</v>
      </c>
      <c r="L217" s="48" t="s">
        <v>61</v>
      </c>
      <c r="M217" s="48" t="s">
        <v>61</v>
      </c>
      <c r="N217" s="48" t="s">
        <v>61</v>
      </c>
      <c r="O217" s="52" t="s">
        <v>456</v>
      </c>
      <c r="P217" s="48" t="s">
        <v>63</v>
      </c>
      <c r="Q217" s="48" t="s">
        <v>63</v>
      </c>
      <c r="R217" s="48" t="s">
        <v>63</v>
      </c>
      <c r="S217" s="48" t="s">
        <v>61</v>
      </c>
      <c r="T217" s="48" t="s">
        <v>61</v>
      </c>
      <c r="U217" s="48" t="s">
        <v>61</v>
      </c>
      <c r="V217" s="48" t="s">
        <v>61</v>
      </c>
      <c r="W217" s="48" t="s">
        <v>61</v>
      </c>
      <c r="X217" s="48" t="s">
        <v>61</v>
      </c>
      <c r="Y217" s="48" t="s">
        <v>61</v>
      </c>
      <c r="Z217" s="48" t="s">
        <v>61</v>
      </c>
      <c r="AA217" s="48" t="s">
        <v>61</v>
      </c>
    </row>
    <row r="218" spans="1:257" s="50" customFormat="1" ht="36" hidden="1">
      <c r="A218" s="104" t="s">
        <v>68</v>
      </c>
      <c r="B218" s="65" t="s">
        <v>457</v>
      </c>
      <c r="C218" s="75">
        <v>480000</v>
      </c>
      <c r="D218" s="46" t="s">
        <v>458</v>
      </c>
      <c r="E218" s="46" t="s">
        <v>59</v>
      </c>
      <c r="F218" s="48" t="s">
        <v>61</v>
      </c>
      <c r="G218" s="48" t="s">
        <v>61</v>
      </c>
      <c r="H218" s="48" t="s">
        <v>61</v>
      </c>
      <c r="I218" s="80">
        <v>400000</v>
      </c>
      <c r="J218" s="80">
        <v>80000</v>
      </c>
      <c r="K218" s="48" t="s">
        <v>61</v>
      </c>
      <c r="L218" s="48" t="s">
        <v>61</v>
      </c>
      <c r="M218" s="48" t="s">
        <v>61</v>
      </c>
      <c r="N218" s="48" t="s">
        <v>61</v>
      </c>
      <c r="O218" s="52" t="s">
        <v>62</v>
      </c>
      <c r="P218" s="48" t="s">
        <v>63</v>
      </c>
      <c r="Q218" s="48" t="s">
        <v>101</v>
      </c>
      <c r="R218" s="48" t="s">
        <v>63</v>
      </c>
      <c r="S218" s="48" t="s">
        <v>61</v>
      </c>
      <c r="T218" s="48" t="s">
        <v>61</v>
      </c>
      <c r="U218" s="48" t="s">
        <v>61</v>
      </c>
      <c r="V218" s="80">
        <v>400000</v>
      </c>
      <c r="W218" s="80">
        <v>80000</v>
      </c>
      <c r="X218" s="48" t="s">
        <v>61</v>
      </c>
      <c r="Y218" s="48" t="s">
        <v>61</v>
      </c>
      <c r="Z218" s="48" t="s">
        <v>61</v>
      </c>
      <c r="AA218" s="48" t="s">
        <v>61</v>
      </c>
    </row>
    <row r="219" spans="1:257" s="50" customFormat="1" ht="36" hidden="1">
      <c r="A219" s="104" t="s">
        <v>71</v>
      </c>
      <c r="B219" s="65" t="s">
        <v>459</v>
      </c>
      <c r="C219" s="45">
        <v>660000</v>
      </c>
      <c r="D219" s="46" t="s">
        <v>458</v>
      </c>
      <c r="E219" s="46" t="s">
        <v>59</v>
      </c>
      <c r="F219" s="48" t="s">
        <v>61</v>
      </c>
      <c r="G219" s="48" t="s">
        <v>61</v>
      </c>
      <c r="H219" s="48" t="s">
        <v>61</v>
      </c>
      <c r="I219" s="80">
        <v>550000</v>
      </c>
      <c r="J219" s="80">
        <v>110000</v>
      </c>
      <c r="K219" s="48" t="s">
        <v>61</v>
      </c>
      <c r="L219" s="48" t="s">
        <v>61</v>
      </c>
      <c r="M219" s="48" t="s">
        <v>61</v>
      </c>
      <c r="N219" s="48" t="s">
        <v>61</v>
      </c>
      <c r="O219" s="52" t="s">
        <v>62</v>
      </c>
      <c r="P219" s="48" t="s">
        <v>63</v>
      </c>
      <c r="Q219" s="48" t="s">
        <v>101</v>
      </c>
      <c r="R219" s="48" t="s">
        <v>63</v>
      </c>
      <c r="S219" s="48" t="s">
        <v>61</v>
      </c>
      <c r="T219" s="48" t="s">
        <v>61</v>
      </c>
      <c r="U219" s="48" t="s">
        <v>61</v>
      </c>
      <c r="V219" s="80">
        <v>550000</v>
      </c>
      <c r="W219" s="80">
        <v>110000</v>
      </c>
      <c r="X219" s="48" t="s">
        <v>61</v>
      </c>
      <c r="Y219" s="48" t="s">
        <v>61</v>
      </c>
      <c r="Z219" s="48" t="s">
        <v>61</v>
      </c>
      <c r="AA219" s="48" t="s">
        <v>61</v>
      </c>
    </row>
    <row r="220" spans="1:257" s="50" customFormat="1" ht="36" hidden="1">
      <c r="A220" s="104" t="s">
        <v>73</v>
      </c>
      <c r="B220" s="65" t="s">
        <v>460</v>
      </c>
      <c r="C220" s="45">
        <v>432000</v>
      </c>
      <c r="D220" s="46" t="s">
        <v>458</v>
      </c>
      <c r="E220" s="46" t="s">
        <v>59</v>
      </c>
      <c r="F220" s="48" t="s">
        <v>61</v>
      </c>
      <c r="G220" s="48" t="s">
        <v>61</v>
      </c>
      <c r="H220" s="48" t="s">
        <v>61</v>
      </c>
      <c r="I220" s="80">
        <v>360000</v>
      </c>
      <c r="J220" s="80">
        <v>72000</v>
      </c>
      <c r="K220" s="48" t="s">
        <v>61</v>
      </c>
      <c r="L220" s="48" t="s">
        <v>61</v>
      </c>
      <c r="M220" s="48" t="s">
        <v>61</v>
      </c>
      <c r="N220" s="48" t="s">
        <v>61</v>
      </c>
      <c r="O220" s="52" t="s">
        <v>62</v>
      </c>
      <c r="P220" s="48" t="s">
        <v>63</v>
      </c>
      <c r="Q220" s="48" t="s">
        <v>101</v>
      </c>
      <c r="R220" s="48" t="s">
        <v>63</v>
      </c>
      <c r="S220" s="48" t="s">
        <v>61</v>
      </c>
      <c r="T220" s="48" t="s">
        <v>61</v>
      </c>
      <c r="U220" s="48" t="s">
        <v>61</v>
      </c>
      <c r="V220" s="80">
        <v>360000</v>
      </c>
      <c r="W220" s="80">
        <v>72000</v>
      </c>
      <c r="X220" s="48" t="s">
        <v>61</v>
      </c>
      <c r="Y220" s="48" t="s">
        <v>61</v>
      </c>
      <c r="Z220" s="48" t="s">
        <v>61</v>
      </c>
      <c r="AA220" s="48" t="s">
        <v>61</v>
      </c>
    </row>
    <row r="221" spans="1:257" s="50" customFormat="1" ht="36" hidden="1">
      <c r="A221" s="104" t="s">
        <v>75</v>
      </c>
      <c r="B221" s="65" t="s">
        <v>461</v>
      </c>
      <c r="C221" s="45">
        <v>1200000</v>
      </c>
      <c r="D221" s="46" t="s">
        <v>462</v>
      </c>
      <c r="E221" s="46" t="s">
        <v>86</v>
      </c>
      <c r="F221" s="48" t="s">
        <v>61</v>
      </c>
      <c r="G221" s="48" t="s">
        <v>61</v>
      </c>
      <c r="H221" s="48" t="s">
        <v>61</v>
      </c>
      <c r="I221" s="80">
        <v>1200000</v>
      </c>
      <c r="J221" s="80">
        <v>0</v>
      </c>
      <c r="K221" s="48" t="s">
        <v>61</v>
      </c>
      <c r="L221" s="48" t="s">
        <v>61</v>
      </c>
      <c r="M221" s="48" t="s">
        <v>61</v>
      </c>
      <c r="N221" s="48" t="s">
        <v>61</v>
      </c>
      <c r="O221" s="52" t="s">
        <v>135</v>
      </c>
      <c r="P221" s="48" t="s">
        <v>63</v>
      </c>
      <c r="Q221" s="48" t="s">
        <v>63</v>
      </c>
      <c r="R221" s="48" t="s">
        <v>136</v>
      </c>
      <c r="S221" s="48" t="s">
        <v>61</v>
      </c>
      <c r="T221" s="48" t="s">
        <v>61</v>
      </c>
      <c r="U221" s="48" t="s">
        <v>61</v>
      </c>
      <c r="V221" s="48" t="s">
        <v>61</v>
      </c>
      <c r="W221" s="48" t="s">
        <v>61</v>
      </c>
      <c r="X221" s="48" t="s">
        <v>61</v>
      </c>
      <c r="Y221" s="48" t="s">
        <v>61</v>
      </c>
      <c r="Z221" s="48" t="s">
        <v>61</v>
      </c>
      <c r="AA221" s="48" t="s">
        <v>61</v>
      </c>
    </row>
    <row r="222" spans="1:257" s="50" customFormat="1" ht="36" hidden="1">
      <c r="A222" s="104" t="s">
        <v>77</v>
      </c>
      <c r="B222" s="65" t="s">
        <v>463</v>
      </c>
      <c r="C222" s="54">
        <v>500000</v>
      </c>
      <c r="D222" s="46" t="s">
        <v>462</v>
      </c>
      <c r="E222" s="47" t="s">
        <v>134</v>
      </c>
      <c r="F222" s="48" t="s">
        <v>61</v>
      </c>
      <c r="G222" s="48" t="s">
        <v>61</v>
      </c>
      <c r="H222" s="48" t="s">
        <v>61</v>
      </c>
      <c r="I222" s="80">
        <v>220000</v>
      </c>
      <c r="J222" s="80">
        <v>240000</v>
      </c>
      <c r="K222" s="80">
        <v>40000</v>
      </c>
      <c r="L222" s="48" t="s">
        <v>61</v>
      </c>
      <c r="M222" s="48" t="s">
        <v>61</v>
      </c>
      <c r="N222" s="48" t="s">
        <v>61</v>
      </c>
      <c r="O222" s="52" t="s">
        <v>171</v>
      </c>
      <c r="P222" s="68" t="s">
        <v>63</v>
      </c>
      <c r="Q222" s="68" t="s">
        <v>63</v>
      </c>
      <c r="R222" s="68" t="s">
        <v>63</v>
      </c>
      <c r="S222" s="48" t="s">
        <v>61</v>
      </c>
      <c r="T222" s="48" t="s">
        <v>61</v>
      </c>
      <c r="U222" s="48" t="s">
        <v>61</v>
      </c>
      <c r="V222" s="48" t="s">
        <v>61</v>
      </c>
      <c r="W222" s="48" t="s">
        <v>61</v>
      </c>
      <c r="X222" s="48" t="s">
        <v>61</v>
      </c>
      <c r="Y222" s="48" t="s">
        <v>61</v>
      </c>
      <c r="Z222" s="48" t="s">
        <v>61</v>
      </c>
      <c r="AA222" s="48" t="s">
        <v>61</v>
      </c>
    </row>
    <row r="223" spans="1:257" s="50" customFormat="1" ht="36" hidden="1">
      <c r="A223" s="104" t="s">
        <v>79</v>
      </c>
      <c r="B223" s="65" t="s">
        <v>464</v>
      </c>
      <c r="C223" s="75">
        <v>4200000</v>
      </c>
      <c r="D223" s="46" t="s">
        <v>462</v>
      </c>
      <c r="E223" s="46" t="s">
        <v>66</v>
      </c>
      <c r="F223" s="48" t="s">
        <v>61</v>
      </c>
      <c r="G223" s="48" t="s">
        <v>61</v>
      </c>
      <c r="H223" s="48" t="s">
        <v>61</v>
      </c>
      <c r="I223" s="80">
        <v>3113000</v>
      </c>
      <c r="J223" s="80">
        <v>1087000</v>
      </c>
      <c r="K223" s="48" t="s">
        <v>61</v>
      </c>
      <c r="L223" s="48" t="s">
        <v>61</v>
      </c>
      <c r="M223" s="48" t="s">
        <v>61</v>
      </c>
      <c r="N223" s="48" t="s">
        <v>61</v>
      </c>
      <c r="O223" s="52" t="s">
        <v>177</v>
      </c>
      <c r="P223" s="48" t="s">
        <v>63</v>
      </c>
      <c r="Q223" s="48" t="s">
        <v>63</v>
      </c>
      <c r="R223" s="48" t="s">
        <v>184</v>
      </c>
      <c r="S223" s="48" t="s">
        <v>61</v>
      </c>
      <c r="T223" s="48" t="s">
        <v>61</v>
      </c>
      <c r="U223" s="48" t="s">
        <v>61</v>
      </c>
      <c r="V223" s="48" t="s">
        <v>61</v>
      </c>
      <c r="W223" s="48" t="s">
        <v>61</v>
      </c>
      <c r="X223" s="48" t="s">
        <v>61</v>
      </c>
      <c r="Y223" s="48" t="s">
        <v>61</v>
      </c>
      <c r="Z223" s="48" t="s">
        <v>61</v>
      </c>
      <c r="AA223" s="48" t="s">
        <v>61</v>
      </c>
    </row>
    <row r="224" spans="1:257" s="50" customFormat="1" ht="36" hidden="1">
      <c r="A224" s="104" t="s">
        <v>81</v>
      </c>
      <c r="B224" s="65" t="s">
        <v>465</v>
      </c>
      <c r="C224" s="45">
        <v>400000</v>
      </c>
      <c r="D224" s="46" t="s">
        <v>458</v>
      </c>
      <c r="E224" s="46" t="s">
        <v>59</v>
      </c>
      <c r="F224" s="48" t="s">
        <v>61</v>
      </c>
      <c r="G224" s="48" t="s">
        <v>61</v>
      </c>
      <c r="H224" s="48" t="s">
        <v>61</v>
      </c>
      <c r="I224" s="80">
        <v>333300</v>
      </c>
      <c r="J224" s="80">
        <v>66700</v>
      </c>
      <c r="K224" s="48" t="s">
        <v>61</v>
      </c>
      <c r="L224" s="48" t="s">
        <v>61</v>
      </c>
      <c r="M224" s="48" t="s">
        <v>61</v>
      </c>
      <c r="N224" s="48" t="s">
        <v>61</v>
      </c>
      <c r="O224" s="52" t="s">
        <v>62</v>
      </c>
      <c r="P224" s="48" t="s">
        <v>63</v>
      </c>
      <c r="Q224" s="48" t="s">
        <v>63</v>
      </c>
      <c r="R224" s="48" t="s">
        <v>63</v>
      </c>
      <c r="S224" s="48" t="s">
        <v>61</v>
      </c>
      <c r="T224" s="48" t="s">
        <v>61</v>
      </c>
      <c r="U224" s="48" t="s">
        <v>61</v>
      </c>
      <c r="V224" s="48" t="s">
        <v>61</v>
      </c>
      <c r="W224" s="48" t="s">
        <v>61</v>
      </c>
      <c r="X224" s="48" t="s">
        <v>61</v>
      </c>
      <c r="Y224" s="48" t="s">
        <v>61</v>
      </c>
      <c r="Z224" s="48" t="s">
        <v>61</v>
      </c>
      <c r="AA224" s="48" t="s">
        <v>61</v>
      </c>
    </row>
    <row r="225" spans="1:27" s="50" customFormat="1" ht="36" hidden="1">
      <c r="A225" s="104" t="s">
        <v>466</v>
      </c>
      <c r="B225" s="65" t="s">
        <v>467</v>
      </c>
      <c r="C225" s="66">
        <v>447150</v>
      </c>
      <c r="D225" s="46" t="s">
        <v>468</v>
      </c>
      <c r="E225" s="46" t="s">
        <v>214</v>
      </c>
      <c r="F225" s="48" t="s">
        <v>61</v>
      </c>
      <c r="G225" s="48" t="s">
        <v>61</v>
      </c>
      <c r="H225" s="48" t="s">
        <v>61</v>
      </c>
      <c r="I225" s="80">
        <v>223575</v>
      </c>
      <c r="J225" s="80">
        <v>223575</v>
      </c>
      <c r="K225" s="48" t="s">
        <v>61</v>
      </c>
      <c r="L225" s="48" t="s">
        <v>61</v>
      </c>
      <c r="M225" s="48" t="s">
        <v>61</v>
      </c>
      <c r="N225" s="48" t="s">
        <v>61</v>
      </c>
      <c r="O225" s="52" t="s">
        <v>62</v>
      </c>
      <c r="P225" s="48" t="s">
        <v>63</v>
      </c>
      <c r="Q225" s="48" t="s">
        <v>63</v>
      </c>
      <c r="R225" s="48" t="s">
        <v>63</v>
      </c>
      <c r="S225" s="48" t="s">
        <v>61</v>
      </c>
      <c r="T225" s="48" t="s">
        <v>61</v>
      </c>
      <c r="U225" s="48" t="s">
        <v>61</v>
      </c>
      <c r="V225" s="48" t="s">
        <v>61</v>
      </c>
      <c r="W225" s="48" t="s">
        <v>61</v>
      </c>
      <c r="X225" s="48" t="s">
        <v>61</v>
      </c>
      <c r="Y225" s="48" t="s">
        <v>61</v>
      </c>
      <c r="Z225" s="48" t="s">
        <v>61</v>
      </c>
      <c r="AA225" s="48" t="s">
        <v>61</v>
      </c>
    </row>
    <row r="226" spans="1:27" s="50" customFormat="1" ht="36" hidden="1">
      <c r="A226" s="104" t="s">
        <v>469</v>
      </c>
      <c r="B226" s="65" t="s">
        <v>470</v>
      </c>
      <c r="C226" s="45">
        <v>800000</v>
      </c>
      <c r="D226" s="46" t="s">
        <v>471</v>
      </c>
      <c r="E226" s="47" t="s">
        <v>66</v>
      </c>
      <c r="F226" s="48" t="s">
        <v>61</v>
      </c>
      <c r="G226" s="48" t="s">
        <v>61</v>
      </c>
      <c r="H226" s="48" t="s">
        <v>61</v>
      </c>
      <c r="I226" s="80">
        <v>600000</v>
      </c>
      <c r="J226" s="80">
        <v>200000</v>
      </c>
      <c r="K226" s="48" t="s">
        <v>61</v>
      </c>
      <c r="L226" s="48" t="s">
        <v>61</v>
      </c>
      <c r="M226" s="48" t="s">
        <v>61</v>
      </c>
      <c r="N226" s="48" t="s">
        <v>61</v>
      </c>
      <c r="O226" s="52" t="s">
        <v>62</v>
      </c>
      <c r="P226" s="48" t="s">
        <v>63</v>
      </c>
      <c r="Q226" s="48" t="s">
        <v>101</v>
      </c>
      <c r="R226" s="48" t="s">
        <v>63</v>
      </c>
      <c r="S226" s="48" t="s">
        <v>61</v>
      </c>
      <c r="T226" s="48" t="s">
        <v>61</v>
      </c>
      <c r="U226" s="48" t="s">
        <v>61</v>
      </c>
      <c r="V226" s="80">
        <v>600000</v>
      </c>
      <c r="W226" s="80">
        <v>200000</v>
      </c>
      <c r="X226" s="48" t="s">
        <v>61</v>
      </c>
      <c r="Y226" s="48" t="s">
        <v>61</v>
      </c>
      <c r="Z226" s="48" t="s">
        <v>61</v>
      </c>
      <c r="AA226" s="48" t="s">
        <v>61</v>
      </c>
    </row>
    <row r="227" spans="1:27" s="50" customFormat="1" ht="36" hidden="1">
      <c r="A227" s="104" t="s">
        <v>472</v>
      </c>
      <c r="B227" s="65" t="s">
        <v>473</v>
      </c>
      <c r="C227" s="45">
        <v>450000</v>
      </c>
      <c r="D227" s="46" t="s">
        <v>468</v>
      </c>
      <c r="E227" s="47" t="s">
        <v>214</v>
      </c>
      <c r="F227" s="48" t="s">
        <v>61</v>
      </c>
      <c r="G227" s="48" t="s">
        <v>61</v>
      </c>
      <c r="H227" s="48" t="s">
        <v>61</v>
      </c>
      <c r="I227" s="80">
        <v>225000</v>
      </c>
      <c r="J227" s="80">
        <v>225000</v>
      </c>
      <c r="K227" s="48" t="s">
        <v>61</v>
      </c>
      <c r="L227" s="48" t="s">
        <v>61</v>
      </c>
      <c r="M227" s="48" t="s">
        <v>61</v>
      </c>
      <c r="N227" s="48" t="s">
        <v>61</v>
      </c>
      <c r="O227" s="52" t="s">
        <v>62</v>
      </c>
      <c r="P227" s="48" t="s">
        <v>63</v>
      </c>
      <c r="Q227" s="48" t="s">
        <v>101</v>
      </c>
      <c r="R227" s="48" t="s">
        <v>63</v>
      </c>
      <c r="S227" s="48" t="s">
        <v>61</v>
      </c>
      <c r="T227" s="48" t="s">
        <v>61</v>
      </c>
      <c r="U227" s="48" t="s">
        <v>61</v>
      </c>
      <c r="V227" s="80">
        <v>225000</v>
      </c>
      <c r="W227" s="80">
        <v>225000</v>
      </c>
      <c r="X227" s="48" t="s">
        <v>61</v>
      </c>
      <c r="Y227" s="48" t="s">
        <v>61</v>
      </c>
      <c r="Z227" s="48" t="s">
        <v>61</v>
      </c>
      <c r="AA227" s="48" t="s">
        <v>61</v>
      </c>
    </row>
    <row r="228" spans="1:27" s="50" customFormat="1" ht="36" hidden="1">
      <c r="A228" s="104" t="s">
        <v>474</v>
      </c>
      <c r="B228" s="44" t="s">
        <v>475</v>
      </c>
      <c r="C228" s="45">
        <v>1200000</v>
      </c>
      <c r="D228" s="46" t="s">
        <v>476</v>
      </c>
      <c r="E228" s="46" t="s">
        <v>99</v>
      </c>
      <c r="F228" s="48" t="s">
        <v>61</v>
      </c>
      <c r="G228" s="48" t="s">
        <v>61</v>
      </c>
      <c r="H228" s="48" t="s">
        <v>61</v>
      </c>
      <c r="I228" s="80">
        <v>800000</v>
      </c>
      <c r="J228" s="80">
        <v>400000</v>
      </c>
      <c r="K228" s="48" t="s">
        <v>61</v>
      </c>
      <c r="L228" s="48" t="s">
        <v>61</v>
      </c>
      <c r="M228" s="48" t="s">
        <v>61</v>
      </c>
      <c r="N228" s="48" t="s">
        <v>61</v>
      </c>
      <c r="O228" s="52" t="s">
        <v>62</v>
      </c>
      <c r="P228" s="48" t="s">
        <v>63</v>
      </c>
      <c r="Q228" s="48" t="s">
        <v>101</v>
      </c>
      <c r="R228" s="48" t="s">
        <v>63</v>
      </c>
      <c r="S228" s="48" t="s">
        <v>61</v>
      </c>
      <c r="T228" s="48" t="s">
        <v>61</v>
      </c>
      <c r="U228" s="48" t="s">
        <v>61</v>
      </c>
      <c r="V228" s="80">
        <v>800000</v>
      </c>
      <c r="W228" s="80">
        <v>400000</v>
      </c>
      <c r="X228" s="48" t="s">
        <v>61</v>
      </c>
      <c r="Y228" s="48" t="s">
        <v>61</v>
      </c>
      <c r="Z228" s="48" t="s">
        <v>61</v>
      </c>
      <c r="AA228" s="48" t="s">
        <v>61</v>
      </c>
    </row>
    <row r="229" spans="1:27" s="50" customFormat="1" ht="36" hidden="1">
      <c r="A229" s="104" t="s">
        <v>477</v>
      </c>
      <c r="B229" s="65" t="s">
        <v>478</v>
      </c>
      <c r="C229" s="45">
        <v>350000</v>
      </c>
      <c r="D229" s="46" t="s">
        <v>476</v>
      </c>
      <c r="E229" s="46" t="s">
        <v>99</v>
      </c>
      <c r="F229" s="48" t="s">
        <v>61</v>
      </c>
      <c r="G229" s="48" t="s">
        <v>61</v>
      </c>
      <c r="H229" s="48" t="s">
        <v>61</v>
      </c>
      <c r="I229" s="80">
        <v>233300</v>
      </c>
      <c r="J229" s="80">
        <v>116700</v>
      </c>
      <c r="K229" s="48" t="s">
        <v>61</v>
      </c>
      <c r="L229" s="48" t="s">
        <v>61</v>
      </c>
      <c r="M229" s="48" t="s">
        <v>61</v>
      </c>
      <c r="N229" s="48" t="s">
        <v>61</v>
      </c>
      <c r="O229" s="78" t="s">
        <v>62</v>
      </c>
      <c r="P229" s="67" t="s">
        <v>63</v>
      </c>
      <c r="Q229" s="48" t="s">
        <v>63</v>
      </c>
      <c r="R229" s="48" t="s">
        <v>63</v>
      </c>
      <c r="S229" s="48" t="s">
        <v>61</v>
      </c>
      <c r="T229" s="48" t="s">
        <v>61</v>
      </c>
      <c r="U229" s="48" t="s">
        <v>61</v>
      </c>
      <c r="V229" s="48" t="s">
        <v>61</v>
      </c>
      <c r="W229" s="48" t="s">
        <v>61</v>
      </c>
      <c r="X229" s="48" t="s">
        <v>61</v>
      </c>
      <c r="Y229" s="48" t="s">
        <v>61</v>
      </c>
      <c r="Z229" s="48" t="s">
        <v>61</v>
      </c>
      <c r="AA229" s="48" t="s">
        <v>61</v>
      </c>
    </row>
    <row r="230" spans="1:27" s="50" customFormat="1" ht="36" hidden="1">
      <c r="A230" s="104" t="s">
        <v>479</v>
      </c>
      <c r="B230" s="65" t="s">
        <v>480</v>
      </c>
      <c r="C230" s="45">
        <v>1000000</v>
      </c>
      <c r="D230" s="46" t="s">
        <v>476</v>
      </c>
      <c r="E230" s="46" t="s">
        <v>99</v>
      </c>
      <c r="F230" s="48" t="s">
        <v>61</v>
      </c>
      <c r="G230" s="48" t="s">
        <v>61</v>
      </c>
      <c r="H230" s="48" t="s">
        <v>61</v>
      </c>
      <c r="I230" s="80">
        <v>666700</v>
      </c>
      <c r="J230" s="80">
        <v>333300</v>
      </c>
      <c r="K230" s="48" t="s">
        <v>61</v>
      </c>
      <c r="L230" s="48" t="s">
        <v>61</v>
      </c>
      <c r="M230" s="48" t="s">
        <v>61</v>
      </c>
      <c r="N230" s="48" t="s">
        <v>61</v>
      </c>
      <c r="O230" s="52" t="s">
        <v>62</v>
      </c>
      <c r="P230" s="48" t="s">
        <v>63</v>
      </c>
      <c r="Q230" s="48" t="s">
        <v>63</v>
      </c>
      <c r="R230" s="48" t="s">
        <v>63</v>
      </c>
      <c r="S230" s="48" t="s">
        <v>61</v>
      </c>
      <c r="T230" s="48" t="s">
        <v>61</v>
      </c>
      <c r="U230" s="48" t="s">
        <v>61</v>
      </c>
      <c r="V230" s="48" t="s">
        <v>61</v>
      </c>
      <c r="W230" s="48" t="s">
        <v>61</v>
      </c>
      <c r="X230" s="48" t="s">
        <v>61</v>
      </c>
      <c r="Y230" s="48" t="s">
        <v>61</v>
      </c>
      <c r="Z230" s="48" t="s">
        <v>61</v>
      </c>
      <c r="AA230" s="48" t="s">
        <v>61</v>
      </c>
    </row>
    <row r="231" spans="1:27" s="50" customFormat="1" ht="36" hidden="1">
      <c r="A231" s="104" t="s">
        <v>481</v>
      </c>
      <c r="B231" s="76" t="s">
        <v>482</v>
      </c>
      <c r="C231" s="77">
        <v>400000</v>
      </c>
      <c r="D231" s="46" t="s">
        <v>476</v>
      </c>
      <c r="E231" s="46" t="s">
        <v>99</v>
      </c>
      <c r="F231" s="48" t="s">
        <v>61</v>
      </c>
      <c r="G231" s="48" t="s">
        <v>61</v>
      </c>
      <c r="H231" s="48" t="s">
        <v>61</v>
      </c>
      <c r="I231" s="80">
        <v>266700</v>
      </c>
      <c r="J231" s="80">
        <v>133300</v>
      </c>
      <c r="K231" s="48" t="s">
        <v>61</v>
      </c>
      <c r="L231" s="48" t="s">
        <v>61</v>
      </c>
      <c r="M231" s="48" t="s">
        <v>61</v>
      </c>
      <c r="N231" s="48" t="s">
        <v>61</v>
      </c>
      <c r="O231" s="78" t="s">
        <v>62</v>
      </c>
      <c r="P231" s="67" t="s">
        <v>63</v>
      </c>
      <c r="Q231" s="67" t="s">
        <v>101</v>
      </c>
      <c r="R231" s="67" t="s">
        <v>63</v>
      </c>
      <c r="S231" s="48" t="s">
        <v>61</v>
      </c>
      <c r="T231" s="48" t="s">
        <v>61</v>
      </c>
      <c r="U231" s="48" t="s">
        <v>61</v>
      </c>
      <c r="V231" s="80">
        <v>266700</v>
      </c>
      <c r="W231" s="80">
        <v>133300</v>
      </c>
      <c r="X231" s="48" t="s">
        <v>61</v>
      </c>
      <c r="Y231" s="48" t="s">
        <v>61</v>
      </c>
      <c r="Z231" s="48" t="s">
        <v>61</v>
      </c>
      <c r="AA231" s="48" t="s">
        <v>61</v>
      </c>
    </row>
    <row r="232" spans="1:27" s="50" customFormat="1" ht="36" hidden="1">
      <c r="A232" s="104" t="s">
        <v>483</v>
      </c>
      <c r="B232" s="65" t="s">
        <v>484</v>
      </c>
      <c r="C232" s="45">
        <v>400000</v>
      </c>
      <c r="D232" s="46" t="s">
        <v>476</v>
      </c>
      <c r="E232" s="46" t="s">
        <v>99</v>
      </c>
      <c r="F232" s="48" t="s">
        <v>61</v>
      </c>
      <c r="G232" s="48" t="s">
        <v>61</v>
      </c>
      <c r="H232" s="48" t="s">
        <v>61</v>
      </c>
      <c r="I232" s="80">
        <v>266700</v>
      </c>
      <c r="J232" s="80">
        <v>133300</v>
      </c>
      <c r="K232" s="48" t="s">
        <v>61</v>
      </c>
      <c r="L232" s="48" t="s">
        <v>61</v>
      </c>
      <c r="M232" s="48" t="s">
        <v>61</v>
      </c>
      <c r="N232" s="48" t="s">
        <v>61</v>
      </c>
      <c r="O232" s="52" t="s">
        <v>62</v>
      </c>
      <c r="P232" s="48" t="s">
        <v>63</v>
      </c>
      <c r="Q232" s="48" t="s">
        <v>101</v>
      </c>
      <c r="R232" s="48" t="s">
        <v>63</v>
      </c>
      <c r="S232" s="48" t="s">
        <v>61</v>
      </c>
      <c r="T232" s="48" t="s">
        <v>61</v>
      </c>
      <c r="U232" s="48" t="s">
        <v>61</v>
      </c>
      <c r="V232" s="80">
        <v>266700</v>
      </c>
      <c r="W232" s="80">
        <v>133300</v>
      </c>
      <c r="X232" s="48" t="s">
        <v>61</v>
      </c>
      <c r="Y232" s="48" t="s">
        <v>61</v>
      </c>
      <c r="Z232" s="48" t="s">
        <v>61</v>
      </c>
      <c r="AA232" s="48" t="s">
        <v>61</v>
      </c>
    </row>
    <row r="233" spans="1:27" s="50" customFormat="1" ht="36" hidden="1">
      <c r="A233" s="104" t="s">
        <v>485</v>
      </c>
      <c r="B233" s="44" t="s">
        <v>486</v>
      </c>
      <c r="C233" s="45">
        <v>130000</v>
      </c>
      <c r="D233" s="46" t="s">
        <v>458</v>
      </c>
      <c r="E233" s="47" t="s">
        <v>59</v>
      </c>
      <c r="F233" s="48" t="s">
        <v>61</v>
      </c>
      <c r="G233" s="48" t="s">
        <v>61</v>
      </c>
      <c r="H233" s="48" t="s">
        <v>61</v>
      </c>
      <c r="I233" s="80">
        <v>108300</v>
      </c>
      <c r="J233" s="80">
        <v>21700</v>
      </c>
      <c r="K233" s="48" t="s">
        <v>61</v>
      </c>
      <c r="L233" s="48" t="s">
        <v>61</v>
      </c>
      <c r="M233" s="48" t="s">
        <v>61</v>
      </c>
      <c r="N233" s="48" t="s">
        <v>61</v>
      </c>
      <c r="O233" s="52" t="s">
        <v>62</v>
      </c>
      <c r="P233" s="48" t="s">
        <v>63</v>
      </c>
      <c r="Q233" s="48" t="s">
        <v>63</v>
      </c>
      <c r="R233" s="48" t="s">
        <v>63</v>
      </c>
      <c r="S233" s="48" t="s">
        <v>61</v>
      </c>
      <c r="T233" s="48" t="s">
        <v>61</v>
      </c>
      <c r="U233" s="48" t="s">
        <v>61</v>
      </c>
      <c r="V233" s="48" t="s">
        <v>61</v>
      </c>
      <c r="W233" s="48" t="s">
        <v>61</v>
      </c>
      <c r="X233" s="48" t="s">
        <v>61</v>
      </c>
      <c r="Y233" s="48" t="s">
        <v>61</v>
      </c>
      <c r="Z233" s="48" t="s">
        <v>61</v>
      </c>
      <c r="AA233" s="48" t="s">
        <v>61</v>
      </c>
    </row>
    <row r="234" spans="1:27" s="50" customFormat="1" ht="36" hidden="1">
      <c r="A234" s="104" t="s">
        <v>487</v>
      </c>
      <c r="B234" s="65" t="s">
        <v>488</v>
      </c>
      <c r="C234" s="45">
        <v>300000</v>
      </c>
      <c r="D234" s="47" t="s">
        <v>489</v>
      </c>
      <c r="E234" s="46" t="s">
        <v>206</v>
      </c>
      <c r="F234" s="48" t="s">
        <v>61</v>
      </c>
      <c r="G234" s="48" t="s">
        <v>61</v>
      </c>
      <c r="H234" s="48" t="s">
        <v>61</v>
      </c>
      <c r="I234" s="80">
        <v>100000</v>
      </c>
      <c r="J234" s="80">
        <v>200000</v>
      </c>
      <c r="K234" s="48" t="s">
        <v>61</v>
      </c>
      <c r="L234" s="48" t="s">
        <v>61</v>
      </c>
      <c r="M234" s="48" t="s">
        <v>61</v>
      </c>
      <c r="N234" s="48" t="s">
        <v>61</v>
      </c>
      <c r="O234" s="52" t="s">
        <v>62</v>
      </c>
      <c r="P234" s="48" t="s">
        <v>63</v>
      </c>
      <c r="Q234" s="48" t="s">
        <v>101</v>
      </c>
      <c r="R234" s="48" t="s">
        <v>63</v>
      </c>
      <c r="S234" s="48" t="s">
        <v>61</v>
      </c>
      <c r="T234" s="48" t="s">
        <v>61</v>
      </c>
      <c r="U234" s="48" t="s">
        <v>61</v>
      </c>
      <c r="V234" s="80">
        <v>100000</v>
      </c>
      <c r="W234" s="80">
        <v>200000</v>
      </c>
      <c r="X234" s="48" t="s">
        <v>61</v>
      </c>
      <c r="Y234" s="48" t="s">
        <v>61</v>
      </c>
      <c r="Z234" s="48" t="s">
        <v>61</v>
      </c>
      <c r="AA234" s="48" t="s">
        <v>61</v>
      </c>
    </row>
    <row r="235" spans="1:27" s="50" customFormat="1" ht="36" hidden="1">
      <c r="A235" s="104" t="s">
        <v>490</v>
      </c>
      <c r="B235" s="65" t="s">
        <v>491</v>
      </c>
      <c r="C235" s="45">
        <v>327600</v>
      </c>
      <c r="D235" s="47" t="s">
        <v>471</v>
      </c>
      <c r="E235" s="46" t="s">
        <v>66</v>
      </c>
      <c r="F235" s="48" t="s">
        <v>61</v>
      </c>
      <c r="G235" s="48" t="s">
        <v>61</v>
      </c>
      <c r="H235" s="48" t="s">
        <v>61</v>
      </c>
      <c r="I235" s="80">
        <v>245700</v>
      </c>
      <c r="J235" s="80">
        <v>81900</v>
      </c>
      <c r="K235" s="48" t="s">
        <v>61</v>
      </c>
      <c r="L235" s="48" t="s">
        <v>61</v>
      </c>
      <c r="M235" s="48" t="s">
        <v>61</v>
      </c>
      <c r="N235" s="48" t="s">
        <v>61</v>
      </c>
      <c r="O235" s="49" t="s">
        <v>147</v>
      </c>
      <c r="P235" s="48" t="s">
        <v>63</v>
      </c>
      <c r="Q235" s="48" t="s">
        <v>63</v>
      </c>
      <c r="R235" s="48" t="s">
        <v>148</v>
      </c>
      <c r="S235" s="48" t="s">
        <v>61</v>
      </c>
      <c r="T235" s="48" t="s">
        <v>61</v>
      </c>
      <c r="U235" s="48" t="s">
        <v>61</v>
      </c>
      <c r="V235" s="48" t="s">
        <v>61</v>
      </c>
      <c r="W235" s="48" t="s">
        <v>61</v>
      </c>
      <c r="X235" s="48" t="s">
        <v>61</v>
      </c>
      <c r="Y235" s="48" t="s">
        <v>61</v>
      </c>
      <c r="Z235" s="48" t="s">
        <v>61</v>
      </c>
      <c r="AA235" s="48" t="s">
        <v>61</v>
      </c>
    </row>
    <row r="236" spans="1:27" s="50" customFormat="1" ht="36" hidden="1">
      <c r="A236" s="104" t="s">
        <v>492</v>
      </c>
      <c r="B236" s="65" t="s">
        <v>493</v>
      </c>
      <c r="C236" s="45">
        <v>350000</v>
      </c>
      <c r="D236" s="46" t="s">
        <v>476</v>
      </c>
      <c r="E236" s="46" t="s">
        <v>99</v>
      </c>
      <c r="F236" s="48" t="s">
        <v>61</v>
      </c>
      <c r="G236" s="48" t="s">
        <v>61</v>
      </c>
      <c r="H236" s="48" t="s">
        <v>61</v>
      </c>
      <c r="I236" s="80">
        <v>233300</v>
      </c>
      <c r="J236" s="80">
        <v>116700</v>
      </c>
      <c r="K236" s="48" t="s">
        <v>61</v>
      </c>
      <c r="L236" s="48" t="s">
        <v>61</v>
      </c>
      <c r="M236" s="48" t="s">
        <v>61</v>
      </c>
      <c r="N236" s="48" t="s">
        <v>61</v>
      </c>
      <c r="O236" s="52" t="s">
        <v>62</v>
      </c>
      <c r="P236" s="48" t="s">
        <v>63</v>
      </c>
      <c r="Q236" s="48" t="s">
        <v>63</v>
      </c>
      <c r="R236" s="48" t="s">
        <v>63</v>
      </c>
      <c r="S236" s="48" t="s">
        <v>61</v>
      </c>
      <c r="T236" s="48" t="s">
        <v>61</v>
      </c>
      <c r="U236" s="48" t="s">
        <v>61</v>
      </c>
      <c r="V236" s="48" t="s">
        <v>61</v>
      </c>
      <c r="W236" s="48" t="s">
        <v>61</v>
      </c>
      <c r="X236" s="48" t="s">
        <v>61</v>
      </c>
      <c r="Y236" s="48" t="s">
        <v>61</v>
      </c>
      <c r="Z236" s="48" t="s">
        <v>61</v>
      </c>
      <c r="AA236" s="48" t="s">
        <v>61</v>
      </c>
    </row>
    <row r="237" spans="1:27" s="50" customFormat="1" ht="36" hidden="1">
      <c r="A237" s="104" t="s">
        <v>494</v>
      </c>
      <c r="B237" s="65" t="s">
        <v>495</v>
      </c>
      <c r="C237" s="45">
        <v>500000</v>
      </c>
      <c r="D237" s="47" t="s">
        <v>496</v>
      </c>
      <c r="E237" s="46" t="s">
        <v>112</v>
      </c>
      <c r="F237" s="48" t="s">
        <v>61</v>
      </c>
      <c r="G237" s="48" t="s">
        <v>61</v>
      </c>
      <c r="H237" s="48" t="s">
        <v>61</v>
      </c>
      <c r="I237" s="80">
        <v>83300</v>
      </c>
      <c r="J237" s="80">
        <v>416700</v>
      </c>
      <c r="K237" s="48" t="s">
        <v>61</v>
      </c>
      <c r="L237" s="48" t="s">
        <v>61</v>
      </c>
      <c r="M237" s="48" t="s">
        <v>61</v>
      </c>
      <c r="N237" s="48" t="s">
        <v>61</v>
      </c>
      <c r="O237" s="52" t="s">
        <v>62</v>
      </c>
      <c r="P237" s="48" t="s">
        <v>63</v>
      </c>
      <c r="Q237" s="48" t="s">
        <v>101</v>
      </c>
      <c r="R237" s="48" t="s">
        <v>63</v>
      </c>
      <c r="S237" s="48" t="s">
        <v>61</v>
      </c>
      <c r="T237" s="48" t="s">
        <v>61</v>
      </c>
      <c r="U237" s="48" t="s">
        <v>61</v>
      </c>
      <c r="V237" s="80">
        <v>83300</v>
      </c>
      <c r="W237" s="80">
        <v>416700</v>
      </c>
      <c r="X237" s="48" t="s">
        <v>61</v>
      </c>
      <c r="Y237" s="48" t="s">
        <v>61</v>
      </c>
      <c r="Z237" s="48" t="s">
        <v>61</v>
      </c>
      <c r="AA237" s="48" t="s">
        <v>61</v>
      </c>
    </row>
    <row r="238" spans="1:27" s="50" customFormat="1" ht="36" hidden="1">
      <c r="A238" s="104" t="s">
        <v>497</v>
      </c>
      <c r="B238" s="44" t="s">
        <v>498</v>
      </c>
      <c r="C238" s="66">
        <v>2000000</v>
      </c>
      <c r="D238" s="46" t="s">
        <v>476</v>
      </c>
      <c r="E238" s="47" t="s">
        <v>99</v>
      </c>
      <c r="F238" s="48" t="s">
        <v>61</v>
      </c>
      <c r="G238" s="48" t="s">
        <v>61</v>
      </c>
      <c r="H238" s="48" t="s">
        <v>61</v>
      </c>
      <c r="I238" s="80">
        <v>1333300</v>
      </c>
      <c r="J238" s="80">
        <v>666700</v>
      </c>
      <c r="K238" s="48" t="s">
        <v>61</v>
      </c>
      <c r="L238" s="48" t="s">
        <v>61</v>
      </c>
      <c r="M238" s="48" t="s">
        <v>61</v>
      </c>
      <c r="N238" s="48" t="s">
        <v>61</v>
      </c>
      <c r="O238" s="52" t="s">
        <v>499</v>
      </c>
      <c r="P238" s="48" t="s">
        <v>63</v>
      </c>
      <c r="Q238" s="48" t="s">
        <v>63</v>
      </c>
      <c r="R238" s="48" t="s">
        <v>63</v>
      </c>
      <c r="S238" s="48" t="s">
        <v>61</v>
      </c>
      <c r="T238" s="48" t="s">
        <v>61</v>
      </c>
      <c r="U238" s="48" t="s">
        <v>61</v>
      </c>
      <c r="V238" s="48" t="s">
        <v>61</v>
      </c>
      <c r="W238" s="48" t="s">
        <v>61</v>
      </c>
      <c r="X238" s="48" t="s">
        <v>61</v>
      </c>
      <c r="Y238" s="48" t="s">
        <v>61</v>
      </c>
      <c r="Z238" s="48" t="s">
        <v>61</v>
      </c>
      <c r="AA238" s="48" t="s">
        <v>61</v>
      </c>
    </row>
    <row r="239" spans="1:27" s="50" customFormat="1" ht="36" hidden="1">
      <c r="A239" s="104" t="s">
        <v>500</v>
      </c>
      <c r="B239" s="65" t="s">
        <v>501</v>
      </c>
      <c r="C239" s="45">
        <v>1600000</v>
      </c>
      <c r="D239" s="47" t="s">
        <v>496</v>
      </c>
      <c r="E239" s="46" t="s">
        <v>112</v>
      </c>
      <c r="F239" s="48" t="s">
        <v>61</v>
      </c>
      <c r="G239" s="48" t="s">
        <v>61</v>
      </c>
      <c r="H239" s="48" t="s">
        <v>61</v>
      </c>
      <c r="I239" s="80">
        <v>266700</v>
      </c>
      <c r="J239" s="80">
        <v>1333300</v>
      </c>
      <c r="K239" s="48" t="s">
        <v>61</v>
      </c>
      <c r="L239" s="48" t="s">
        <v>61</v>
      </c>
      <c r="M239" s="48" t="s">
        <v>61</v>
      </c>
      <c r="N239" s="48" t="s">
        <v>61</v>
      </c>
      <c r="O239" s="49" t="s">
        <v>62</v>
      </c>
      <c r="P239" s="114" t="s">
        <v>63</v>
      </c>
      <c r="Q239" s="48" t="s">
        <v>101</v>
      </c>
      <c r="R239" s="48" t="s">
        <v>63</v>
      </c>
      <c r="S239" s="48" t="s">
        <v>61</v>
      </c>
      <c r="T239" s="48" t="s">
        <v>61</v>
      </c>
      <c r="U239" s="48" t="s">
        <v>61</v>
      </c>
      <c r="V239" s="80">
        <v>266700</v>
      </c>
      <c r="W239" s="80">
        <v>1333300</v>
      </c>
      <c r="X239" s="48" t="s">
        <v>61</v>
      </c>
      <c r="Y239" s="48" t="s">
        <v>61</v>
      </c>
      <c r="Z239" s="48" t="s">
        <v>61</v>
      </c>
      <c r="AA239" s="48" t="s">
        <v>61</v>
      </c>
    </row>
    <row r="240" spans="1:27" s="50" customFormat="1" ht="36" hidden="1">
      <c r="A240" s="104" t="s">
        <v>502</v>
      </c>
      <c r="B240" s="44" t="s">
        <v>503</v>
      </c>
      <c r="C240" s="45">
        <v>650000</v>
      </c>
      <c r="D240" s="46" t="s">
        <v>453</v>
      </c>
      <c r="E240" s="47" t="s">
        <v>99</v>
      </c>
      <c r="F240" s="48" t="s">
        <v>61</v>
      </c>
      <c r="G240" s="48" t="s">
        <v>61</v>
      </c>
      <c r="H240" s="48" t="s">
        <v>61</v>
      </c>
      <c r="I240" s="80">
        <v>433300</v>
      </c>
      <c r="J240" s="80">
        <v>216700</v>
      </c>
      <c r="K240" s="48" t="s">
        <v>61</v>
      </c>
      <c r="L240" s="48" t="s">
        <v>61</v>
      </c>
      <c r="M240" s="48" t="s">
        <v>61</v>
      </c>
      <c r="N240" s="48" t="s">
        <v>61</v>
      </c>
      <c r="O240" s="52" t="s">
        <v>62</v>
      </c>
      <c r="P240" s="68" t="s">
        <v>63</v>
      </c>
      <c r="Q240" s="68" t="s">
        <v>101</v>
      </c>
      <c r="R240" s="68" t="s">
        <v>63</v>
      </c>
      <c r="S240" s="48" t="s">
        <v>61</v>
      </c>
      <c r="T240" s="48" t="s">
        <v>61</v>
      </c>
      <c r="U240" s="48" t="s">
        <v>61</v>
      </c>
      <c r="V240" s="80">
        <v>433300</v>
      </c>
      <c r="W240" s="80">
        <v>216700</v>
      </c>
      <c r="X240" s="48" t="s">
        <v>61</v>
      </c>
      <c r="Y240" s="48" t="s">
        <v>61</v>
      </c>
      <c r="Z240" s="48" t="s">
        <v>61</v>
      </c>
      <c r="AA240" s="48" t="s">
        <v>61</v>
      </c>
    </row>
    <row r="241" spans="1:27" s="50" customFormat="1" ht="36" hidden="1">
      <c r="A241" s="104" t="s">
        <v>504</v>
      </c>
      <c r="B241" s="115" t="s">
        <v>505</v>
      </c>
      <c r="C241" s="81">
        <v>530000</v>
      </c>
      <c r="D241" s="46" t="s">
        <v>476</v>
      </c>
      <c r="E241" s="47" t="s">
        <v>99</v>
      </c>
      <c r="F241" s="48" t="s">
        <v>61</v>
      </c>
      <c r="G241" s="48" t="s">
        <v>61</v>
      </c>
      <c r="H241" s="48" t="s">
        <v>61</v>
      </c>
      <c r="I241" s="80">
        <v>353300</v>
      </c>
      <c r="J241" s="80">
        <v>176700</v>
      </c>
      <c r="K241" s="48" t="s">
        <v>61</v>
      </c>
      <c r="L241" s="48" t="s">
        <v>61</v>
      </c>
      <c r="M241" s="48" t="s">
        <v>61</v>
      </c>
      <c r="N241" s="48" t="s">
        <v>61</v>
      </c>
      <c r="O241" s="78" t="s">
        <v>62</v>
      </c>
      <c r="P241" s="48" t="s">
        <v>63</v>
      </c>
      <c r="Q241" s="48" t="s">
        <v>101</v>
      </c>
      <c r="R241" s="48" t="s">
        <v>63</v>
      </c>
      <c r="S241" s="48" t="s">
        <v>61</v>
      </c>
      <c r="T241" s="48" t="s">
        <v>61</v>
      </c>
      <c r="U241" s="48" t="s">
        <v>61</v>
      </c>
      <c r="V241" s="80">
        <v>353300</v>
      </c>
      <c r="W241" s="80">
        <v>176700</v>
      </c>
      <c r="X241" s="48" t="s">
        <v>61</v>
      </c>
      <c r="Y241" s="48" t="s">
        <v>61</v>
      </c>
      <c r="Z241" s="48" t="s">
        <v>61</v>
      </c>
      <c r="AA241" s="48" t="s">
        <v>61</v>
      </c>
    </row>
    <row r="242" spans="1:27" s="50" customFormat="1" ht="36" hidden="1">
      <c r="A242" s="104" t="s">
        <v>506</v>
      </c>
      <c r="B242" s="65" t="s">
        <v>507</v>
      </c>
      <c r="C242" s="45">
        <v>200000</v>
      </c>
      <c r="D242" s="46" t="s">
        <v>468</v>
      </c>
      <c r="E242" s="47" t="s">
        <v>214</v>
      </c>
      <c r="F242" s="48" t="s">
        <v>61</v>
      </c>
      <c r="G242" s="48" t="s">
        <v>61</v>
      </c>
      <c r="H242" s="48" t="s">
        <v>61</v>
      </c>
      <c r="I242" s="80">
        <v>100000</v>
      </c>
      <c r="J242" s="80">
        <v>100000</v>
      </c>
      <c r="K242" s="48" t="s">
        <v>61</v>
      </c>
      <c r="L242" s="48" t="s">
        <v>61</v>
      </c>
      <c r="M242" s="48" t="s">
        <v>61</v>
      </c>
      <c r="N242" s="48" t="s">
        <v>61</v>
      </c>
      <c r="O242" s="52" t="s">
        <v>62</v>
      </c>
      <c r="P242" s="48" t="s">
        <v>63</v>
      </c>
      <c r="Q242" s="48" t="s">
        <v>63</v>
      </c>
      <c r="R242" s="48" t="s">
        <v>63</v>
      </c>
      <c r="S242" s="48" t="s">
        <v>61</v>
      </c>
      <c r="T242" s="48" t="s">
        <v>61</v>
      </c>
      <c r="U242" s="48" t="s">
        <v>61</v>
      </c>
      <c r="V242" s="48" t="s">
        <v>61</v>
      </c>
      <c r="W242" s="48" t="s">
        <v>61</v>
      </c>
      <c r="X242" s="48" t="s">
        <v>61</v>
      </c>
      <c r="Y242" s="48" t="s">
        <v>61</v>
      </c>
      <c r="Z242" s="48" t="s">
        <v>61</v>
      </c>
      <c r="AA242" s="48" t="s">
        <v>61</v>
      </c>
    </row>
    <row r="243" spans="1:27" s="50" customFormat="1" ht="36" hidden="1">
      <c r="A243" s="104" t="s">
        <v>508</v>
      </c>
      <c r="B243" s="65" t="s">
        <v>509</v>
      </c>
      <c r="C243" s="45">
        <v>1100000</v>
      </c>
      <c r="D243" s="46" t="s">
        <v>476</v>
      </c>
      <c r="E243" s="46" t="s">
        <v>66</v>
      </c>
      <c r="F243" s="48" t="s">
        <v>61</v>
      </c>
      <c r="G243" s="48" t="s">
        <v>61</v>
      </c>
      <c r="H243" s="48" t="s">
        <v>61</v>
      </c>
      <c r="I243" s="80">
        <v>825000</v>
      </c>
      <c r="J243" s="80">
        <v>275000</v>
      </c>
      <c r="K243" s="48" t="s">
        <v>61</v>
      </c>
      <c r="L243" s="48" t="s">
        <v>61</v>
      </c>
      <c r="M243" s="48" t="s">
        <v>61</v>
      </c>
      <c r="N243" s="48" t="s">
        <v>61</v>
      </c>
      <c r="O243" s="52" t="s">
        <v>62</v>
      </c>
      <c r="P243" s="48" t="s">
        <v>63</v>
      </c>
      <c r="Q243" s="48" t="s">
        <v>101</v>
      </c>
      <c r="R243" s="48" t="s">
        <v>63</v>
      </c>
      <c r="S243" s="48" t="s">
        <v>61</v>
      </c>
      <c r="T243" s="48" t="s">
        <v>61</v>
      </c>
      <c r="U243" s="48" t="s">
        <v>61</v>
      </c>
      <c r="V243" s="80">
        <v>825000</v>
      </c>
      <c r="W243" s="80">
        <v>275000</v>
      </c>
      <c r="X243" s="48" t="s">
        <v>61</v>
      </c>
      <c r="Y243" s="48" t="s">
        <v>61</v>
      </c>
      <c r="Z243" s="48" t="s">
        <v>61</v>
      </c>
      <c r="AA243" s="48" t="s">
        <v>61</v>
      </c>
    </row>
    <row r="244" spans="1:27" s="50" customFormat="1" ht="36" hidden="1">
      <c r="A244" s="104" t="s">
        <v>510</v>
      </c>
      <c r="B244" s="44" t="s">
        <v>511</v>
      </c>
      <c r="C244" s="45">
        <v>1200000</v>
      </c>
      <c r="D244" s="46" t="s">
        <v>512</v>
      </c>
      <c r="E244" s="46" t="s">
        <v>416</v>
      </c>
      <c r="F244" s="48" t="s">
        <v>61</v>
      </c>
      <c r="G244" s="48" t="s">
        <v>61</v>
      </c>
      <c r="H244" s="48" t="s">
        <v>61</v>
      </c>
      <c r="I244" s="82">
        <v>100000</v>
      </c>
      <c r="J244" s="82">
        <v>1100000</v>
      </c>
      <c r="K244" s="48" t="s">
        <v>61</v>
      </c>
      <c r="L244" s="48" t="s">
        <v>61</v>
      </c>
      <c r="M244" s="48" t="s">
        <v>61</v>
      </c>
      <c r="N244" s="48" t="s">
        <v>61</v>
      </c>
      <c r="O244" s="52" t="s">
        <v>62</v>
      </c>
      <c r="P244" s="48" t="s">
        <v>63</v>
      </c>
      <c r="Q244" s="68" t="s">
        <v>101</v>
      </c>
      <c r="R244" s="48" t="s">
        <v>63</v>
      </c>
      <c r="S244" s="48" t="s">
        <v>61</v>
      </c>
      <c r="T244" s="48" t="s">
        <v>61</v>
      </c>
      <c r="U244" s="48" t="s">
        <v>61</v>
      </c>
      <c r="V244" s="82">
        <v>100000</v>
      </c>
      <c r="W244" s="82">
        <v>1100000</v>
      </c>
      <c r="X244" s="48" t="s">
        <v>61</v>
      </c>
      <c r="Y244" s="48" t="s">
        <v>61</v>
      </c>
      <c r="Z244" s="48" t="s">
        <v>61</v>
      </c>
      <c r="AA244" s="48" t="s">
        <v>61</v>
      </c>
    </row>
    <row r="245" spans="1:27" s="50" customFormat="1" ht="36" hidden="1">
      <c r="A245" s="104" t="s">
        <v>513</v>
      </c>
      <c r="B245" s="65" t="s">
        <v>514</v>
      </c>
      <c r="C245" s="81">
        <v>720000</v>
      </c>
      <c r="D245" s="47" t="s">
        <v>496</v>
      </c>
      <c r="E245" s="46" t="s">
        <v>112</v>
      </c>
      <c r="F245" s="48" t="s">
        <v>61</v>
      </c>
      <c r="G245" s="48" t="s">
        <v>61</v>
      </c>
      <c r="H245" s="48" t="s">
        <v>61</v>
      </c>
      <c r="I245" s="80">
        <v>120000</v>
      </c>
      <c r="J245" s="80">
        <v>600000</v>
      </c>
      <c r="K245" s="48" t="s">
        <v>61</v>
      </c>
      <c r="L245" s="48" t="s">
        <v>61</v>
      </c>
      <c r="M245" s="48" t="s">
        <v>61</v>
      </c>
      <c r="N245" s="48" t="s">
        <v>61</v>
      </c>
      <c r="O245" s="52" t="s">
        <v>62</v>
      </c>
      <c r="P245" s="48" t="s">
        <v>63</v>
      </c>
      <c r="Q245" s="48" t="s">
        <v>101</v>
      </c>
      <c r="R245" s="48" t="s">
        <v>63</v>
      </c>
      <c r="S245" s="48" t="s">
        <v>61</v>
      </c>
      <c r="T245" s="48" t="s">
        <v>61</v>
      </c>
      <c r="U245" s="48" t="s">
        <v>61</v>
      </c>
      <c r="V245" s="80">
        <v>120000</v>
      </c>
      <c r="W245" s="80">
        <v>600000</v>
      </c>
      <c r="X245" s="48" t="s">
        <v>61</v>
      </c>
      <c r="Y245" s="48" t="s">
        <v>61</v>
      </c>
      <c r="Z245" s="48" t="s">
        <v>61</v>
      </c>
      <c r="AA245" s="48" t="s">
        <v>61</v>
      </c>
    </row>
    <row r="246" spans="1:27" s="50" customFormat="1" ht="36" hidden="1">
      <c r="A246" s="104" t="s">
        <v>515</v>
      </c>
      <c r="B246" s="44" t="s">
        <v>516</v>
      </c>
      <c r="C246" s="45">
        <v>650000</v>
      </c>
      <c r="D246" s="46" t="s">
        <v>468</v>
      </c>
      <c r="E246" s="47" t="s">
        <v>109</v>
      </c>
      <c r="F246" s="48" t="s">
        <v>61</v>
      </c>
      <c r="G246" s="48" t="s">
        <v>61</v>
      </c>
      <c r="H246" s="48" t="s">
        <v>61</v>
      </c>
      <c r="I246" s="80">
        <v>379200</v>
      </c>
      <c r="J246" s="80">
        <v>270800</v>
      </c>
      <c r="K246" s="48" t="s">
        <v>61</v>
      </c>
      <c r="L246" s="48" t="s">
        <v>61</v>
      </c>
      <c r="M246" s="48" t="s">
        <v>61</v>
      </c>
      <c r="N246" s="48" t="s">
        <v>61</v>
      </c>
      <c r="O246" s="52" t="s">
        <v>62</v>
      </c>
      <c r="P246" s="68" t="s">
        <v>63</v>
      </c>
      <c r="Q246" s="68" t="s">
        <v>101</v>
      </c>
      <c r="R246" s="68" t="s">
        <v>63</v>
      </c>
      <c r="S246" s="48" t="s">
        <v>61</v>
      </c>
      <c r="T246" s="48" t="s">
        <v>61</v>
      </c>
      <c r="U246" s="48" t="s">
        <v>61</v>
      </c>
      <c r="V246" s="80">
        <v>379200</v>
      </c>
      <c r="W246" s="80">
        <v>270800</v>
      </c>
      <c r="X246" s="48" t="s">
        <v>61</v>
      </c>
      <c r="Y246" s="48" t="s">
        <v>61</v>
      </c>
      <c r="Z246" s="48" t="s">
        <v>61</v>
      </c>
      <c r="AA246" s="48" t="s">
        <v>61</v>
      </c>
    </row>
    <row r="247" spans="1:27" s="50" customFormat="1" ht="36" hidden="1">
      <c r="A247" s="104" t="s">
        <v>517</v>
      </c>
      <c r="B247" s="65" t="s">
        <v>518</v>
      </c>
      <c r="C247" s="45">
        <v>1590000</v>
      </c>
      <c r="D247" s="47" t="s">
        <v>496</v>
      </c>
      <c r="E247" s="46" t="s">
        <v>112</v>
      </c>
      <c r="F247" s="48" t="s">
        <v>61</v>
      </c>
      <c r="G247" s="48" t="s">
        <v>61</v>
      </c>
      <c r="H247" s="48" t="s">
        <v>61</v>
      </c>
      <c r="I247" s="80">
        <v>265000</v>
      </c>
      <c r="J247" s="80">
        <v>1325000</v>
      </c>
      <c r="K247" s="48" t="s">
        <v>61</v>
      </c>
      <c r="L247" s="48" t="s">
        <v>61</v>
      </c>
      <c r="M247" s="48" t="s">
        <v>61</v>
      </c>
      <c r="N247" s="48" t="s">
        <v>61</v>
      </c>
      <c r="O247" s="49" t="s">
        <v>62</v>
      </c>
      <c r="P247" s="114" t="s">
        <v>63</v>
      </c>
      <c r="Q247" s="68" t="s">
        <v>101</v>
      </c>
      <c r="R247" s="48" t="s">
        <v>63</v>
      </c>
      <c r="S247" s="48" t="s">
        <v>61</v>
      </c>
      <c r="T247" s="48" t="s">
        <v>61</v>
      </c>
      <c r="U247" s="48" t="s">
        <v>61</v>
      </c>
      <c r="V247" s="80">
        <v>265000</v>
      </c>
      <c r="W247" s="80">
        <v>1325000</v>
      </c>
      <c r="X247" s="48" t="s">
        <v>61</v>
      </c>
      <c r="Y247" s="48" t="s">
        <v>61</v>
      </c>
      <c r="Z247" s="48" t="s">
        <v>61</v>
      </c>
      <c r="AA247" s="48" t="s">
        <v>61</v>
      </c>
    </row>
    <row r="248" spans="1:27" s="50" customFormat="1" ht="36" hidden="1">
      <c r="A248" s="104" t="s">
        <v>519</v>
      </c>
      <c r="B248" s="65" t="s">
        <v>520</v>
      </c>
      <c r="C248" s="45">
        <v>1200000</v>
      </c>
      <c r="D248" s="46" t="s">
        <v>521</v>
      </c>
      <c r="E248" s="46" t="s">
        <v>522</v>
      </c>
      <c r="F248" s="48" t="s">
        <v>61</v>
      </c>
      <c r="G248" s="48" t="s">
        <v>61</v>
      </c>
      <c r="H248" s="48" t="s">
        <v>61</v>
      </c>
      <c r="I248" s="80">
        <v>0</v>
      </c>
      <c r="J248" s="80">
        <v>600000</v>
      </c>
      <c r="K248" s="80">
        <v>600000</v>
      </c>
      <c r="L248" s="48" t="s">
        <v>61</v>
      </c>
      <c r="M248" s="48" t="s">
        <v>61</v>
      </c>
      <c r="N248" s="48" t="s">
        <v>61</v>
      </c>
      <c r="O248" s="52" t="s">
        <v>177</v>
      </c>
      <c r="P248" s="48" t="s">
        <v>63</v>
      </c>
      <c r="Q248" s="48" t="s">
        <v>63</v>
      </c>
      <c r="R248" s="48" t="s">
        <v>184</v>
      </c>
      <c r="S248" s="48" t="s">
        <v>61</v>
      </c>
      <c r="T248" s="48" t="s">
        <v>61</v>
      </c>
      <c r="U248" s="48" t="s">
        <v>61</v>
      </c>
      <c r="V248" s="48" t="s">
        <v>61</v>
      </c>
      <c r="W248" s="48" t="s">
        <v>61</v>
      </c>
      <c r="X248" s="48" t="s">
        <v>61</v>
      </c>
      <c r="Y248" s="48" t="s">
        <v>61</v>
      </c>
      <c r="Z248" s="48" t="s">
        <v>61</v>
      </c>
      <c r="AA248" s="48" t="s">
        <v>61</v>
      </c>
    </row>
    <row r="249" spans="1:27" s="50" customFormat="1" ht="36" hidden="1">
      <c r="A249" s="104" t="s">
        <v>523</v>
      </c>
      <c r="B249" s="44" t="s">
        <v>524</v>
      </c>
      <c r="C249" s="45">
        <v>114960</v>
      </c>
      <c r="D249" s="46" t="s">
        <v>496</v>
      </c>
      <c r="E249" s="46" t="s">
        <v>112</v>
      </c>
      <c r="F249" s="48" t="s">
        <v>61</v>
      </c>
      <c r="G249" s="48" t="s">
        <v>61</v>
      </c>
      <c r="H249" s="48" t="s">
        <v>61</v>
      </c>
      <c r="I249" s="80">
        <v>19160</v>
      </c>
      <c r="J249" s="80">
        <v>95800</v>
      </c>
      <c r="K249" s="48" t="s">
        <v>61</v>
      </c>
      <c r="L249" s="48" t="s">
        <v>61</v>
      </c>
      <c r="M249" s="48" t="s">
        <v>61</v>
      </c>
      <c r="N249" s="48" t="s">
        <v>61</v>
      </c>
      <c r="O249" s="52" t="s">
        <v>62</v>
      </c>
      <c r="P249" s="48" t="s">
        <v>63</v>
      </c>
      <c r="Q249" s="68" t="s">
        <v>101</v>
      </c>
      <c r="R249" s="48" t="s">
        <v>63</v>
      </c>
      <c r="S249" s="48" t="s">
        <v>61</v>
      </c>
      <c r="T249" s="48" t="s">
        <v>61</v>
      </c>
      <c r="U249" s="48" t="s">
        <v>61</v>
      </c>
      <c r="V249" s="80">
        <v>19160</v>
      </c>
      <c r="W249" s="80">
        <v>95800</v>
      </c>
      <c r="X249" s="48" t="s">
        <v>61</v>
      </c>
      <c r="Y249" s="48" t="s">
        <v>61</v>
      </c>
      <c r="Z249" s="48" t="s">
        <v>61</v>
      </c>
      <c r="AA249" s="48" t="s">
        <v>61</v>
      </c>
    </row>
    <row r="250" spans="1:27" s="50" customFormat="1" ht="36" hidden="1">
      <c r="A250" s="104" t="s">
        <v>525</v>
      </c>
      <c r="B250" s="53" t="s">
        <v>526</v>
      </c>
      <c r="C250" s="45">
        <v>370012.5</v>
      </c>
      <c r="D250" s="46" t="s">
        <v>512</v>
      </c>
      <c r="E250" s="46" t="s">
        <v>416</v>
      </c>
      <c r="F250" s="48" t="s">
        <v>61</v>
      </c>
      <c r="G250" s="48" t="s">
        <v>61</v>
      </c>
      <c r="H250" s="48" t="s">
        <v>61</v>
      </c>
      <c r="I250" s="80">
        <v>30812.5</v>
      </c>
      <c r="J250" s="80">
        <v>339200</v>
      </c>
      <c r="K250" s="48" t="s">
        <v>61</v>
      </c>
      <c r="L250" s="48" t="s">
        <v>61</v>
      </c>
      <c r="M250" s="48" t="s">
        <v>61</v>
      </c>
      <c r="N250" s="48" t="s">
        <v>61</v>
      </c>
      <c r="O250" s="49" t="s">
        <v>62</v>
      </c>
      <c r="P250" s="48" t="s">
        <v>63</v>
      </c>
      <c r="Q250" s="48" t="s">
        <v>63</v>
      </c>
      <c r="R250" s="48" t="s">
        <v>63</v>
      </c>
      <c r="S250" s="48" t="s">
        <v>61</v>
      </c>
      <c r="T250" s="48" t="s">
        <v>61</v>
      </c>
      <c r="U250" s="48" t="s">
        <v>61</v>
      </c>
      <c r="V250" s="48" t="s">
        <v>61</v>
      </c>
      <c r="W250" s="48" t="s">
        <v>61</v>
      </c>
      <c r="X250" s="48" t="s">
        <v>61</v>
      </c>
      <c r="Y250" s="48" t="s">
        <v>61</v>
      </c>
      <c r="Z250" s="48" t="s">
        <v>61</v>
      </c>
      <c r="AA250" s="48" t="s">
        <v>61</v>
      </c>
    </row>
    <row r="251" spans="1:27" s="50" customFormat="1" ht="36" hidden="1">
      <c r="A251" s="104" t="s">
        <v>527</v>
      </c>
      <c r="B251" s="65" t="s">
        <v>528</v>
      </c>
      <c r="C251" s="75">
        <v>600000</v>
      </c>
      <c r="D251" s="46" t="s">
        <v>521</v>
      </c>
      <c r="E251" s="46" t="s">
        <v>529</v>
      </c>
      <c r="F251" s="48" t="s">
        <v>61</v>
      </c>
      <c r="G251" s="48" t="s">
        <v>61</v>
      </c>
      <c r="H251" s="48" t="s">
        <v>61</v>
      </c>
      <c r="I251" s="80">
        <v>0</v>
      </c>
      <c r="J251" s="80">
        <v>275000</v>
      </c>
      <c r="K251" s="80">
        <v>325000</v>
      </c>
      <c r="L251" s="48" t="s">
        <v>61</v>
      </c>
      <c r="M251" s="48" t="s">
        <v>61</v>
      </c>
      <c r="N251" s="48" t="s">
        <v>61</v>
      </c>
      <c r="O251" s="52" t="s">
        <v>177</v>
      </c>
      <c r="P251" s="48" t="s">
        <v>63</v>
      </c>
      <c r="Q251" s="48" t="s">
        <v>63</v>
      </c>
      <c r="R251" s="48" t="s">
        <v>184</v>
      </c>
      <c r="S251" s="48" t="s">
        <v>61</v>
      </c>
      <c r="T251" s="48" t="s">
        <v>61</v>
      </c>
      <c r="U251" s="48" t="s">
        <v>61</v>
      </c>
      <c r="V251" s="48" t="s">
        <v>61</v>
      </c>
      <c r="W251" s="48" t="s">
        <v>61</v>
      </c>
      <c r="X251" s="48" t="s">
        <v>61</v>
      </c>
      <c r="Y251" s="48" t="s">
        <v>61</v>
      </c>
      <c r="Z251" s="48" t="s">
        <v>61</v>
      </c>
      <c r="AA251" s="48" t="s">
        <v>61</v>
      </c>
    </row>
    <row r="252" spans="1:27" s="50" customFormat="1" ht="36" hidden="1">
      <c r="A252" s="104" t="s">
        <v>530</v>
      </c>
      <c r="B252" s="65" t="s">
        <v>531</v>
      </c>
      <c r="C252" s="45">
        <v>250000</v>
      </c>
      <c r="D252" s="46" t="s">
        <v>458</v>
      </c>
      <c r="E252" s="46" t="s">
        <v>59</v>
      </c>
      <c r="F252" s="48" t="s">
        <v>61</v>
      </c>
      <c r="G252" s="48" t="s">
        <v>61</v>
      </c>
      <c r="H252" s="48" t="s">
        <v>61</v>
      </c>
      <c r="I252" s="80">
        <v>208300</v>
      </c>
      <c r="J252" s="80">
        <v>41700</v>
      </c>
      <c r="K252" s="48" t="s">
        <v>61</v>
      </c>
      <c r="L252" s="48" t="s">
        <v>61</v>
      </c>
      <c r="M252" s="48" t="s">
        <v>61</v>
      </c>
      <c r="N252" s="48" t="s">
        <v>61</v>
      </c>
      <c r="O252" s="52" t="s">
        <v>62</v>
      </c>
      <c r="P252" s="48" t="s">
        <v>63</v>
      </c>
      <c r="Q252" s="48" t="s">
        <v>101</v>
      </c>
      <c r="R252" s="48" t="s">
        <v>63</v>
      </c>
      <c r="S252" s="48" t="s">
        <v>61</v>
      </c>
      <c r="T252" s="48" t="s">
        <v>61</v>
      </c>
      <c r="U252" s="48" t="s">
        <v>61</v>
      </c>
      <c r="V252" s="80">
        <v>208300</v>
      </c>
      <c r="W252" s="80">
        <v>41700</v>
      </c>
      <c r="X252" s="48" t="s">
        <v>61</v>
      </c>
      <c r="Y252" s="48" t="s">
        <v>61</v>
      </c>
      <c r="Z252" s="48" t="s">
        <v>61</v>
      </c>
      <c r="AA252" s="48" t="s">
        <v>61</v>
      </c>
    </row>
    <row r="253" spans="1:27" s="50" customFormat="1" ht="36" hidden="1">
      <c r="A253" s="104" t="s">
        <v>532</v>
      </c>
      <c r="B253" s="65" t="s">
        <v>533</v>
      </c>
      <c r="C253" s="54">
        <v>750000</v>
      </c>
      <c r="D253" s="47" t="s">
        <v>471</v>
      </c>
      <c r="E253" s="46" t="s">
        <v>66</v>
      </c>
      <c r="F253" s="48" t="s">
        <v>61</v>
      </c>
      <c r="G253" s="48" t="s">
        <v>61</v>
      </c>
      <c r="H253" s="48" t="s">
        <v>61</v>
      </c>
      <c r="I253" s="80">
        <v>562500</v>
      </c>
      <c r="J253" s="80">
        <v>187500</v>
      </c>
      <c r="K253" s="48" t="s">
        <v>61</v>
      </c>
      <c r="L253" s="48" t="s">
        <v>61</v>
      </c>
      <c r="M253" s="48" t="s">
        <v>61</v>
      </c>
      <c r="N253" s="48" t="s">
        <v>61</v>
      </c>
      <c r="O253" s="52" t="s">
        <v>62</v>
      </c>
      <c r="P253" s="48" t="s">
        <v>63</v>
      </c>
      <c r="Q253" s="48" t="s">
        <v>101</v>
      </c>
      <c r="R253" s="48" t="s">
        <v>63</v>
      </c>
      <c r="S253" s="48" t="s">
        <v>61</v>
      </c>
      <c r="T253" s="48" t="s">
        <v>61</v>
      </c>
      <c r="U253" s="48" t="s">
        <v>61</v>
      </c>
      <c r="V253" s="80">
        <v>562500</v>
      </c>
      <c r="W253" s="80">
        <v>187500</v>
      </c>
      <c r="X253" s="48" t="s">
        <v>61</v>
      </c>
      <c r="Y253" s="48" t="s">
        <v>61</v>
      </c>
      <c r="Z253" s="48" t="s">
        <v>61</v>
      </c>
      <c r="AA253" s="48" t="s">
        <v>61</v>
      </c>
    </row>
    <row r="254" spans="1:27" s="50" customFormat="1" ht="36" hidden="1">
      <c r="A254" s="104" t="s">
        <v>534</v>
      </c>
      <c r="B254" s="65" t="s">
        <v>535</v>
      </c>
      <c r="C254" s="54">
        <v>750000</v>
      </c>
      <c r="D254" s="47" t="s">
        <v>471</v>
      </c>
      <c r="E254" s="46" t="s">
        <v>66</v>
      </c>
      <c r="F254" s="48" t="s">
        <v>61</v>
      </c>
      <c r="G254" s="48" t="s">
        <v>61</v>
      </c>
      <c r="H254" s="48" t="s">
        <v>61</v>
      </c>
      <c r="I254" s="80">
        <v>562500</v>
      </c>
      <c r="J254" s="80">
        <v>187500</v>
      </c>
      <c r="K254" s="48" t="s">
        <v>61</v>
      </c>
      <c r="L254" s="48" t="s">
        <v>61</v>
      </c>
      <c r="M254" s="48" t="s">
        <v>61</v>
      </c>
      <c r="N254" s="48" t="s">
        <v>61</v>
      </c>
      <c r="O254" s="52" t="s">
        <v>62</v>
      </c>
      <c r="P254" s="48" t="s">
        <v>63</v>
      </c>
      <c r="Q254" s="48" t="s">
        <v>101</v>
      </c>
      <c r="R254" s="48" t="s">
        <v>63</v>
      </c>
      <c r="S254" s="48" t="s">
        <v>61</v>
      </c>
      <c r="T254" s="48" t="s">
        <v>61</v>
      </c>
      <c r="U254" s="48" t="s">
        <v>61</v>
      </c>
      <c r="V254" s="80">
        <v>562500</v>
      </c>
      <c r="W254" s="80">
        <v>187500</v>
      </c>
      <c r="X254" s="48" t="s">
        <v>61</v>
      </c>
      <c r="Y254" s="48" t="s">
        <v>61</v>
      </c>
      <c r="Z254" s="48" t="s">
        <v>61</v>
      </c>
      <c r="AA254" s="48" t="s">
        <v>61</v>
      </c>
    </row>
    <row r="255" spans="1:27" s="50" customFormat="1" ht="36" hidden="1">
      <c r="A255" s="104" t="s">
        <v>536</v>
      </c>
      <c r="B255" s="65" t="s">
        <v>537</v>
      </c>
      <c r="C255" s="45">
        <v>494160</v>
      </c>
      <c r="D255" s="46" t="s">
        <v>476</v>
      </c>
      <c r="E255" s="46" t="s">
        <v>66</v>
      </c>
      <c r="F255" s="48" t="s">
        <v>61</v>
      </c>
      <c r="G255" s="48" t="s">
        <v>61</v>
      </c>
      <c r="H255" s="48" t="s">
        <v>61</v>
      </c>
      <c r="I255" s="80">
        <v>370620</v>
      </c>
      <c r="J255" s="80">
        <v>123540</v>
      </c>
      <c r="K255" s="48" t="s">
        <v>61</v>
      </c>
      <c r="L255" s="48" t="s">
        <v>61</v>
      </c>
      <c r="M255" s="48" t="s">
        <v>61</v>
      </c>
      <c r="N255" s="48" t="s">
        <v>61</v>
      </c>
      <c r="O255" s="52" t="s">
        <v>228</v>
      </c>
      <c r="P255" s="48" t="s">
        <v>63</v>
      </c>
      <c r="Q255" s="48" t="s">
        <v>63</v>
      </c>
      <c r="R255" s="48" t="s">
        <v>63</v>
      </c>
      <c r="S255" s="48" t="s">
        <v>61</v>
      </c>
      <c r="T255" s="48" t="s">
        <v>61</v>
      </c>
      <c r="U255" s="48" t="s">
        <v>61</v>
      </c>
      <c r="V255" s="48" t="s">
        <v>61</v>
      </c>
      <c r="W255" s="48" t="s">
        <v>61</v>
      </c>
      <c r="X255" s="48" t="s">
        <v>61</v>
      </c>
      <c r="Y255" s="48" t="s">
        <v>61</v>
      </c>
      <c r="Z255" s="48" t="s">
        <v>61</v>
      </c>
      <c r="AA255" s="48" t="s">
        <v>61</v>
      </c>
    </row>
    <row r="256" spans="1:27" s="50" customFormat="1" ht="36" hidden="1">
      <c r="A256" s="104" t="s">
        <v>538</v>
      </c>
      <c r="B256" s="65" t="s">
        <v>539</v>
      </c>
      <c r="C256" s="45">
        <v>600000</v>
      </c>
      <c r="D256" s="46" t="s">
        <v>476</v>
      </c>
      <c r="E256" s="46" t="s">
        <v>66</v>
      </c>
      <c r="F256" s="48" t="s">
        <v>61</v>
      </c>
      <c r="G256" s="48" t="s">
        <v>61</v>
      </c>
      <c r="H256" s="48" t="s">
        <v>61</v>
      </c>
      <c r="I256" s="80">
        <v>450000</v>
      </c>
      <c r="J256" s="80">
        <v>150000</v>
      </c>
      <c r="K256" s="48" t="s">
        <v>61</v>
      </c>
      <c r="L256" s="48" t="s">
        <v>61</v>
      </c>
      <c r="M256" s="48" t="s">
        <v>61</v>
      </c>
      <c r="N256" s="48" t="s">
        <v>61</v>
      </c>
      <c r="O256" s="52" t="s">
        <v>62</v>
      </c>
      <c r="P256" s="48" t="s">
        <v>63</v>
      </c>
      <c r="Q256" s="48" t="s">
        <v>63</v>
      </c>
      <c r="R256" s="48" t="s">
        <v>63</v>
      </c>
      <c r="S256" s="48" t="s">
        <v>61</v>
      </c>
      <c r="T256" s="48" t="s">
        <v>61</v>
      </c>
      <c r="U256" s="48" t="s">
        <v>61</v>
      </c>
      <c r="V256" s="48" t="s">
        <v>61</v>
      </c>
      <c r="W256" s="48" t="s">
        <v>61</v>
      </c>
      <c r="X256" s="48" t="s">
        <v>61</v>
      </c>
      <c r="Y256" s="48" t="s">
        <v>61</v>
      </c>
      <c r="Z256" s="48" t="s">
        <v>61</v>
      </c>
      <c r="AA256" s="48" t="s">
        <v>61</v>
      </c>
    </row>
    <row r="257" spans="1:27" s="50" customFormat="1" ht="36" hidden="1">
      <c r="A257" s="104" t="s">
        <v>540</v>
      </c>
      <c r="B257" s="44" t="s">
        <v>541</v>
      </c>
      <c r="C257" s="54">
        <v>141000</v>
      </c>
      <c r="D257" s="46" t="s">
        <v>476</v>
      </c>
      <c r="E257" s="46" t="s">
        <v>99</v>
      </c>
      <c r="F257" s="48" t="s">
        <v>61</v>
      </c>
      <c r="G257" s="48" t="s">
        <v>61</v>
      </c>
      <c r="H257" s="48" t="s">
        <v>61</v>
      </c>
      <c r="I257" s="80">
        <v>94000</v>
      </c>
      <c r="J257" s="80">
        <v>47000</v>
      </c>
      <c r="K257" s="48" t="s">
        <v>61</v>
      </c>
      <c r="L257" s="48" t="s">
        <v>61</v>
      </c>
      <c r="M257" s="48" t="s">
        <v>61</v>
      </c>
      <c r="N257" s="48" t="s">
        <v>61</v>
      </c>
      <c r="O257" s="52" t="s">
        <v>147</v>
      </c>
      <c r="P257" s="48" t="s">
        <v>63</v>
      </c>
      <c r="Q257" s="48" t="s">
        <v>63</v>
      </c>
      <c r="R257" s="48" t="s">
        <v>148</v>
      </c>
      <c r="S257" s="48" t="s">
        <v>61</v>
      </c>
      <c r="T257" s="48" t="s">
        <v>61</v>
      </c>
      <c r="U257" s="48" t="s">
        <v>61</v>
      </c>
      <c r="V257" s="48" t="s">
        <v>61</v>
      </c>
      <c r="W257" s="48" t="s">
        <v>61</v>
      </c>
      <c r="X257" s="48" t="s">
        <v>61</v>
      </c>
      <c r="Y257" s="48" t="s">
        <v>61</v>
      </c>
      <c r="Z257" s="48" t="s">
        <v>61</v>
      </c>
      <c r="AA257" s="48" t="s">
        <v>61</v>
      </c>
    </row>
    <row r="258" spans="1:27" s="50" customFormat="1" ht="36" hidden="1">
      <c r="A258" s="104" t="s">
        <v>542</v>
      </c>
      <c r="B258" s="44" t="s">
        <v>543</v>
      </c>
      <c r="C258" s="54">
        <v>198446</v>
      </c>
      <c r="D258" s="46" t="s">
        <v>453</v>
      </c>
      <c r="E258" s="46" t="s">
        <v>99</v>
      </c>
      <c r="F258" s="48" t="s">
        <v>61</v>
      </c>
      <c r="G258" s="48" t="s">
        <v>61</v>
      </c>
      <c r="H258" s="48" t="s">
        <v>61</v>
      </c>
      <c r="I258" s="80">
        <v>132297</v>
      </c>
      <c r="J258" s="80">
        <v>66149</v>
      </c>
      <c r="K258" s="48" t="s">
        <v>61</v>
      </c>
      <c r="L258" s="48" t="s">
        <v>61</v>
      </c>
      <c r="M258" s="48" t="s">
        <v>61</v>
      </c>
      <c r="N258" s="48" t="s">
        <v>61</v>
      </c>
      <c r="O258" s="52" t="s">
        <v>247</v>
      </c>
      <c r="P258" s="48" t="s">
        <v>63</v>
      </c>
      <c r="Q258" s="48" t="s">
        <v>63</v>
      </c>
      <c r="R258" s="48" t="s">
        <v>63</v>
      </c>
      <c r="S258" s="48" t="s">
        <v>61</v>
      </c>
      <c r="T258" s="48" t="s">
        <v>61</v>
      </c>
      <c r="U258" s="48" t="s">
        <v>61</v>
      </c>
      <c r="V258" s="48" t="s">
        <v>61</v>
      </c>
      <c r="W258" s="48" t="s">
        <v>61</v>
      </c>
      <c r="X258" s="48" t="s">
        <v>61</v>
      </c>
      <c r="Y258" s="48" t="s">
        <v>61</v>
      </c>
      <c r="Z258" s="48" t="s">
        <v>61</v>
      </c>
      <c r="AA258" s="48" t="s">
        <v>61</v>
      </c>
    </row>
    <row r="259" spans="1:27" s="50" customFormat="1" ht="36" hidden="1">
      <c r="A259" s="104" t="s">
        <v>544</v>
      </c>
      <c r="B259" s="44" t="s">
        <v>545</v>
      </c>
      <c r="C259" s="66">
        <v>150000</v>
      </c>
      <c r="D259" s="46" t="s">
        <v>476</v>
      </c>
      <c r="E259" s="46" t="s">
        <v>66</v>
      </c>
      <c r="F259" s="48" t="s">
        <v>61</v>
      </c>
      <c r="G259" s="48" t="s">
        <v>61</v>
      </c>
      <c r="H259" s="48" t="s">
        <v>61</v>
      </c>
      <c r="I259" s="80">
        <v>112500</v>
      </c>
      <c r="J259" s="80">
        <v>37500</v>
      </c>
      <c r="K259" s="48" t="s">
        <v>61</v>
      </c>
      <c r="L259" s="48" t="s">
        <v>61</v>
      </c>
      <c r="M259" s="48" t="s">
        <v>61</v>
      </c>
      <c r="N259" s="48" t="s">
        <v>61</v>
      </c>
      <c r="O259" s="52" t="s">
        <v>62</v>
      </c>
      <c r="P259" s="48" t="s">
        <v>63</v>
      </c>
      <c r="Q259" s="48" t="s">
        <v>63</v>
      </c>
      <c r="R259" s="48" t="s">
        <v>63</v>
      </c>
      <c r="S259" s="48" t="s">
        <v>61</v>
      </c>
      <c r="T259" s="48" t="s">
        <v>61</v>
      </c>
      <c r="U259" s="48" t="s">
        <v>61</v>
      </c>
      <c r="V259" s="48" t="s">
        <v>61</v>
      </c>
      <c r="W259" s="48" t="s">
        <v>61</v>
      </c>
      <c r="X259" s="48" t="s">
        <v>61</v>
      </c>
      <c r="Y259" s="48" t="s">
        <v>61</v>
      </c>
      <c r="Z259" s="48" t="s">
        <v>61</v>
      </c>
      <c r="AA259" s="48" t="s">
        <v>61</v>
      </c>
    </row>
    <row r="260" spans="1:27" s="50" customFormat="1" ht="36" hidden="1">
      <c r="A260" s="104" t="s">
        <v>546</v>
      </c>
      <c r="B260" s="44" t="s">
        <v>547</v>
      </c>
      <c r="C260" s="89">
        <v>400000</v>
      </c>
      <c r="D260" s="46" t="s">
        <v>476</v>
      </c>
      <c r="E260" s="46" t="s">
        <v>109</v>
      </c>
      <c r="F260" s="48" t="s">
        <v>61</v>
      </c>
      <c r="G260" s="48" t="s">
        <v>61</v>
      </c>
      <c r="H260" s="48" t="s">
        <v>61</v>
      </c>
      <c r="I260" s="80">
        <v>266700</v>
      </c>
      <c r="J260" s="80">
        <v>133300</v>
      </c>
      <c r="K260" s="48" t="s">
        <v>61</v>
      </c>
      <c r="L260" s="48" t="s">
        <v>61</v>
      </c>
      <c r="M260" s="48" t="s">
        <v>61</v>
      </c>
      <c r="N260" s="48" t="s">
        <v>61</v>
      </c>
      <c r="O260" s="52" t="s">
        <v>62</v>
      </c>
      <c r="P260" s="48" t="s">
        <v>63</v>
      </c>
      <c r="Q260" s="48" t="s">
        <v>101</v>
      </c>
      <c r="R260" s="48" t="s">
        <v>63</v>
      </c>
      <c r="S260" s="48" t="s">
        <v>61</v>
      </c>
      <c r="T260" s="48" t="s">
        <v>61</v>
      </c>
      <c r="U260" s="48" t="s">
        <v>61</v>
      </c>
      <c r="V260" s="80">
        <v>266700</v>
      </c>
      <c r="W260" s="80">
        <v>133300</v>
      </c>
      <c r="X260" s="48" t="s">
        <v>61</v>
      </c>
      <c r="Y260" s="48" t="s">
        <v>61</v>
      </c>
      <c r="Z260" s="48" t="s">
        <v>61</v>
      </c>
      <c r="AA260" s="48" t="s">
        <v>61</v>
      </c>
    </row>
    <row r="261" spans="1:27" s="50" customFormat="1" ht="36" hidden="1">
      <c r="A261" s="104" t="s">
        <v>548</v>
      </c>
      <c r="B261" s="44" t="s">
        <v>549</v>
      </c>
      <c r="C261" s="45">
        <v>979200</v>
      </c>
      <c r="D261" s="46" t="s">
        <v>476</v>
      </c>
      <c r="E261" s="46" t="s">
        <v>109</v>
      </c>
      <c r="F261" s="48" t="s">
        <v>61</v>
      </c>
      <c r="G261" s="48" t="s">
        <v>61</v>
      </c>
      <c r="H261" s="48" t="s">
        <v>61</v>
      </c>
      <c r="I261" s="80">
        <v>652800</v>
      </c>
      <c r="J261" s="80">
        <v>326400</v>
      </c>
      <c r="K261" s="48" t="s">
        <v>61</v>
      </c>
      <c r="L261" s="48" t="s">
        <v>61</v>
      </c>
      <c r="M261" s="48" t="s">
        <v>61</v>
      </c>
      <c r="N261" s="48" t="s">
        <v>61</v>
      </c>
      <c r="O261" s="52" t="s">
        <v>62</v>
      </c>
      <c r="P261" s="48" t="s">
        <v>63</v>
      </c>
      <c r="Q261" s="48" t="s">
        <v>63</v>
      </c>
      <c r="R261" s="48" t="s">
        <v>63</v>
      </c>
      <c r="S261" s="48" t="s">
        <v>61</v>
      </c>
      <c r="T261" s="48" t="s">
        <v>61</v>
      </c>
      <c r="U261" s="48" t="s">
        <v>61</v>
      </c>
      <c r="V261" s="48" t="s">
        <v>61</v>
      </c>
      <c r="W261" s="48" t="s">
        <v>61</v>
      </c>
      <c r="X261" s="48" t="s">
        <v>61</v>
      </c>
      <c r="Y261" s="48" t="s">
        <v>61</v>
      </c>
      <c r="Z261" s="48" t="s">
        <v>61</v>
      </c>
      <c r="AA261" s="48" t="s">
        <v>61</v>
      </c>
    </row>
    <row r="262" spans="1:27" s="50" customFormat="1" ht="36" hidden="1">
      <c r="A262" s="104" t="s">
        <v>550</v>
      </c>
      <c r="B262" s="65" t="s">
        <v>551</v>
      </c>
      <c r="C262" s="75">
        <v>933892.3</v>
      </c>
      <c r="D262" s="46" t="s">
        <v>476</v>
      </c>
      <c r="E262" s="46" t="s">
        <v>109</v>
      </c>
      <c r="F262" s="48" t="s">
        <v>61</v>
      </c>
      <c r="G262" s="48" t="s">
        <v>61</v>
      </c>
      <c r="H262" s="48" t="s">
        <v>61</v>
      </c>
      <c r="I262" s="80">
        <v>622600</v>
      </c>
      <c r="J262" s="80">
        <v>311292.3</v>
      </c>
      <c r="K262" s="48" t="s">
        <v>61</v>
      </c>
      <c r="L262" s="48" t="s">
        <v>61</v>
      </c>
      <c r="M262" s="48" t="s">
        <v>61</v>
      </c>
      <c r="N262" s="48" t="s">
        <v>61</v>
      </c>
      <c r="O262" s="52" t="s">
        <v>62</v>
      </c>
      <c r="P262" s="48" t="s">
        <v>63</v>
      </c>
      <c r="Q262" s="48" t="s">
        <v>101</v>
      </c>
      <c r="R262" s="48" t="s">
        <v>63</v>
      </c>
      <c r="S262" s="48" t="s">
        <v>61</v>
      </c>
      <c r="T262" s="48" t="s">
        <v>61</v>
      </c>
      <c r="U262" s="48" t="s">
        <v>61</v>
      </c>
      <c r="V262" s="80">
        <v>622600</v>
      </c>
      <c r="W262" s="80">
        <v>311292.3</v>
      </c>
      <c r="X262" s="48" t="s">
        <v>61</v>
      </c>
      <c r="Y262" s="48" t="s">
        <v>61</v>
      </c>
      <c r="Z262" s="48" t="s">
        <v>61</v>
      </c>
      <c r="AA262" s="48" t="s">
        <v>61</v>
      </c>
    </row>
    <row r="263" spans="1:27" s="50" customFormat="1" ht="36" hidden="1">
      <c r="A263" s="104" t="s">
        <v>552</v>
      </c>
      <c r="B263" s="65" t="s">
        <v>553</v>
      </c>
      <c r="C263" s="54">
        <v>576000</v>
      </c>
      <c r="D263" s="46" t="s">
        <v>453</v>
      </c>
      <c r="E263" s="46" t="s">
        <v>59</v>
      </c>
      <c r="F263" s="48" t="s">
        <v>61</v>
      </c>
      <c r="G263" s="48" t="s">
        <v>61</v>
      </c>
      <c r="H263" s="48" t="s">
        <v>61</v>
      </c>
      <c r="I263" s="80">
        <v>448000</v>
      </c>
      <c r="J263" s="80">
        <v>128000</v>
      </c>
      <c r="K263" s="48" t="s">
        <v>61</v>
      </c>
      <c r="L263" s="48" t="s">
        <v>61</v>
      </c>
      <c r="M263" s="48" t="s">
        <v>61</v>
      </c>
      <c r="N263" s="48" t="s">
        <v>61</v>
      </c>
      <c r="O263" s="52" t="s">
        <v>247</v>
      </c>
      <c r="P263" s="48" t="s">
        <v>63</v>
      </c>
      <c r="Q263" s="48" t="s">
        <v>63</v>
      </c>
      <c r="R263" s="48" t="s">
        <v>63</v>
      </c>
      <c r="S263" s="48" t="s">
        <v>61</v>
      </c>
      <c r="T263" s="48" t="s">
        <v>61</v>
      </c>
      <c r="U263" s="48" t="s">
        <v>61</v>
      </c>
      <c r="V263" s="48" t="s">
        <v>61</v>
      </c>
      <c r="W263" s="48" t="s">
        <v>61</v>
      </c>
      <c r="X263" s="48" t="s">
        <v>61</v>
      </c>
      <c r="Y263" s="48" t="s">
        <v>61</v>
      </c>
      <c r="Z263" s="48" t="s">
        <v>61</v>
      </c>
      <c r="AA263" s="48" t="s">
        <v>61</v>
      </c>
    </row>
    <row r="264" spans="1:27" s="50" customFormat="1" ht="36" hidden="1">
      <c r="A264" s="104" t="s">
        <v>554</v>
      </c>
      <c r="B264" s="65" t="s">
        <v>555</v>
      </c>
      <c r="C264" s="45">
        <v>124392</v>
      </c>
      <c r="D264" s="46" t="s">
        <v>468</v>
      </c>
      <c r="E264" s="46" t="s">
        <v>214</v>
      </c>
      <c r="F264" s="48" t="s">
        <v>61</v>
      </c>
      <c r="G264" s="48" t="s">
        <v>61</v>
      </c>
      <c r="H264" s="48" t="s">
        <v>61</v>
      </c>
      <c r="I264" s="45">
        <v>124392</v>
      </c>
      <c r="J264" s="80">
        <v>0</v>
      </c>
      <c r="K264" s="48" t="s">
        <v>61</v>
      </c>
      <c r="L264" s="48" t="s">
        <v>61</v>
      </c>
      <c r="M264" s="48" t="s">
        <v>61</v>
      </c>
      <c r="N264" s="48" t="s">
        <v>61</v>
      </c>
      <c r="O264" s="52" t="s">
        <v>62</v>
      </c>
      <c r="P264" s="48" t="s">
        <v>63</v>
      </c>
      <c r="Q264" s="48" t="s">
        <v>63</v>
      </c>
      <c r="R264" s="48" t="s">
        <v>63</v>
      </c>
      <c r="S264" s="48" t="s">
        <v>61</v>
      </c>
      <c r="T264" s="48" t="s">
        <v>61</v>
      </c>
      <c r="U264" s="48" t="s">
        <v>61</v>
      </c>
      <c r="V264" s="48" t="s">
        <v>61</v>
      </c>
      <c r="W264" s="48" t="s">
        <v>61</v>
      </c>
      <c r="X264" s="48" t="s">
        <v>61</v>
      </c>
      <c r="Y264" s="48" t="s">
        <v>61</v>
      </c>
      <c r="Z264" s="48" t="s">
        <v>61</v>
      </c>
      <c r="AA264" s="48" t="s">
        <v>61</v>
      </c>
    </row>
    <row r="265" spans="1:27" s="50" customFormat="1" ht="36" hidden="1">
      <c r="A265" s="104" t="s">
        <v>556</v>
      </c>
      <c r="B265" s="44" t="s">
        <v>557</v>
      </c>
      <c r="C265" s="75">
        <v>471960</v>
      </c>
      <c r="D265" s="46" t="s">
        <v>558</v>
      </c>
      <c r="E265" s="46" t="s">
        <v>214</v>
      </c>
      <c r="F265" s="48" t="s">
        <v>61</v>
      </c>
      <c r="G265" s="48" t="s">
        <v>61</v>
      </c>
      <c r="H265" s="48" t="s">
        <v>61</v>
      </c>
      <c r="I265" s="45">
        <v>235980</v>
      </c>
      <c r="J265" s="45">
        <v>235980</v>
      </c>
      <c r="K265" s="48" t="s">
        <v>61</v>
      </c>
      <c r="L265" s="48" t="s">
        <v>61</v>
      </c>
      <c r="M265" s="48" t="s">
        <v>61</v>
      </c>
      <c r="N265" s="48" t="s">
        <v>61</v>
      </c>
      <c r="O265" s="52" t="s">
        <v>62</v>
      </c>
      <c r="P265" s="48" t="s">
        <v>63</v>
      </c>
      <c r="Q265" s="48" t="s">
        <v>63</v>
      </c>
      <c r="R265" s="48" t="s">
        <v>63</v>
      </c>
      <c r="S265" s="48" t="s">
        <v>61</v>
      </c>
      <c r="T265" s="48" t="s">
        <v>61</v>
      </c>
      <c r="U265" s="48" t="s">
        <v>61</v>
      </c>
      <c r="V265" s="48" t="s">
        <v>61</v>
      </c>
      <c r="W265" s="48" t="s">
        <v>61</v>
      </c>
      <c r="X265" s="48" t="s">
        <v>61</v>
      </c>
      <c r="Y265" s="48" t="s">
        <v>61</v>
      </c>
      <c r="Z265" s="48" t="s">
        <v>61</v>
      </c>
      <c r="AA265" s="48" t="s">
        <v>61</v>
      </c>
    </row>
    <row r="266" spans="1:27" s="50" customFormat="1" ht="36" hidden="1">
      <c r="A266" s="104" t="s">
        <v>559</v>
      </c>
      <c r="B266" s="44" t="s">
        <v>560</v>
      </c>
      <c r="C266" s="45">
        <v>400000</v>
      </c>
      <c r="D266" s="46" t="s">
        <v>468</v>
      </c>
      <c r="E266" s="47" t="s">
        <v>214</v>
      </c>
      <c r="F266" s="48" t="s">
        <v>61</v>
      </c>
      <c r="G266" s="48" t="s">
        <v>61</v>
      </c>
      <c r="H266" s="48" t="s">
        <v>61</v>
      </c>
      <c r="I266" s="45">
        <v>200000</v>
      </c>
      <c r="J266" s="45">
        <v>200000</v>
      </c>
      <c r="K266" s="48" t="s">
        <v>61</v>
      </c>
      <c r="L266" s="48" t="s">
        <v>61</v>
      </c>
      <c r="M266" s="48" t="s">
        <v>61</v>
      </c>
      <c r="N266" s="48" t="s">
        <v>61</v>
      </c>
      <c r="O266" s="52" t="s">
        <v>62</v>
      </c>
      <c r="P266" s="48" t="s">
        <v>63</v>
      </c>
      <c r="Q266" s="48" t="s">
        <v>63</v>
      </c>
      <c r="R266" s="48" t="s">
        <v>63</v>
      </c>
      <c r="S266" s="48" t="s">
        <v>61</v>
      </c>
      <c r="T266" s="48" t="s">
        <v>61</v>
      </c>
      <c r="U266" s="48" t="s">
        <v>61</v>
      </c>
      <c r="V266" s="48" t="s">
        <v>61</v>
      </c>
      <c r="W266" s="48" t="s">
        <v>61</v>
      </c>
      <c r="X266" s="48" t="s">
        <v>61</v>
      </c>
      <c r="Y266" s="48" t="s">
        <v>61</v>
      </c>
      <c r="Z266" s="48" t="s">
        <v>61</v>
      </c>
      <c r="AA266" s="48" t="s">
        <v>61</v>
      </c>
    </row>
    <row r="267" spans="1:27" s="50" customFormat="1" ht="36" hidden="1">
      <c r="A267" s="104" t="s">
        <v>561</v>
      </c>
      <c r="B267" s="44" t="s">
        <v>562</v>
      </c>
      <c r="C267" s="45">
        <v>300000</v>
      </c>
      <c r="D267" s="46" t="s">
        <v>558</v>
      </c>
      <c r="E267" s="47" t="s">
        <v>214</v>
      </c>
      <c r="F267" s="48" t="s">
        <v>61</v>
      </c>
      <c r="G267" s="48" t="s">
        <v>61</v>
      </c>
      <c r="H267" s="48" t="s">
        <v>61</v>
      </c>
      <c r="I267" s="45">
        <v>150000</v>
      </c>
      <c r="J267" s="45">
        <v>150000</v>
      </c>
      <c r="K267" s="48" t="s">
        <v>61</v>
      </c>
      <c r="L267" s="48" t="s">
        <v>61</v>
      </c>
      <c r="M267" s="48" t="s">
        <v>61</v>
      </c>
      <c r="N267" s="48" t="s">
        <v>61</v>
      </c>
      <c r="O267" s="49" t="s">
        <v>62</v>
      </c>
      <c r="P267" s="48" t="s">
        <v>63</v>
      </c>
      <c r="Q267" s="48" t="s">
        <v>63</v>
      </c>
      <c r="R267" s="48" t="s">
        <v>63</v>
      </c>
      <c r="S267" s="48" t="s">
        <v>61</v>
      </c>
      <c r="T267" s="48" t="s">
        <v>61</v>
      </c>
      <c r="U267" s="48" t="s">
        <v>61</v>
      </c>
      <c r="V267" s="48" t="s">
        <v>61</v>
      </c>
      <c r="W267" s="48" t="s">
        <v>61</v>
      </c>
      <c r="X267" s="48" t="s">
        <v>61</v>
      </c>
      <c r="Y267" s="48" t="s">
        <v>61</v>
      </c>
      <c r="Z267" s="48" t="s">
        <v>61</v>
      </c>
      <c r="AA267" s="48" t="s">
        <v>61</v>
      </c>
    </row>
    <row r="268" spans="1:27" s="50" customFormat="1" ht="36" hidden="1">
      <c r="A268" s="104" t="s">
        <v>563</v>
      </c>
      <c r="B268" s="65" t="s">
        <v>564</v>
      </c>
      <c r="C268" s="45">
        <v>540000</v>
      </c>
      <c r="D268" s="46" t="s">
        <v>558</v>
      </c>
      <c r="E268" s="46" t="s">
        <v>66</v>
      </c>
      <c r="F268" s="48" t="s">
        <v>61</v>
      </c>
      <c r="G268" s="48" t="s">
        <v>61</v>
      </c>
      <c r="H268" s="48" t="s">
        <v>61</v>
      </c>
      <c r="I268" s="45">
        <v>405000</v>
      </c>
      <c r="J268" s="45">
        <v>135000</v>
      </c>
      <c r="K268" s="48" t="s">
        <v>61</v>
      </c>
      <c r="L268" s="48" t="s">
        <v>61</v>
      </c>
      <c r="M268" s="48" t="s">
        <v>61</v>
      </c>
      <c r="N268" s="48" t="s">
        <v>61</v>
      </c>
      <c r="O268" s="52" t="s">
        <v>62</v>
      </c>
      <c r="P268" s="48" t="s">
        <v>63</v>
      </c>
      <c r="Q268" s="48" t="s">
        <v>63</v>
      </c>
      <c r="R268" s="48" t="s">
        <v>63</v>
      </c>
      <c r="S268" s="48" t="s">
        <v>61</v>
      </c>
      <c r="T268" s="48" t="s">
        <v>61</v>
      </c>
      <c r="U268" s="48" t="s">
        <v>61</v>
      </c>
      <c r="V268" s="48" t="s">
        <v>61</v>
      </c>
      <c r="W268" s="48" t="s">
        <v>61</v>
      </c>
      <c r="X268" s="48" t="s">
        <v>61</v>
      </c>
      <c r="Y268" s="48" t="s">
        <v>61</v>
      </c>
      <c r="Z268" s="48" t="s">
        <v>61</v>
      </c>
      <c r="AA268" s="48" t="s">
        <v>61</v>
      </c>
    </row>
    <row r="269" spans="1:27" s="50" customFormat="1" ht="36" hidden="1">
      <c r="A269" s="104" t="s">
        <v>565</v>
      </c>
      <c r="B269" s="65" t="s">
        <v>566</v>
      </c>
      <c r="C269" s="66">
        <v>142800</v>
      </c>
      <c r="D269" s="47" t="s">
        <v>489</v>
      </c>
      <c r="E269" s="46" t="s">
        <v>206</v>
      </c>
      <c r="F269" s="48" t="s">
        <v>61</v>
      </c>
      <c r="G269" s="48" t="s">
        <v>61</v>
      </c>
      <c r="H269" s="48" t="s">
        <v>61</v>
      </c>
      <c r="I269" s="80">
        <v>47600</v>
      </c>
      <c r="J269" s="45">
        <v>95200</v>
      </c>
      <c r="K269" s="48" t="s">
        <v>61</v>
      </c>
      <c r="L269" s="48" t="s">
        <v>61</v>
      </c>
      <c r="M269" s="48" t="s">
        <v>61</v>
      </c>
      <c r="N269" s="48" t="s">
        <v>61</v>
      </c>
      <c r="O269" s="52" t="s">
        <v>247</v>
      </c>
      <c r="P269" s="48" t="s">
        <v>63</v>
      </c>
      <c r="Q269" s="48" t="s">
        <v>63</v>
      </c>
      <c r="R269" s="48" t="s">
        <v>63</v>
      </c>
      <c r="S269" s="48" t="s">
        <v>61</v>
      </c>
      <c r="T269" s="48" t="s">
        <v>61</v>
      </c>
      <c r="U269" s="48" t="s">
        <v>61</v>
      </c>
      <c r="V269" s="48" t="s">
        <v>61</v>
      </c>
      <c r="W269" s="48" t="s">
        <v>61</v>
      </c>
      <c r="X269" s="48" t="s">
        <v>61</v>
      </c>
      <c r="Y269" s="48" t="s">
        <v>61</v>
      </c>
      <c r="Z269" s="48" t="s">
        <v>61</v>
      </c>
      <c r="AA269" s="48" t="s">
        <v>61</v>
      </c>
    </row>
    <row r="270" spans="1:27" s="50" customFormat="1" ht="36" hidden="1">
      <c r="A270" s="104" t="s">
        <v>567</v>
      </c>
      <c r="B270" s="44" t="s">
        <v>568</v>
      </c>
      <c r="C270" s="45">
        <v>300000</v>
      </c>
      <c r="D270" s="47" t="s">
        <v>496</v>
      </c>
      <c r="E270" s="46" t="s">
        <v>104</v>
      </c>
      <c r="F270" s="48" t="s">
        <v>61</v>
      </c>
      <c r="G270" s="48" t="s">
        <v>61</v>
      </c>
      <c r="H270" s="48" t="s">
        <v>61</v>
      </c>
      <c r="I270" s="80">
        <v>75000</v>
      </c>
      <c r="J270" s="45">
        <v>225000</v>
      </c>
      <c r="K270" s="48" t="s">
        <v>61</v>
      </c>
      <c r="L270" s="48" t="s">
        <v>61</v>
      </c>
      <c r="M270" s="48" t="s">
        <v>61</v>
      </c>
      <c r="N270" s="48" t="s">
        <v>61</v>
      </c>
      <c r="O270" s="52" t="s">
        <v>62</v>
      </c>
      <c r="P270" s="48" t="s">
        <v>63</v>
      </c>
      <c r="Q270" s="48" t="s">
        <v>63</v>
      </c>
      <c r="R270" s="48" t="s">
        <v>63</v>
      </c>
      <c r="S270" s="48" t="s">
        <v>61</v>
      </c>
      <c r="T270" s="48" t="s">
        <v>61</v>
      </c>
      <c r="U270" s="48" t="s">
        <v>61</v>
      </c>
      <c r="V270" s="48" t="s">
        <v>61</v>
      </c>
      <c r="W270" s="48" t="s">
        <v>61</v>
      </c>
      <c r="X270" s="48" t="s">
        <v>61</v>
      </c>
      <c r="Y270" s="48" t="s">
        <v>61</v>
      </c>
      <c r="Z270" s="48" t="s">
        <v>61</v>
      </c>
      <c r="AA270" s="48" t="s">
        <v>61</v>
      </c>
    </row>
    <row r="271" spans="1:27" s="50" customFormat="1" ht="36" hidden="1">
      <c r="A271" s="104" t="s">
        <v>569</v>
      </c>
      <c r="B271" s="65" t="s">
        <v>570</v>
      </c>
      <c r="C271" s="45">
        <v>300000</v>
      </c>
      <c r="D271" s="47" t="s">
        <v>489</v>
      </c>
      <c r="E271" s="47" t="s">
        <v>104</v>
      </c>
      <c r="F271" s="48" t="s">
        <v>61</v>
      </c>
      <c r="G271" s="48" t="s">
        <v>61</v>
      </c>
      <c r="H271" s="48" t="s">
        <v>61</v>
      </c>
      <c r="I271" s="80">
        <v>100000</v>
      </c>
      <c r="J271" s="45">
        <v>200000</v>
      </c>
      <c r="K271" s="48" t="s">
        <v>61</v>
      </c>
      <c r="L271" s="48" t="s">
        <v>61</v>
      </c>
      <c r="M271" s="48" t="s">
        <v>61</v>
      </c>
      <c r="N271" s="48" t="s">
        <v>61</v>
      </c>
      <c r="O271" s="52" t="s">
        <v>62</v>
      </c>
      <c r="P271" s="48" t="s">
        <v>63</v>
      </c>
      <c r="Q271" s="48" t="s">
        <v>101</v>
      </c>
      <c r="R271" s="48" t="s">
        <v>63</v>
      </c>
      <c r="S271" s="48" t="s">
        <v>61</v>
      </c>
      <c r="T271" s="48" t="s">
        <v>61</v>
      </c>
      <c r="U271" s="48" t="s">
        <v>61</v>
      </c>
      <c r="V271" s="80">
        <v>100000</v>
      </c>
      <c r="W271" s="45">
        <v>200000</v>
      </c>
      <c r="X271" s="48" t="s">
        <v>61</v>
      </c>
      <c r="Y271" s="48" t="s">
        <v>61</v>
      </c>
      <c r="Z271" s="48" t="s">
        <v>61</v>
      </c>
      <c r="AA271" s="48" t="s">
        <v>61</v>
      </c>
    </row>
    <row r="272" spans="1:27" s="50" customFormat="1" ht="36" hidden="1">
      <c r="A272" s="104" t="s">
        <v>571</v>
      </c>
      <c r="B272" s="44" t="s">
        <v>572</v>
      </c>
      <c r="C272" s="45">
        <v>1200000</v>
      </c>
      <c r="D272" s="46" t="s">
        <v>496</v>
      </c>
      <c r="E272" s="46" t="s">
        <v>104</v>
      </c>
      <c r="F272" s="48" t="s">
        <v>61</v>
      </c>
      <c r="G272" s="48" t="s">
        <v>61</v>
      </c>
      <c r="H272" s="48" t="s">
        <v>61</v>
      </c>
      <c r="I272" s="82">
        <v>300000</v>
      </c>
      <c r="J272" s="73">
        <v>900000</v>
      </c>
      <c r="K272" s="48" t="s">
        <v>61</v>
      </c>
      <c r="L272" s="48" t="s">
        <v>61</v>
      </c>
      <c r="M272" s="48" t="s">
        <v>61</v>
      </c>
      <c r="N272" s="48" t="s">
        <v>61</v>
      </c>
      <c r="O272" s="52" t="s">
        <v>62</v>
      </c>
      <c r="P272" s="48" t="s">
        <v>63</v>
      </c>
      <c r="Q272" s="48" t="s">
        <v>101</v>
      </c>
      <c r="R272" s="48" t="s">
        <v>63</v>
      </c>
      <c r="S272" s="48" t="s">
        <v>61</v>
      </c>
      <c r="T272" s="48" t="s">
        <v>61</v>
      </c>
      <c r="U272" s="48" t="s">
        <v>61</v>
      </c>
      <c r="V272" s="82">
        <v>300000</v>
      </c>
      <c r="W272" s="73">
        <v>900000</v>
      </c>
      <c r="X272" s="48" t="s">
        <v>61</v>
      </c>
      <c r="Y272" s="48" t="s">
        <v>61</v>
      </c>
      <c r="Z272" s="48" t="s">
        <v>61</v>
      </c>
      <c r="AA272" s="48" t="s">
        <v>61</v>
      </c>
    </row>
    <row r="273" spans="1:27" s="50" customFormat="1" ht="36" hidden="1">
      <c r="A273" s="104" t="s">
        <v>573</v>
      </c>
      <c r="B273" s="65" t="s">
        <v>574</v>
      </c>
      <c r="C273" s="45">
        <v>1000000</v>
      </c>
      <c r="D273" s="47" t="s">
        <v>496</v>
      </c>
      <c r="E273" s="47" t="s">
        <v>104</v>
      </c>
      <c r="F273" s="48" t="s">
        <v>61</v>
      </c>
      <c r="G273" s="48" t="s">
        <v>61</v>
      </c>
      <c r="H273" s="48" t="s">
        <v>61</v>
      </c>
      <c r="I273" s="80">
        <v>250000</v>
      </c>
      <c r="J273" s="45">
        <v>750000</v>
      </c>
      <c r="K273" s="48" t="s">
        <v>61</v>
      </c>
      <c r="L273" s="48" t="s">
        <v>61</v>
      </c>
      <c r="M273" s="48" t="s">
        <v>61</v>
      </c>
      <c r="N273" s="48" t="s">
        <v>61</v>
      </c>
      <c r="O273" s="52" t="s">
        <v>62</v>
      </c>
      <c r="P273" s="48" t="s">
        <v>63</v>
      </c>
      <c r="Q273" s="48" t="s">
        <v>101</v>
      </c>
      <c r="R273" s="48" t="s">
        <v>63</v>
      </c>
      <c r="S273" s="48" t="s">
        <v>61</v>
      </c>
      <c r="T273" s="48" t="s">
        <v>61</v>
      </c>
      <c r="U273" s="48" t="s">
        <v>61</v>
      </c>
      <c r="V273" s="80">
        <v>250000</v>
      </c>
      <c r="W273" s="45">
        <v>750000</v>
      </c>
      <c r="X273" s="48" t="s">
        <v>61</v>
      </c>
      <c r="Y273" s="48" t="s">
        <v>61</v>
      </c>
      <c r="Z273" s="48" t="s">
        <v>61</v>
      </c>
      <c r="AA273" s="48" t="s">
        <v>61</v>
      </c>
    </row>
    <row r="274" spans="1:27" s="50" customFormat="1" ht="36" hidden="1">
      <c r="A274" s="104" t="s">
        <v>575</v>
      </c>
      <c r="B274" s="65" t="s">
        <v>576</v>
      </c>
      <c r="C274" s="45">
        <v>600000</v>
      </c>
      <c r="D274" s="46" t="s">
        <v>512</v>
      </c>
      <c r="E274" s="46" t="s">
        <v>112</v>
      </c>
      <c r="F274" s="48" t="s">
        <v>61</v>
      </c>
      <c r="G274" s="48" t="s">
        <v>61</v>
      </c>
      <c r="H274" s="48" t="s">
        <v>61</v>
      </c>
      <c r="I274" s="82">
        <v>100000</v>
      </c>
      <c r="J274" s="73">
        <v>500000</v>
      </c>
      <c r="K274" s="48" t="s">
        <v>61</v>
      </c>
      <c r="L274" s="48" t="s">
        <v>61</v>
      </c>
      <c r="M274" s="48" t="s">
        <v>61</v>
      </c>
      <c r="N274" s="48" t="s">
        <v>61</v>
      </c>
      <c r="O274" s="52" t="s">
        <v>62</v>
      </c>
      <c r="P274" s="48" t="s">
        <v>63</v>
      </c>
      <c r="Q274" s="48" t="s">
        <v>63</v>
      </c>
      <c r="R274" s="48" t="s">
        <v>63</v>
      </c>
      <c r="S274" s="48" t="s">
        <v>61</v>
      </c>
      <c r="T274" s="48" t="s">
        <v>61</v>
      </c>
      <c r="U274" s="48" t="s">
        <v>61</v>
      </c>
      <c r="V274" s="48" t="s">
        <v>61</v>
      </c>
      <c r="W274" s="48" t="s">
        <v>61</v>
      </c>
      <c r="X274" s="48" t="s">
        <v>61</v>
      </c>
      <c r="Y274" s="48" t="s">
        <v>61</v>
      </c>
      <c r="Z274" s="48" t="s">
        <v>61</v>
      </c>
      <c r="AA274" s="48" t="s">
        <v>61</v>
      </c>
    </row>
    <row r="275" spans="1:27" s="50" customFormat="1" ht="36" hidden="1">
      <c r="A275" s="104" t="s">
        <v>577</v>
      </c>
      <c r="B275" s="44" t="s">
        <v>578</v>
      </c>
      <c r="C275" s="45">
        <v>650000</v>
      </c>
      <c r="D275" s="46" t="s">
        <v>521</v>
      </c>
      <c r="E275" s="46" t="s">
        <v>416</v>
      </c>
      <c r="F275" s="48" t="s">
        <v>61</v>
      </c>
      <c r="G275" s="48" t="s">
        <v>61</v>
      </c>
      <c r="H275" s="48" t="s">
        <v>61</v>
      </c>
      <c r="I275" s="82">
        <v>0</v>
      </c>
      <c r="J275" s="73">
        <v>650000</v>
      </c>
      <c r="K275" s="48" t="s">
        <v>61</v>
      </c>
      <c r="L275" s="48" t="s">
        <v>61</v>
      </c>
      <c r="M275" s="48" t="s">
        <v>61</v>
      </c>
      <c r="N275" s="48" t="s">
        <v>61</v>
      </c>
      <c r="O275" s="52" t="s">
        <v>62</v>
      </c>
      <c r="P275" s="68" t="s">
        <v>63</v>
      </c>
      <c r="Q275" s="68" t="s">
        <v>101</v>
      </c>
      <c r="R275" s="68" t="s">
        <v>63</v>
      </c>
      <c r="S275" s="48" t="s">
        <v>61</v>
      </c>
      <c r="T275" s="48" t="s">
        <v>61</v>
      </c>
      <c r="U275" s="48" t="s">
        <v>61</v>
      </c>
      <c r="V275" s="82">
        <v>0</v>
      </c>
      <c r="W275" s="73">
        <v>650000</v>
      </c>
      <c r="X275" s="48" t="s">
        <v>61</v>
      </c>
      <c r="Y275" s="48" t="s">
        <v>61</v>
      </c>
      <c r="Z275" s="48" t="s">
        <v>61</v>
      </c>
      <c r="AA275" s="48" t="s">
        <v>61</v>
      </c>
    </row>
    <row r="276" spans="1:27" s="50" customFormat="1" ht="36" hidden="1">
      <c r="A276" s="104" t="s">
        <v>579</v>
      </c>
      <c r="B276" s="44" t="s">
        <v>580</v>
      </c>
      <c r="C276" s="45">
        <v>129600</v>
      </c>
      <c r="D276" s="46" t="s">
        <v>512</v>
      </c>
      <c r="E276" s="46" t="s">
        <v>112</v>
      </c>
      <c r="F276" s="48" t="s">
        <v>61</v>
      </c>
      <c r="G276" s="48" t="s">
        <v>61</v>
      </c>
      <c r="H276" s="48" t="s">
        <v>61</v>
      </c>
      <c r="I276" s="82">
        <v>21600</v>
      </c>
      <c r="J276" s="73">
        <v>108000</v>
      </c>
      <c r="K276" s="48" t="s">
        <v>61</v>
      </c>
      <c r="L276" s="48" t="s">
        <v>61</v>
      </c>
      <c r="M276" s="48" t="s">
        <v>61</v>
      </c>
      <c r="N276" s="48" t="s">
        <v>61</v>
      </c>
      <c r="O276" s="52" t="s">
        <v>62</v>
      </c>
      <c r="P276" s="48" t="s">
        <v>63</v>
      </c>
      <c r="Q276" s="68" t="s">
        <v>101</v>
      </c>
      <c r="R276" s="48" t="s">
        <v>63</v>
      </c>
      <c r="S276" s="48" t="s">
        <v>61</v>
      </c>
      <c r="T276" s="48" t="s">
        <v>61</v>
      </c>
      <c r="U276" s="48" t="s">
        <v>61</v>
      </c>
      <c r="V276" s="82">
        <v>21600</v>
      </c>
      <c r="W276" s="73">
        <v>108000</v>
      </c>
      <c r="X276" s="48" t="s">
        <v>61</v>
      </c>
      <c r="Y276" s="48" t="s">
        <v>61</v>
      </c>
      <c r="Z276" s="48" t="s">
        <v>61</v>
      </c>
      <c r="AA276" s="48" t="s">
        <v>61</v>
      </c>
    </row>
    <row r="277" spans="1:27" s="50" customFormat="1" ht="39" hidden="1" customHeight="1">
      <c r="A277" s="104" t="s">
        <v>581</v>
      </c>
      <c r="B277" s="44" t="s">
        <v>582</v>
      </c>
      <c r="C277" s="66">
        <v>1200000</v>
      </c>
      <c r="D277" s="46" t="s">
        <v>521</v>
      </c>
      <c r="E277" s="46" t="s">
        <v>60</v>
      </c>
      <c r="F277" s="48" t="s">
        <v>61</v>
      </c>
      <c r="G277" s="48" t="s">
        <v>61</v>
      </c>
      <c r="H277" s="48" t="s">
        <v>61</v>
      </c>
      <c r="I277" s="82">
        <v>0</v>
      </c>
      <c r="J277" s="73">
        <v>1200000</v>
      </c>
      <c r="K277" s="48" t="s">
        <v>61</v>
      </c>
      <c r="L277" s="48" t="s">
        <v>61</v>
      </c>
      <c r="M277" s="48" t="s">
        <v>61</v>
      </c>
      <c r="N277" s="48" t="s">
        <v>61</v>
      </c>
      <c r="O277" s="52" t="s">
        <v>583</v>
      </c>
      <c r="P277" s="48" t="s">
        <v>63</v>
      </c>
      <c r="Q277" s="48" t="s">
        <v>63</v>
      </c>
      <c r="R277" s="48" t="s">
        <v>63</v>
      </c>
      <c r="S277" s="48" t="s">
        <v>61</v>
      </c>
      <c r="T277" s="48" t="s">
        <v>61</v>
      </c>
      <c r="U277" s="48" t="s">
        <v>61</v>
      </c>
      <c r="V277" s="48" t="s">
        <v>61</v>
      </c>
      <c r="W277" s="48" t="s">
        <v>61</v>
      </c>
      <c r="X277" s="48" t="s">
        <v>61</v>
      </c>
      <c r="Y277" s="48" t="s">
        <v>61</v>
      </c>
      <c r="Z277" s="48" t="s">
        <v>61</v>
      </c>
      <c r="AA277" s="48" t="s">
        <v>61</v>
      </c>
    </row>
    <row r="278" spans="1:27" s="50" customFormat="1" ht="39" hidden="1" customHeight="1">
      <c r="A278" s="104" t="s">
        <v>584</v>
      </c>
      <c r="B278" s="44" t="s">
        <v>585</v>
      </c>
      <c r="C278" s="66">
        <v>150000</v>
      </c>
      <c r="D278" s="46" t="s">
        <v>521</v>
      </c>
      <c r="E278" s="46" t="s">
        <v>416</v>
      </c>
      <c r="F278" s="48" t="s">
        <v>61</v>
      </c>
      <c r="G278" s="48" t="s">
        <v>61</v>
      </c>
      <c r="H278" s="48" t="s">
        <v>61</v>
      </c>
      <c r="I278" s="82">
        <v>0</v>
      </c>
      <c r="J278" s="73">
        <v>150000</v>
      </c>
      <c r="K278" s="48" t="s">
        <v>61</v>
      </c>
      <c r="L278" s="48" t="s">
        <v>61</v>
      </c>
      <c r="M278" s="48" t="s">
        <v>61</v>
      </c>
      <c r="N278" s="48" t="s">
        <v>61</v>
      </c>
      <c r="O278" s="52" t="s">
        <v>62</v>
      </c>
      <c r="P278" s="48" t="s">
        <v>63</v>
      </c>
      <c r="Q278" s="48" t="s">
        <v>63</v>
      </c>
      <c r="R278" s="48" t="s">
        <v>63</v>
      </c>
      <c r="S278" s="48" t="s">
        <v>61</v>
      </c>
      <c r="T278" s="48" t="s">
        <v>61</v>
      </c>
      <c r="U278" s="48" t="s">
        <v>61</v>
      </c>
      <c r="V278" s="48" t="s">
        <v>61</v>
      </c>
      <c r="W278" s="48" t="s">
        <v>61</v>
      </c>
      <c r="X278" s="48" t="s">
        <v>61</v>
      </c>
      <c r="Y278" s="48" t="s">
        <v>61</v>
      </c>
      <c r="Z278" s="48" t="s">
        <v>61</v>
      </c>
      <c r="AA278" s="48" t="s">
        <v>61</v>
      </c>
    </row>
    <row r="279" spans="1:27" s="50" customFormat="1" ht="62.25" hidden="1" customHeight="1">
      <c r="A279" s="104" t="s">
        <v>586</v>
      </c>
      <c r="B279" s="53" t="s">
        <v>587</v>
      </c>
      <c r="C279" s="45">
        <v>11200871.210000001</v>
      </c>
      <c r="D279" s="46" t="s">
        <v>558</v>
      </c>
      <c r="E279" s="46" t="s">
        <v>109</v>
      </c>
      <c r="F279" s="48" t="s">
        <v>61</v>
      </c>
      <c r="G279" s="48" t="s">
        <v>61</v>
      </c>
      <c r="H279" s="48" t="s">
        <v>61</v>
      </c>
      <c r="I279" s="80">
        <v>3360261.37</v>
      </c>
      <c r="J279" s="80">
        <v>7840609.8399999999</v>
      </c>
      <c r="K279" s="48" t="s">
        <v>61</v>
      </c>
      <c r="L279" s="48" t="s">
        <v>61</v>
      </c>
      <c r="M279" s="48" t="s">
        <v>61</v>
      </c>
      <c r="N279" s="48" t="s">
        <v>61</v>
      </c>
      <c r="O279" s="52" t="s">
        <v>271</v>
      </c>
      <c r="P279" s="48" t="s">
        <v>63</v>
      </c>
      <c r="Q279" s="48" t="s">
        <v>101</v>
      </c>
      <c r="R279" s="48" t="s">
        <v>63</v>
      </c>
      <c r="S279" s="48" t="s">
        <v>61</v>
      </c>
      <c r="T279" s="48" t="s">
        <v>61</v>
      </c>
      <c r="U279" s="48" t="s">
        <v>61</v>
      </c>
      <c r="V279" s="80">
        <v>3360261.37</v>
      </c>
      <c r="W279" s="80">
        <v>7840609.8399999999</v>
      </c>
      <c r="X279" s="48" t="s">
        <v>61</v>
      </c>
      <c r="Y279" s="48" t="s">
        <v>61</v>
      </c>
      <c r="Z279" s="48" t="s">
        <v>61</v>
      </c>
      <c r="AA279" s="48" t="s">
        <v>61</v>
      </c>
    </row>
    <row r="280" spans="1:27" s="50" customFormat="1" ht="72" hidden="1">
      <c r="A280" s="104" t="s">
        <v>588</v>
      </c>
      <c r="B280" s="53" t="s">
        <v>589</v>
      </c>
      <c r="C280" s="45">
        <v>1127148.8500000001</v>
      </c>
      <c r="D280" s="46" t="s">
        <v>489</v>
      </c>
      <c r="E280" s="46" t="s">
        <v>99</v>
      </c>
      <c r="F280" s="48" t="s">
        <v>61</v>
      </c>
      <c r="G280" s="48" t="s">
        <v>61</v>
      </c>
      <c r="H280" s="48" t="s">
        <v>61</v>
      </c>
      <c r="I280" s="80">
        <v>338144.66</v>
      </c>
      <c r="J280" s="80">
        <v>789004.19</v>
      </c>
      <c r="K280" s="48" t="s">
        <v>61</v>
      </c>
      <c r="L280" s="48" t="s">
        <v>61</v>
      </c>
      <c r="M280" s="48" t="s">
        <v>61</v>
      </c>
      <c r="N280" s="48" t="s">
        <v>61</v>
      </c>
      <c r="O280" s="52" t="s">
        <v>271</v>
      </c>
      <c r="P280" s="48" t="s">
        <v>63</v>
      </c>
      <c r="Q280" s="48" t="s">
        <v>101</v>
      </c>
      <c r="R280" s="48" t="s">
        <v>63</v>
      </c>
      <c r="S280" s="48" t="s">
        <v>61</v>
      </c>
      <c r="T280" s="48" t="s">
        <v>61</v>
      </c>
      <c r="U280" s="48" t="s">
        <v>61</v>
      </c>
      <c r="V280" s="80">
        <v>338144.66</v>
      </c>
      <c r="W280" s="80">
        <v>789004.19</v>
      </c>
      <c r="X280" s="48" t="s">
        <v>61</v>
      </c>
      <c r="Y280" s="48" t="s">
        <v>61</v>
      </c>
      <c r="Z280" s="48" t="s">
        <v>61</v>
      </c>
      <c r="AA280" s="48" t="s">
        <v>61</v>
      </c>
    </row>
    <row r="281" spans="1:27" s="50" customFormat="1" ht="48" hidden="1">
      <c r="A281" s="104" t="s">
        <v>590</v>
      </c>
      <c r="B281" s="53" t="s">
        <v>591</v>
      </c>
      <c r="C281" s="45">
        <v>1313305.1299999999</v>
      </c>
      <c r="D281" s="46" t="s">
        <v>489</v>
      </c>
      <c r="E281" s="46" t="s">
        <v>99</v>
      </c>
      <c r="F281" s="48" t="s">
        <v>61</v>
      </c>
      <c r="G281" s="48" t="s">
        <v>61</v>
      </c>
      <c r="H281" s="48" t="s">
        <v>61</v>
      </c>
      <c r="I281" s="80">
        <v>393991.54</v>
      </c>
      <c r="J281" s="80">
        <v>919313.59</v>
      </c>
      <c r="K281" s="48" t="s">
        <v>61</v>
      </c>
      <c r="L281" s="48" t="s">
        <v>61</v>
      </c>
      <c r="M281" s="48" t="s">
        <v>61</v>
      </c>
      <c r="N281" s="48" t="s">
        <v>61</v>
      </c>
      <c r="O281" s="52" t="s">
        <v>271</v>
      </c>
      <c r="P281" s="48" t="s">
        <v>63</v>
      </c>
      <c r="Q281" s="48" t="s">
        <v>101</v>
      </c>
      <c r="R281" s="48" t="s">
        <v>63</v>
      </c>
      <c r="S281" s="48" t="s">
        <v>61</v>
      </c>
      <c r="T281" s="48" t="s">
        <v>61</v>
      </c>
      <c r="U281" s="48" t="s">
        <v>61</v>
      </c>
      <c r="V281" s="80">
        <v>393991.54</v>
      </c>
      <c r="W281" s="80">
        <v>919313.59</v>
      </c>
      <c r="X281" s="48" t="s">
        <v>61</v>
      </c>
      <c r="Y281" s="48" t="s">
        <v>61</v>
      </c>
      <c r="Z281" s="48" t="s">
        <v>61</v>
      </c>
      <c r="AA281" s="48" t="s">
        <v>61</v>
      </c>
    </row>
    <row r="282" spans="1:27" s="50" customFormat="1" ht="60" hidden="1">
      <c r="A282" s="104" t="s">
        <v>592</v>
      </c>
      <c r="B282" s="53" t="s">
        <v>593</v>
      </c>
      <c r="C282" s="45">
        <v>122175.01</v>
      </c>
      <c r="D282" s="46" t="s">
        <v>489</v>
      </c>
      <c r="E282" s="46" t="s">
        <v>66</v>
      </c>
      <c r="F282" s="48" t="s">
        <v>61</v>
      </c>
      <c r="G282" s="48" t="s">
        <v>61</v>
      </c>
      <c r="H282" s="48" t="s">
        <v>61</v>
      </c>
      <c r="I282" s="80">
        <v>36652.5</v>
      </c>
      <c r="J282" s="80">
        <v>85522.51</v>
      </c>
      <c r="K282" s="48" t="s">
        <v>61</v>
      </c>
      <c r="L282" s="48" t="s">
        <v>61</v>
      </c>
      <c r="M282" s="48" t="s">
        <v>61</v>
      </c>
      <c r="N282" s="48" t="s">
        <v>61</v>
      </c>
      <c r="O282" s="52" t="s">
        <v>271</v>
      </c>
      <c r="P282" s="48" t="s">
        <v>63</v>
      </c>
      <c r="Q282" s="48" t="s">
        <v>101</v>
      </c>
      <c r="R282" s="48" t="s">
        <v>63</v>
      </c>
      <c r="S282" s="48" t="s">
        <v>61</v>
      </c>
      <c r="T282" s="48" t="s">
        <v>61</v>
      </c>
      <c r="U282" s="48" t="s">
        <v>61</v>
      </c>
      <c r="V282" s="80">
        <v>36652.5</v>
      </c>
      <c r="W282" s="80">
        <v>85522.51</v>
      </c>
      <c r="X282" s="48" t="s">
        <v>61</v>
      </c>
      <c r="Y282" s="48" t="s">
        <v>61</v>
      </c>
      <c r="Z282" s="48" t="s">
        <v>61</v>
      </c>
      <c r="AA282" s="48" t="s">
        <v>61</v>
      </c>
    </row>
    <row r="283" spans="1:27" s="50" customFormat="1" ht="60" hidden="1">
      <c r="A283" s="104" t="s">
        <v>594</v>
      </c>
      <c r="B283" s="53" t="s">
        <v>595</v>
      </c>
      <c r="C283" s="45">
        <v>789716.62</v>
      </c>
      <c r="D283" s="46" t="s">
        <v>496</v>
      </c>
      <c r="E283" s="46" t="s">
        <v>66</v>
      </c>
      <c r="F283" s="48" t="s">
        <v>61</v>
      </c>
      <c r="G283" s="48" t="s">
        <v>61</v>
      </c>
      <c r="H283" s="48" t="s">
        <v>61</v>
      </c>
      <c r="I283" s="80">
        <v>236914.99</v>
      </c>
      <c r="J283" s="80">
        <v>552801.63</v>
      </c>
      <c r="K283" s="48" t="s">
        <v>61</v>
      </c>
      <c r="L283" s="48" t="s">
        <v>61</v>
      </c>
      <c r="M283" s="48" t="s">
        <v>61</v>
      </c>
      <c r="N283" s="48" t="s">
        <v>61</v>
      </c>
      <c r="O283" s="52" t="s">
        <v>271</v>
      </c>
      <c r="P283" s="48" t="s">
        <v>63</v>
      </c>
      <c r="Q283" s="48" t="s">
        <v>101</v>
      </c>
      <c r="R283" s="48" t="s">
        <v>63</v>
      </c>
      <c r="S283" s="48" t="s">
        <v>61</v>
      </c>
      <c r="T283" s="48" t="s">
        <v>61</v>
      </c>
      <c r="U283" s="48" t="s">
        <v>61</v>
      </c>
      <c r="V283" s="80">
        <v>236914.99</v>
      </c>
      <c r="W283" s="80">
        <v>552801.63</v>
      </c>
      <c r="X283" s="48" t="s">
        <v>61</v>
      </c>
      <c r="Y283" s="48" t="s">
        <v>61</v>
      </c>
      <c r="Z283" s="48" t="s">
        <v>61</v>
      </c>
      <c r="AA283" s="48" t="s">
        <v>61</v>
      </c>
    </row>
    <row r="284" spans="1:27" s="50" customFormat="1" ht="48" hidden="1">
      <c r="A284" s="104" t="s">
        <v>596</v>
      </c>
      <c r="B284" s="53" t="s">
        <v>597</v>
      </c>
      <c r="C284" s="45">
        <v>219509.64</v>
      </c>
      <c r="D284" s="46" t="s">
        <v>512</v>
      </c>
      <c r="E284" s="46" t="s">
        <v>59</v>
      </c>
      <c r="F284" s="48" t="s">
        <v>61</v>
      </c>
      <c r="G284" s="48" t="s">
        <v>61</v>
      </c>
      <c r="H284" s="48" t="s">
        <v>61</v>
      </c>
      <c r="I284" s="80">
        <v>65852.89</v>
      </c>
      <c r="J284" s="80">
        <v>153656.75</v>
      </c>
      <c r="K284" s="48" t="s">
        <v>61</v>
      </c>
      <c r="L284" s="48" t="s">
        <v>61</v>
      </c>
      <c r="M284" s="48" t="s">
        <v>61</v>
      </c>
      <c r="N284" s="48" t="s">
        <v>61</v>
      </c>
      <c r="O284" s="52" t="s">
        <v>271</v>
      </c>
      <c r="P284" s="48" t="s">
        <v>63</v>
      </c>
      <c r="Q284" s="48" t="s">
        <v>101</v>
      </c>
      <c r="R284" s="48" t="s">
        <v>63</v>
      </c>
      <c r="S284" s="48" t="s">
        <v>61</v>
      </c>
      <c r="T284" s="48" t="s">
        <v>61</v>
      </c>
      <c r="U284" s="48" t="s">
        <v>61</v>
      </c>
      <c r="V284" s="80">
        <v>65852.89</v>
      </c>
      <c r="W284" s="80">
        <v>153656.75</v>
      </c>
      <c r="X284" s="48" t="s">
        <v>61</v>
      </c>
      <c r="Y284" s="48" t="s">
        <v>61</v>
      </c>
      <c r="Z284" s="48" t="s">
        <v>61</v>
      </c>
      <c r="AA284" s="48" t="s">
        <v>61</v>
      </c>
    </row>
    <row r="285" spans="1:27" s="50" customFormat="1" ht="60" hidden="1">
      <c r="A285" s="104" t="s">
        <v>598</v>
      </c>
      <c r="B285" s="53" t="s">
        <v>599</v>
      </c>
      <c r="C285" s="45">
        <v>333566.38</v>
      </c>
      <c r="D285" s="46" t="s">
        <v>512</v>
      </c>
      <c r="E285" s="46" t="s">
        <v>59</v>
      </c>
      <c r="F285" s="48" t="s">
        <v>61</v>
      </c>
      <c r="G285" s="48" t="s">
        <v>61</v>
      </c>
      <c r="H285" s="48" t="s">
        <v>61</v>
      </c>
      <c r="I285" s="80">
        <v>100069.91</v>
      </c>
      <c r="J285" s="80">
        <v>233496.47</v>
      </c>
      <c r="K285" s="48" t="s">
        <v>61</v>
      </c>
      <c r="L285" s="48" t="s">
        <v>61</v>
      </c>
      <c r="M285" s="48" t="s">
        <v>61</v>
      </c>
      <c r="N285" s="48" t="s">
        <v>61</v>
      </c>
      <c r="O285" s="52" t="s">
        <v>271</v>
      </c>
      <c r="P285" s="48" t="s">
        <v>63</v>
      </c>
      <c r="Q285" s="48" t="s">
        <v>101</v>
      </c>
      <c r="R285" s="48" t="s">
        <v>63</v>
      </c>
      <c r="S285" s="48" t="s">
        <v>61</v>
      </c>
      <c r="T285" s="48" t="s">
        <v>61</v>
      </c>
      <c r="U285" s="48" t="s">
        <v>61</v>
      </c>
      <c r="V285" s="80">
        <v>100069.91</v>
      </c>
      <c r="W285" s="80">
        <v>233496.47</v>
      </c>
      <c r="X285" s="48" t="s">
        <v>61</v>
      </c>
      <c r="Y285" s="48" t="s">
        <v>61</v>
      </c>
      <c r="Z285" s="48" t="s">
        <v>61</v>
      </c>
      <c r="AA285" s="48" t="s">
        <v>61</v>
      </c>
    </row>
    <row r="286" spans="1:27" s="50" customFormat="1" ht="54" hidden="1" customHeight="1">
      <c r="A286" s="104" t="s">
        <v>600</v>
      </c>
      <c r="B286" s="53" t="s">
        <v>601</v>
      </c>
      <c r="C286" s="45">
        <v>157929.25</v>
      </c>
      <c r="D286" s="46" t="s">
        <v>512</v>
      </c>
      <c r="E286" s="46" t="s">
        <v>59</v>
      </c>
      <c r="F286" s="48" t="s">
        <v>61</v>
      </c>
      <c r="G286" s="48" t="s">
        <v>61</v>
      </c>
      <c r="H286" s="48" t="s">
        <v>61</v>
      </c>
      <c r="I286" s="80">
        <v>47378.78</v>
      </c>
      <c r="J286" s="80">
        <v>110550.47</v>
      </c>
      <c r="K286" s="48" t="s">
        <v>61</v>
      </c>
      <c r="L286" s="48" t="s">
        <v>61</v>
      </c>
      <c r="M286" s="48" t="s">
        <v>61</v>
      </c>
      <c r="N286" s="48" t="s">
        <v>61</v>
      </c>
      <c r="O286" s="52" t="s">
        <v>271</v>
      </c>
      <c r="P286" s="48" t="s">
        <v>63</v>
      </c>
      <c r="Q286" s="48" t="s">
        <v>101</v>
      </c>
      <c r="R286" s="48" t="s">
        <v>63</v>
      </c>
      <c r="S286" s="48" t="s">
        <v>61</v>
      </c>
      <c r="T286" s="48" t="s">
        <v>61</v>
      </c>
      <c r="U286" s="48" t="s">
        <v>61</v>
      </c>
      <c r="V286" s="80">
        <v>47378.78</v>
      </c>
      <c r="W286" s="80">
        <v>110550.47</v>
      </c>
      <c r="X286" s="48" t="s">
        <v>61</v>
      </c>
      <c r="Y286" s="48" t="s">
        <v>61</v>
      </c>
      <c r="Z286" s="48" t="s">
        <v>61</v>
      </c>
      <c r="AA286" s="48" t="s">
        <v>61</v>
      </c>
    </row>
    <row r="287" spans="1:27" s="50" customFormat="1" ht="61.5" hidden="1" customHeight="1">
      <c r="A287" s="104" t="s">
        <v>602</v>
      </c>
      <c r="B287" s="53" t="s">
        <v>603</v>
      </c>
      <c r="C287" s="45">
        <v>133754.76999999999</v>
      </c>
      <c r="D287" s="46" t="s">
        <v>512</v>
      </c>
      <c r="E287" s="46" t="s">
        <v>59</v>
      </c>
      <c r="F287" s="48" t="s">
        <v>61</v>
      </c>
      <c r="G287" s="48" t="s">
        <v>61</v>
      </c>
      <c r="H287" s="48" t="s">
        <v>61</v>
      </c>
      <c r="I287" s="80">
        <v>40126.44</v>
      </c>
      <c r="J287" s="80">
        <v>93628.33</v>
      </c>
      <c r="K287" s="48" t="s">
        <v>61</v>
      </c>
      <c r="L287" s="48" t="s">
        <v>61</v>
      </c>
      <c r="M287" s="48" t="s">
        <v>61</v>
      </c>
      <c r="N287" s="48" t="s">
        <v>61</v>
      </c>
      <c r="O287" s="52" t="s">
        <v>271</v>
      </c>
      <c r="P287" s="48" t="s">
        <v>63</v>
      </c>
      <c r="Q287" s="48" t="s">
        <v>101</v>
      </c>
      <c r="R287" s="48" t="s">
        <v>63</v>
      </c>
      <c r="S287" s="48" t="s">
        <v>61</v>
      </c>
      <c r="T287" s="48" t="s">
        <v>61</v>
      </c>
      <c r="U287" s="48" t="s">
        <v>61</v>
      </c>
      <c r="V287" s="80">
        <v>40126.44</v>
      </c>
      <c r="W287" s="80">
        <v>93628.33</v>
      </c>
      <c r="X287" s="48" t="s">
        <v>61</v>
      </c>
      <c r="Y287" s="48" t="s">
        <v>61</v>
      </c>
      <c r="Z287" s="48" t="s">
        <v>61</v>
      </c>
      <c r="AA287" s="48" t="s">
        <v>61</v>
      </c>
    </row>
    <row r="288" spans="1:27" s="50" customFormat="1" ht="61.5" hidden="1" customHeight="1">
      <c r="A288" s="104" t="s">
        <v>604</v>
      </c>
      <c r="B288" s="53" t="s">
        <v>605</v>
      </c>
      <c r="C288" s="45">
        <v>137127.41</v>
      </c>
      <c r="D288" s="46" t="s">
        <v>512</v>
      </c>
      <c r="E288" s="46" t="s">
        <v>86</v>
      </c>
      <c r="F288" s="48" t="s">
        <v>61</v>
      </c>
      <c r="G288" s="48" t="s">
        <v>61</v>
      </c>
      <c r="H288" s="48" t="s">
        <v>61</v>
      </c>
      <c r="I288" s="80">
        <v>41138.230000000003</v>
      </c>
      <c r="J288" s="80">
        <v>95989.18</v>
      </c>
      <c r="K288" s="48" t="s">
        <v>61</v>
      </c>
      <c r="L288" s="48" t="s">
        <v>61</v>
      </c>
      <c r="M288" s="48" t="s">
        <v>61</v>
      </c>
      <c r="N288" s="48" t="s">
        <v>61</v>
      </c>
      <c r="O288" s="52" t="s">
        <v>271</v>
      </c>
      <c r="P288" s="48" t="s">
        <v>63</v>
      </c>
      <c r="Q288" s="48" t="s">
        <v>101</v>
      </c>
      <c r="R288" s="48" t="s">
        <v>63</v>
      </c>
      <c r="S288" s="48" t="s">
        <v>61</v>
      </c>
      <c r="T288" s="48" t="s">
        <v>61</v>
      </c>
      <c r="U288" s="48" t="s">
        <v>61</v>
      </c>
      <c r="V288" s="80">
        <v>41138.230000000003</v>
      </c>
      <c r="W288" s="80">
        <v>95989.18</v>
      </c>
      <c r="X288" s="48" t="s">
        <v>61</v>
      </c>
      <c r="Y288" s="48" t="s">
        <v>61</v>
      </c>
      <c r="Z288" s="48" t="s">
        <v>61</v>
      </c>
      <c r="AA288" s="48" t="s">
        <v>61</v>
      </c>
    </row>
    <row r="289" spans="1:27" s="50" customFormat="1" ht="72" hidden="1">
      <c r="A289" s="104" t="s">
        <v>606</v>
      </c>
      <c r="B289" s="53" t="s">
        <v>607</v>
      </c>
      <c r="C289" s="45">
        <v>188955.72</v>
      </c>
      <c r="D289" s="46" t="s">
        <v>521</v>
      </c>
      <c r="E289" s="46" t="s">
        <v>66</v>
      </c>
      <c r="F289" s="48" t="s">
        <v>61</v>
      </c>
      <c r="G289" s="48" t="s">
        <v>61</v>
      </c>
      <c r="H289" s="48" t="s">
        <v>61</v>
      </c>
      <c r="I289" s="80">
        <v>56686.720000000001</v>
      </c>
      <c r="J289" s="80">
        <v>132269</v>
      </c>
      <c r="K289" s="48" t="s">
        <v>61</v>
      </c>
      <c r="L289" s="48" t="s">
        <v>61</v>
      </c>
      <c r="M289" s="48" t="s">
        <v>61</v>
      </c>
      <c r="N289" s="48" t="s">
        <v>61</v>
      </c>
      <c r="O289" s="52" t="s">
        <v>271</v>
      </c>
      <c r="P289" s="48" t="s">
        <v>63</v>
      </c>
      <c r="Q289" s="48" t="s">
        <v>101</v>
      </c>
      <c r="R289" s="48" t="s">
        <v>63</v>
      </c>
      <c r="S289" s="48" t="s">
        <v>61</v>
      </c>
      <c r="T289" s="48" t="s">
        <v>61</v>
      </c>
      <c r="U289" s="48" t="s">
        <v>61</v>
      </c>
      <c r="V289" s="80">
        <v>56686.720000000001</v>
      </c>
      <c r="W289" s="80">
        <v>132269</v>
      </c>
      <c r="X289" s="48" t="s">
        <v>61</v>
      </c>
      <c r="Y289" s="48" t="s">
        <v>61</v>
      </c>
      <c r="Z289" s="48" t="s">
        <v>61</v>
      </c>
      <c r="AA289" s="48" t="s">
        <v>61</v>
      </c>
    </row>
    <row r="290" spans="1:27" s="50" customFormat="1" ht="72" hidden="1">
      <c r="A290" s="104" t="s">
        <v>608</v>
      </c>
      <c r="B290" s="53" t="s">
        <v>609</v>
      </c>
      <c r="C290" s="45">
        <v>106440.7</v>
      </c>
      <c r="D290" s="46" t="s">
        <v>521</v>
      </c>
      <c r="E290" s="46" t="s">
        <v>99</v>
      </c>
      <c r="F290" s="48" t="s">
        <v>61</v>
      </c>
      <c r="G290" s="48" t="s">
        <v>61</v>
      </c>
      <c r="H290" s="48" t="s">
        <v>61</v>
      </c>
      <c r="I290" s="82">
        <v>31932.21</v>
      </c>
      <c r="J290" s="82">
        <v>74508.490000000005</v>
      </c>
      <c r="K290" s="48" t="s">
        <v>61</v>
      </c>
      <c r="L290" s="48" t="s">
        <v>61</v>
      </c>
      <c r="M290" s="48" t="s">
        <v>61</v>
      </c>
      <c r="N290" s="48" t="s">
        <v>61</v>
      </c>
      <c r="O290" s="52" t="s">
        <v>271</v>
      </c>
      <c r="P290" s="48" t="s">
        <v>63</v>
      </c>
      <c r="Q290" s="48" t="s">
        <v>101</v>
      </c>
      <c r="R290" s="48" t="s">
        <v>63</v>
      </c>
      <c r="S290" s="48" t="s">
        <v>61</v>
      </c>
      <c r="T290" s="48" t="s">
        <v>61</v>
      </c>
      <c r="U290" s="48" t="s">
        <v>61</v>
      </c>
      <c r="V290" s="82">
        <v>31932.21</v>
      </c>
      <c r="W290" s="82">
        <v>74508.490000000005</v>
      </c>
      <c r="X290" s="48" t="s">
        <v>61</v>
      </c>
      <c r="Y290" s="48" t="s">
        <v>61</v>
      </c>
      <c r="Z290" s="48" t="s">
        <v>61</v>
      </c>
      <c r="AA290" s="48" t="s">
        <v>61</v>
      </c>
    </row>
    <row r="291" spans="1:27" s="50" customFormat="1" ht="84" hidden="1">
      <c r="A291" s="104" t="s">
        <v>610</v>
      </c>
      <c r="B291" s="53" t="s">
        <v>611</v>
      </c>
      <c r="C291" s="45">
        <v>227813.16</v>
      </c>
      <c r="D291" s="46" t="s">
        <v>521</v>
      </c>
      <c r="E291" s="46" t="s">
        <v>59</v>
      </c>
      <c r="F291" s="48" t="s">
        <v>61</v>
      </c>
      <c r="G291" s="48" t="s">
        <v>61</v>
      </c>
      <c r="H291" s="48" t="s">
        <v>61</v>
      </c>
      <c r="I291" s="82">
        <v>68343.95</v>
      </c>
      <c r="J291" s="82">
        <v>159469.21</v>
      </c>
      <c r="K291" s="48" t="s">
        <v>61</v>
      </c>
      <c r="L291" s="48" t="s">
        <v>61</v>
      </c>
      <c r="M291" s="48" t="s">
        <v>61</v>
      </c>
      <c r="N291" s="48" t="s">
        <v>61</v>
      </c>
      <c r="O291" s="52" t="s">
        <v>271</v>
      </c>
      <c r="P291" s="48" t="s">
        <v>63</v>
      </c>
      <c r="Q291" s="48" t="s">
        <v>101</v>
      </c>
      <c r="R291" s="48" t="s">
        <v>63</v>
      </c>
      <c r="S291" s="48" t="s">
        <v>61</v>
      </c>
      <c r="T291" s="48" t="s">
        <v>61</v>
      </c>
      <c r="U291" s="48" t="s">
        <v>61</v>
      </c>
      <c r="V291" s="82">
        <v>68343.95</v>
      </c>
      <c r="W291" s="82">
        <v>159469.21</v>
      </c>
      <c r="X291" s="48" t="s">
        <v>61</v>
      </c>
      <c r="Y291" s="48" t="s">
        <v>61</v>
      </c>
      <c r="Z291" s="48" t="s">
        <v>61</v>
      </c>
      <c r="AA291" s="48" t="s">
        <v>61</v>
      </c>
    </row>
    <row r="292" spans="1:27" s="50" customFormat="1" ht="24" hidden="1">
      <c r="A292" s="104" t="s">
        <v>612</v>
      </c>
      <c r="B292" s="65" t="s">
        <v>613</v>
      </c>
      <c r="C292" s="45">
        <v>45000000</v>
      </c>
      <c r="D292" s="46" t="s">
        <v>614</v>
      </c>
      <c r="E292" s="46" t="s">
        <v>86</v>
      </c>
      <c r="F292" s="48" t="s">
        <v>61</v>
      </c>
      <c r="G292" s="48" t="s">
        <v>61</v>
      </c>
      <c r="H292" s="75">
        <v>22500000</v>
      </c>
      <c r="I292" s="75">
        <v>22500000</v>
      </c>
      <c r="J292" s="75">
        <v>0</v>
      </c>
      <c r="K292" s="48" t="s">
        <v>61</v>
      </c>
      <c r="L292" s="48" t="s">
        <v>61</v>
      </c>
      <c r="M292" s="48" t="s">
        <v>61</v>
      </c>
      <c r="N292" s="48" t="s">
        <v>61</v>
      </c>
      <c r="O292" s="52" t="s">
        <v>105</v>
      </c>
      <c r="P292" s="48" t="s">
        <v>101</v>
      </c>
      <c r="Q292" s="48" t="s">
        <v>63</v>
      </c>
      <c r="R292" s="48" t="s">
        <v>615</v>
      </c>
      <c r="S292" s="48" t="s">
        <v>61</v>
      </c>
      <c r="T292" s="48" t="s">
        <v>61</v>
      </c>
      <c r="U292" s="48" t="s">
        <v>61</v>
      </c>
      <c r="V292" s="48" t="s">
        <v>61</v>
      </c>
      <c r="W292" s="48" t="s">
        <v>61</v>
      </c>
      <c r="X292" s="48" t="s">
        <v>61</v>
      </c>
      <c r="Y292" s="48" t="s">
        <v>61</v>
      </c>
      <c r="Z292" s="48" t="s">
        <v>61</v>
      </c>
      <c r="AA292" s="48" t="s">
        <v>61</v>
      </c>
    </row>
    <row r="293" spans="1:27" s="50" customFormat="1" ht="36" hidden="1">
      <c r="A293" s="104" t="s">
        <v>616</v>
      </c>
      <c r="B293" s="65" t="s">
        <v>617</v>
      </c>
      <c r="C293" s="45">
        <v>250000</v>
      </c>
      <c r="D293" s="46" t="s">
        <v>618</v>
      </c>
      <c r="E293" s="46" t="s">
        <v>66</v>
      </c>
      <c r="F293" s="48" t="s">
        <v>61</v>
      </c>
      <c r="G293" s="48" t="s">
        <v>61</v>
      </c>
      <c r="H293" s="75">
        <v>93750</v>
      </c>
      <c r="I293" s="75">
        <v>125000</v>
      </c>
      <c r="J293" s="80">
        <v>31250</v>
      </c>
      <c r="K293" s="48" t="s">
        <v>61</v>
      </c>
      <c r="L293" s="48" t="s">
        <v>61</v>
      </c>
      <c r="M293" s="48" t="s">
        <v>61</v>
      </c>
      <c r="N293" s="48" t="s">
        <v>61</v>
      </c>
      <c r="O293" s="52" t="s">
        <v>171</v>
      </c>
      <c r="P293" s="48" t="s">
        <v>63</v>
      </c>
      <c r="Q293" s="68" t="s">
        <v>63</v>
      </c>
      <c r="R293" s="68" t="s">
        <v>63</v>
      </c>
      <c r="S293" s="48" t="s">
        <v>61</v>
      </c>
      <c r="T293" s="48" t="s">
        <v>61</v>
      </c>
      <c r="U293" s="48" t="s">
        <v>61</v>
      </c>
      <c r="V293" s="48" t="s">
        <v>61</v>
      </c>
      <c r="W293" s="48" t="s">
        <v>61</v>
      </c>
      <c r="X293" s="48" t="s">
        <v>61</v>
      </c>
      <c r="Y293" s="48" t="s">
        <v>61</v>
      </c>
      <c r="Z293" s="48" t="s">
        <v>61</v>
      </c>
      <c r="AA293" s="48" t="s">
        <v>61</v>
      </c>
    </row>
    <row r="294" spans="1:27" s="50" customFormat="1" ht="36" hidden="1">
      <c r="A294" s="104" t="s">
        <v>619</v>
      </c>
      <c r="B294" s="76" t="s">
        <v>620</v>
      </c>
      <c r="C294" s="45">
        <v>1200000</v>
      </c>
      <c r="D294" s="74" t="s">
        <v>621</v>
      </c>
      <c r="E294" s="46" t="s">
        <v>214</v>
      </c>
      <c r="F294" s="48" t="s">
        <v>61</v>
      </c>
      <c r="G294" s="48" t="s">
        <v>61</v>
      </c>
      <c r="H294" s="75">
        <v>300000</v>
      </c>
      <c r="I294" s="75">
        <v>600000</v>
      </c>
      <c r="J294" s="75">
        <v>300000</v>
      </c>
      <c r="K294" s="48" t="s">
        <v>61</v>
      </c>
      <c r="L294" s="48" t="s">
        <v>61</v>
      </c>
      <c r="M294" s="48" t="s">
        <v>61</v>
      </c>
      <c r="N294" s="48" t="s">
        <v>61</v>
      </c>
      <c r="O294" s="78" t="s">
        <v>177</v>
      </c>
      <c r="P294" s="67" t="s">
        <v>63</v>
      </c>
      <c r="Q294" s="48" t="s">
        <v>63</v>
      </c>
      <c r="R294" s="67" t="s">
        <v>63</v>
      </c>
      <c r="S294" s="48" t="s">
        <v>61</v>
      </c>
      <c r="T294" s="48" t="s">
        <v>61</v>
      </c>
      <c r="U294" s="48" t="s">
        <v>61</v>
      </c>
      <c r="V294" s="48" t="s">
        <v>61</v>
      </c>
      <c r="W294" s="48" t="s">
        <v>61</v>
      </c>
      <c r="X294" s="48" t="s">
        <v>61</v>
      </c>
      <c r="Y294" s="48" t="s">
        <v>61</v>
      </c>
      <c r="Z294" s="48" t="s">
        <v>61</v>
      </c>
      <c r="AA294" s="48" t="s">
        <v>61</v>
      </c>
    </row>
    <row r="295" spans="1:27" s="50" customFormat="1" ht="36" hidden="1">
      <c r="A295" s="104" t="s">
        <v>622</v>
      </c>
      <c r="B295" s="65" t="s">
        <v>623</v>
      </c>
      <c r="C295" s="45">
        <v>1600000</v>
      </c>
      <c r="D295" s="46" t="s">
        <v>624</v>
      </c>
      <c r="E295" s="46" t="s">
        <v>104</v>
      </c>
      <c r="F295" s="48" t="s">
        <v>61</v>
      </c>
      <c r="G295" s="48" t="s">
        <v>61</v>
      </c>
      <c r="H295" s="75">
        <v>200000</v>
      </c>
      <c r="I295" s="75">
        <v>800000</v>
      </c>
      <c r="J295" s="75">
        <v>600000</v>
      </c>
      <c r="K295" s="48" t="s">
        <v>61</v>
      </c>
      <c r="L295" s="48" t="s">
        <v>61</v>
      </c>
      <c r="M295" s="48" t="s">
        <v>61</v>
      </c>
      <c r="N295" s="48" t="s">
        <v>61</v>
      </c>
      <c r="O295" s="52" t="s">
        <v>625</v>
      </c>
      <c r="P295" s="48" t="s">
        <v>63</v>
      </c>
      <c r="Q295" s="48" t="s">
        <v>63</v>
      </c>
      <c r="R295" s="48" t="s">
        <v>184</v>
      </c>
      <c r="S295" s="48" t="s">
        <v>61</v>
      </c>
      <c r="T295" s="48" t="s">
        <v>61</v>
      </c>
      <c r="U295" s="48" t="s">
        <v>61</v>
      </c>
      <c r="V295" s="48" t="s">
        <v>61</v>
      </c>
      <c r="W295" s="48" t="s">
        <v>61</v>
      </c>
      <c r="X295" s="48" t="s">
        <v>61</v>
      </c>
      <c r="Y295" s="48" t="s">
        <v>61</v>
      </c>
      <c r="Z295" s="48" t="s">
        <v>61</v>
      </c>
      <c r="AA295" s="48" t="s">
        <v>61</v>
      </c>
    </row>
    <row r="296" spans="1:27" s="50" customFormat="1" ht="36" hidden="1">
      <c r="A296" s="104" t="s">
        <v>626</v>
      </c>
      <c r="B296" s="44" t="s">
        <v>627</v>
      </c>
      <c r="C296" s="45">
        <v>367491.6</v>
      </c>
      <c r="D296" s="46" t="s">
        <v>628</v>
      </c>
      <c r="E296" s="46" t="s">
        <v>86</v>
      </c>
      <c r="F296" s="48" t="s">
        <v>61</v>
      </c>
      <c r="G296" s="48" t="s">
        <v>61</v>
      </c>
      <c r="H296" s="75">
        <v>0</v>
      </c>
      <c r="I296" s="54">
        <v>336867.3</v>
      </c>
      <c r="J296" s="80">
        <v>30624.3</v>
      </c>
      <c r="K296" s="48" t="s">
        <v>61</v>
      </c>
      <c r="L296" s="48" t="s">
        <v>61</v>
      </c>
      <c r="M296" s="48" t="s">
        <v>61</v>
      </c>
      <c r="N296" s="48" t="s">
        <v>61</v>
      </c>
      <c r="O296" s="49" t="s">
        <v>147</v>
      </c>
      <c r="P296" s="68" t="s">
        <v>63</v>
      </c>
      <c r="Q296" s="68" t="s">
        <v>63</v>
      </c>
      <c r="R296" s="48" t="s">
        <v>148</v>
      </c>
      <c r="S296" s="48" t="s">
        <v>61</v>
      </c>
      <c r="T296" s="48" t="s">
        <v>61</v>
      </c>
      <c r="U296" s="48" t="s">
        <v>61</v>
      </c>
      <c r="V296" s="48" t="s">
        <v>61</v>
      </c>
      <c r="W296" s="48" t="s">
        <v>61</v>
      </c>
      <c r="X296" s="48" t="s">
        <v>61</v>
      </c>
      <c r="Y296" s="48" t="s">
        <v>61</v>
      </c>
      <c r="Z296" s="48" t="s">
        <v>61</v>
      </c>
      <c r="AA296" s="48" t="s">
        <v>61</v>
      </c>
    </row>
    <row r="297" spans="1:27" s="50" customFormat="1" ht="36" hidden="1">
      <c r="A297" s="104" t="s">
        <v>629</v>
      </c>
      <c r="B297" s="65" t="s">
        <v>630</v>
      </c>
      <c r="C297" s="45">
        <v>3500000</v>
      </c>
      <c r="D297" s="46" t="s">
        <v>631</v>
      </c>
      <c r="E297" s="46" t="s">
        <v>529</v>
      </c>
      <c r="F297" s="116" t="s">
        <v>61</v>
      </c>
      <c r="G297" s="117">
        <v>700000</v>
      </c>
      <c r="H297" s="117">
        <v>700000</v>
      </c>
      <c r="I297" s="117">
        <v>700000</v>
      </c>
      <c r="J297" s="117">
        <v>700000</v>
      </c>
      <c r="K297" s="117">
        <v>700000</v>
      </c>
      <c r="L297" s="63" t="s">
        <v>61</v>
      </c>
      <c r="M297" s="63" t="s">
        <v>61</v>
      </c>
      <c r="N297" s="63" t="s">
        <v>61</v>
      </c>
      <c r="O297" s="52" t="s">
        <v>124</v>
      </c>
      <c r="P297" s="48" t="s">
        <v>63</v>
      </c>
      <c r="Q297" s="48" t="s">
        <v>63</v>
      </c>
      <c r="R297" s="48" t="s">
        <v>125</v>
      </c>
      <c r="S297" s="63" t="s">
        <v>61</v>
      </c>
      <c r="T297" s="63" t="s">
        <v>61</v>
      </c>
      <c r="U297" s="63" t="s">
        <v>61</v>
      </c>
      <c r="V297" s="63" t="s">
        <v>61</v>
      </c>
      <c r="W297" s="63" t="s">
        <v>61</v>
      </c>
      <c r="X297" s="63" t="s">
        <v>61</v>
      </c>
      <c r="Y297" s="63" t="s">
        <v>61</v>
      </c>
      <c r="Z297" s="63" t="s">
        <v>61</v>
      </c>
      <c r="AA297" s="63" t="s">
        <v>61</v>
      </c>
    </row>
    <row r="298" spans="1:27" s="50" customFormat="1" ht="24" hidden="1">
      <c r="A298" s="104" t="s">
        <v>632</v>
      </c>
      <c r="B298" s="65" t="s">
        <v>633</v>
      </c>
      <c r="C298" s="45">
        <v>383159.3</v>
      </c>
      <c r="D298" s="46" t="s">
        <v>634</v>
      </c>
      <c r="E298" s="46" t="s">
        <v>529</v>
      </c>
      <c r="F298" s="73">
        <v>38315.93</v>
      </c>
      <c r="G298" s="73">
        <v>38315.93</v>
      </c>
      <c r="H298" s="73">
        <v>38315.93</v>
      </c>
      <c r="I298" s="73">
        <v>38315.93</v>
      </c>
      <c r="J298" s="73">
        <v>38315.93</v>
      </c>
      <c r="K298" s="73">
        <v>38315.93</v>
      </c>
      <c r="L298" s="63" t="s">
        <v>61</v>
      </c>
      <c r="M298" s="63" t="s">
        <v>61</v>
      </c>
      <c r="N298" s="63" t="s">
        <v>61</v>
      </c>
      <c r="O298" s="46" t="s">
        <v>635</v>
      </c>
      <c r="P298" s="46" t="s">
        <v>63</v>
      </c>
      <c r="Q298" s="48" t="s">
        <v>63</v>
      </c>
      <c r="R298" s="48" t="s">
        <v>636</v>
      </c>
      <c r="S298" s="45" t="s">
        <v>61</v>
      </c>
      <c r="T298" s="45" t="s">
        <v>61</v>
      </c>
      <c r="U298" s="45" t="s">
        <v>61</v>
      </c>
      <c r="V298" s="63" t="s">
        <v>61</v>
      </c>
      <c r="W298" s="63" t="s">
        <v>61</v>
      </c>
      <c r="X298" s="63" t="s">
        <v>61</v>
      </c>
      <c r="Y298" s="63" t="s">
        <v>61</v>
      </c>
      <c r="Z298" s="63" t="s">
        <v>61</v>
      </c>
      <c r="AA298" s="63" t="s">
        <v>61</v>
      </c>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298">
    <filterColumn colId="3">
      <filters>
        <filter val="01.2026"/>
        <filter val="02.2026"/>
        <filter val="03.2026"/>
        <filter val="04.2026"/>
        <filter val="05.2026"/>
        <filter val="07.2026"/>
        <filter val="10.2026"/>
      </filters>
    </filterColumn>
    <filterColumn colId="16">
      <filters>
        <filter val="да"/>
      </filters>
    </filterColumn>
  </autoFilter>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3166</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232</cp:revision>
  <dcterms:modified xsi:type="dcterms:W3CDTF">2026-05-18T11:50:25Z</dcterms:modified>
  <dc:language>ru-RU</dc:language>
</cp:coreProperties>
</file>