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026" sheetId="1" state="visible" r:id="rId3"/>
  </sheets>
  <definedNames>
    <definedName function="false" hidden="true" localSheetId="0" name="_xlnm._FilterDatabase" vbProcedure="false">'2026'!$A$36:$AA$330</definedName>
    <definedName function="false" hidden="false" localSheetId="0" name="Excel_BuiltIn_Print_Area" vbProcedure="false">#REF!</definedName>
    <definedName function="false" hidden="false" localSheetId="0" name="Z_0441883C_9513_4869_ACBD_17C3980A6741__wvu_FilterData" vbProcedure="false">'2026'!$A$36:$EH$247</definedName>
    <definedName function="false" hidden="false" localSheetId="0" name="Z_0C91D163_2C2A_406A_9D02_C9C1CBF59993__wvu_FilterData" vbProcedure="false">'2026'!$A$36:$EH$247</definedName>
    <definedName function="false" hidden="false" localSheetId="0" name="Z_0F3522B2_F616_489B_8D0A_7D6CBBD21E5B__wvu_FilterData" vbProcedure="false">'2026'!$A$36:$EH$247</definedName>
    <definedName function="false" hidden="false" localSheetId="0" name="Z_1103B5FE_AEE8_4AE7_9E97_EC1F1DFBF7A3__wvu_FilterData" vbProcedure="false">'2026'!$A$36:$EH$247</definedName>
    <definedName function="false" hidden="false" localSheetId="0" name="Z_1196062A_7790_4182_8C0F_2563B6CD17BB__wvu_FilterData" vbProcedure="false">'2026'!$A$36:$EH$247</definedName>
    <definedName function="false" hidden="false" localSheetId="0" name="Z_18D603E1_34AC_49ED_824D_2DA09B968E35__wvu_FilterData" vbProcedure="false">'2026'!$A$36:$EH$247</definedName>
    <definedName function="false" hidden="false" localSheetId="0" name="Z_21C1E266_07CC_42E3_B8DB_4F57B82B2025__wvu_FilterData" vbProcedure="false">'2026'!$A$36:$EH$247</definedName>
    <definedName function="false" hidden="false" localSheetId="0" name="Z_27E4FBD7_00B2_4D8D_A1F2_8723FB8E8B68__wvu_FilterData" vbProcedure="false">'2026'!$A$36:$EH$247</definedName>
    <definedName function="false" hidden="false" localSheetId="0" name="Z_289B272C_BCBD_4793_883A_665280753C6B__wvu_FilterData" vbProcedure="false">'2026'!$A$36:$EH$247</definedName>
    <definedName function="false" hidden="false" localSheetId="0" name="Z_2F062553_02BB_43A2_B083_30D099427600__wvu_FilterData" vbProcedure="false">'2026'!$A$36:$EH$247</definedName>
    <definedName function="false" hidden="false" localSheetId="0" name="Z_38DC2DDF_7B89_4243_9347_95DEE05FCD1B__wvu_FilterData" vbProcedure="false">'2026'!$A$36:$EH$247</definedName>
    <definedName function="false" hidden="false" localSheetId="0" name="Z_3B994856_0F37_4F36_BEEE_301CBD5184A6__wvu_FilterData" vbProcedure="false">'2026'!$A$36:$EH$247</definedName>
    <definedName function="false" hidden="false" localSheetId="0" name="Z_3B994856_0F37_4F36_BEEE_301CBD5184A6__wvu_PrintArea" vbProcedure="false">'2026'!$A$1:$P$247</definedName>
    <definedName function="false" hidden="false" localSheetId="0" name="Z_3B994856_0F37_4F36_BEEE_301CBD5184A6__wvu_Rows" vbProcedure="false">'2026'!$1:$15</definedName>
    <definedName function="false" hidden="false" localSheetId="0" name="Z_3F0E3CFF_7AAF_4DE9_8A35_45E2EF946FD7__wvu_FilterData" vbProcedure="false">'2026'!$A$36:$EH$247</definedName>
    <definedName function="false" hidden="false" localSheetId="0" name="Z_41A22A16_4A0E_4718_8DA3_63A12F48D21E__wvu_FilterData" vbProcedure="false">'2026'!$A$36:$EH$247</definedName>
    <definedName function="false" hidden="false" localSheetId="0" name="Z_4798E491_9A1E_48CA_B2F4_C54B74B8A75E__wvu_FilterData" vbProcedure="false">'2026'!$A$36:$EH$247</definedName>
    <definedName function="false" hidden="false" localSheetId="0" name="Z_4EB2CA6E_C4B5_44B7_B570_0B3520D7A25E__wvu_FilterData" vbProcedure="false">'2026'!$A$36:$EH$247</definedName>
    <definedName function="false" hidden="false" localSheetId="0" name="Z_538DE9B2_AF08_45F2_B4B7_A06EE57AC319__wvu_FilterData" vbProcedure="false">'2026'!$A$36:$EH$247</definedName>
    <definedName function="false" hidden="false" localSheetId="0" name="Z_5A8D892E_3F22_4D86_B45F_9D855ECFF507__wvu_FilterData" vbProcedure="false">'2026'!$A$36:$EH$247</definedName>
    <definedName function="false" hidden="false" localSheetId="0" name="Z_5AD7B05C_2B29_49CB_AD9B_1D6BD30DFDE6__wvu_FilterData" vbProcedure="false">'2026'!$A$36:$EH$247</definedName>
    <definedName function="false" hidden="false" localSheetId="0" name="Z_5EF767AA_2124_44FE_9564_6610B0CE64F7__wvu_Cols" vbProcedure="false">#REF!</definedName>
    <definedName function="false" hidden="false" localSheetId="0" name="Z_5EF767AA_2124_44FE_9564_6610B0CE64F7__wvu_FilterData" vbProcedure="false">'2026'!$A$36:$EH$247</definedName>
    <definedName function="false" hidden="false" localSheetId="0" name="Z_5EF767AA_2124_44FE_9564_6610B0CE64F7__wvu_PrintArea" vbProcedure="false">'2026'!$A$3:$P$247</definedName>
    <definedName function="false" hidden="false" localSheetId="0" name="Z_6753D159_E862_449F_BB75_EE974679D0C1__wvu_FilterData" vbProcedure="false">'2026'!$A$36:$EH$247</definedName>
    <definedName function="false" hidden="false" localSheetId="0" name="Z_76C7C7B3_1368_4FCA_956F_5CFDAAC45244__wvu_FilterData" vbProcedure="false">'2026'!$A$36:$EH$247</definedName>
    <definedName function="false" hidden="false" localSheetId="0" name="Z_92D475E2_1893_456C_AAD1_18E55408F9A7__wvu_FilterData" vbProcedure="false">'2026'!$A$36:$EH$247</definedName>
    <definedName function="false" hidden="false" localSheetId="0" name="Z_9340AC0D_F1BB_488B_9F87_33E1870EF1F4__wvu_FilterData" vbProcedure="false">'2026'!$A$36:$EH$247</definedName>
    <definedName function="false" hidden="false" localSheetId="0" name="Z_A7BF8052_00D0_4E9A_A051_2AAF84328845__wvu_FilterData" vbProcedure="false">'2026'!$A$36:$EH$247</definedName>
    <definedName function="false" hidden="false" localSheetId="0" name="Z_C9821BF0_4E46_4552_BE04_52346307B36E__wvu_FilterData" vbProcedure="false">'2026'!$A$36:$EH$247</definedName>
    <definedName function="false" hidden="false" localSheetId="0" name="Z_DCBA054E_511B_4FE1_9A35_E4EB7E0614AD__wvu_FilterData" vbProcedure="false">'2026'!$A$36:$EH$247</definedName>
    <definedName function="false" hidden="false" localSheetId="0" name="Z_EBA1A622_4FF4_436F_BC12_9640DC1A8499__wvu_FilterData" vbProcedure="false">'2026'!$A$36:$EH$247</definedName>
    <definedName function="false" hidden="false" localSheetId="0" name="Z_EBB9BBDB_B3F5_4698_9D8B_AC7EDE1D0D89__wvu_Cols" vbProcedure="false">#REF!</definedName>
    <definedName function="false" hidden="false" localSheetId="0" name="Z_EBB9BBDB_B3F5_4698_9D8B_AC7EDE1D0D89__wvu_FilterData" vbProcedure="false">'2026'!$A$36:$EH$247</definedName>
    <definedName function="false" hidden="false" localSheetId="0" name="Z_EBB9BBDB_B3F5_4698_9D8B_AC7EDE1D0D89__wvu_PrintArea" vbProcedure="false">'2026'!$A$3:$P$247</definedName>
    <definedName function="false" hidden="false" localSheetId="0" name="Z_EDC7BB3D_34C5_4F8C_A7D0_FCCA344BDC8E__wvu_FilterData" vbProcedure="false">'2026'!$A$36:$EH$247</definedName>
    <definedName function="false" hidden="false" localSheetId="0" name="Z_F6A23F16_1E9B_40E0_AE28_68E933AC2BC8__wvu_FilterData" vbProcedure="false">'2026'!$A$36:$EH$247</definedName>
    <definedName function="false" hidden="false" localSheetId="0" name="Z_F81559C7_2833_41AB_B276_DC2D2FEA92BF__wvu_FilterData" vbProcedure="false">'2026'!$A$36:$EH$247</definedName>
    <definedName function="false" hidden="false" localSheetId="0" name="Z_FEC2B6E0_BAEE_4D96_9456_B50D109F0573__wvu_FilterData" vbProcedure="false">'2026'!$A$36:$EH$247</definedName>
    <definedName function="false" hidden="false" localSheetId="0" name="Z_FF7020E7_7F9F_47BC_AFD4_350A644F0A3C__wvu_FilterData" vbProcedure="false">'2026'!$A$36:$EH$247</definedName>
    <definedName function="false" hidden="false" localSheetId="0" name="Z_FF90946E_082E_422D_90C7_1AF07980C31B__wvu_FilterData" vbProcedure="false">'2026'!$A$36:$EH$247</definedName>
    <definedName function="false" hidden="false" localSheetId="0" name="_GoBack" vbProcedure="false">#REF!</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<sst xmlns="http://schemas.openxmlformats.org/spreadsheetml/2006/main" count="7178" uniqueCount="700">
  <si>
    <t xml:space="preserve">Приложение 3 к Приказу № 100 от 05.06.2026</t>
  </si>
  <si>
    <t xml:space="preserve">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</si>
  <si>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 xml:space="preserve">АО "Саратовское предприятие городских электрических сетей"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</si>
  <si>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t>
  </si>
  <si>
    <t xml:space="preserve">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</si>
  <si>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val="true"/>
        <sz val="10"/>
        <rFont val="Times New Roman"/>
        <family val="1"/>
        <charset val="1"/>
      </rPr>
      <t xml:space="preserve">по договорам, исполняемым в течение отчетного года </t>
    </r>
  </si>
  <si>
    <t xml:space="preserve">1.2.</t>
  </si>
  <si>
    <r>
      <rPr>
        <sz val="10"/>
        <rFont val="Times New Roman"/>
        <family val="1"/>
        <charset val="1"/>
      </rPr>
      <t xml:space="preserve">Совокупный годовой объем планируемых закупок товаров (работ, услуг) </t>
    </r>
    <r>
      <rPr>
        <b val="true"/>
        <sz val="10"/>
        <rFont val="Times New Roman"/>
        <family val="1"/>
        <charset val="1"/>
      </rPr>
      <t xml:space="preserve">(планируемый объем оплаты по долгосрочным договорам в 2026 году)</t>
    </r>
    <r>
      <rPr>
        <sz val="10"/>
        <rFont val="Times New Roman"/>
        <family val="1"/>
        <charset val="1"/>
      </rPr>
      <t xml:space="preserve"> </t>
    </r>
    <r>
      <rPr>
        <b val="true"/>
        <sz val="10"/>
        <rFont val="Times New Roman"/>
        <family val="1"/>
        <charset val="1"/>
      </rPr>
      <t xml:space="preserve">в соответствии с планом закупки товаров (работ, услуг) 2026 года</t>
    </r>
  </si>
  <si>
    <t xml:space="preserve">1.3.</t>
  </si>
  <si>
    <r>
      <rPr>
        <sz val="10"/>
        <rFont val="Times New Roman"/>
        <family val="1"/>
        <charset val="1"/>
      </rPr>
      <t xml:space="preserve">Совокупный годовой объем планируемых закупок товаров (работ, услуг) </t>
    </r>
    <r>
      <rPr>
        <b val="true"/>
        <sz val="10"/>
        <rFont val="Times New Roman"/>
        <family val="1"/>
        <charset val="1"/>
      </rPr>
      <t xml:space="preserve">(планируемый объем оплаты по долгосрочным договорам в 2026 году)</t>
    </r>
    <r>
      <rPr>
        <sz val="10"/>
        <rFont val="Times New Roman"/>
        <family val="1"/>
        <charset val="1"/>
      </rPr>
      <t xml:space="preserve"> </t>
    </r>
    <r>
      <rPr>
        <b val="true"/>
        <sz val="10"/>
        <rFont val="Times New Roman"/>
        <family val="1"/>
        <charset val="1"/>
      </rPr>
      <t xml:space="preserve">в соответствии с планом закупки товаров (работ, услуг) 2025 года</t>
    </r>
  </si>
  <si>
    <t xml:space="preserve">1.4.</t>
  </si>
  <si>
    <r>
      <rPr>
        <sz val="10"/>
        <rFont val="Times New Roman"/>
        <family val="1"/>
        <charset val="1"/>
      </rPr>
      <t xml:space="preserve">Совокупный годовой объем планируемых закупок товаров (работ, услуг) </t>
    </r>
    <r>
      <rPr>
        <b val="true"/>
        <sz val="10"/>
        <rFont val="Times New Roman"/>
        <family val="1"/>
        <charset val="1"/>
      </rPr>
      <t xml:space="preserve">(планируемый объем оплаты по долгосрочным договорам в 2026 году)</t>
    </r>
    <r>
      <rPr>
        <sz val="10"/>
        <rFont val="Times New Roman"/>
        <family val="1"/>
        <charset val="1"/>
      </rPr>
      <t xml:space="preserve"> </t>
    </r>
    <r>
      <rPr>
        <b val="true"/>
        <sz val="10"/>
        <rFont val="Times New Roman"/>
        <family val="1"/>
        <charset val="1"/>
      </rPr>
      <t xml:space="preserve">в соответствии с планом закупки товаров (работ, услуг) 2024 года</t>
    </r>
  </si>
  <si>
    <t xml:space="preserve">1.5.</t>
  </si>
  <si>
    <r>
      <rPr>
        <sz val="10"/>
        <rFont val="Times New Roman"/>
        <family val="1"/>
        <charset val="1"/>
      </rPr>
      <t xml:space="preserve">Совокупный годовой объем планируемых закупок товаров (работ, услуг)</t>
    </r>
    <r>
      <rPr>
        <b val="true"/>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</si>
  <si>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 xml:space="preserve">1.6.</t>
  </si>
  <si>
    <r>
      <rPr>
        <sz val="10"/>
        <rFont val="Times New Roman"/>
        <family val="1"/>
        <charset val="1"/>
      </rPr>
      <t xml:space="preserve">Совокупный годовой объем планируемых закупок товаров (работ, услуг)</t>
    </r>
    <r>
      <rPr>
        <b val="true"/>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</si>
  <si>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</si>
  <si>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</si>
  <si>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</si>
  <si>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 xml:space="preserve">2.2.</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</si>
  <si>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2026 года</t>
    </r>
  </si>
  <si>
    <t xml:space="preserve">2.3.</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</si>
  <si>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2025 года</t>
    </r>
  </si>
  <si>
    <t xml:space="preserve">2.4.</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</si>
  <si>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2024 года</t>
    </r>
  </si>
  <si>
    <t xml:space="preserve">2.5.</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</si>
  <si>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2022 года</t>
    </r>
  </si>
  <si>
    <t xml:space="preserve">2.6.</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</si>
  <si>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2017 года</t>
    </r>
  </si>
  <si>
    <t xml:space="preserve">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</si>
  <si>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</si>
  <si>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 xml:space="preserve">процентов</t>
  </si>
  <si>
    <t xml:space="preserve">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</si>
  <si>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</si>
  <si>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 xml:space="preserve">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</si>
  <si>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2026 года</t>
    </r>
  </si>
  <si>
    <t xml:space="preserve">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</si>
  <si>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2025 года</t>
    </r>
  </si>
  <si>
    <t xml:space="preserve">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</si>
  <si>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2024 года</t>
    </r>
  </si>
  <si>
    <t xml:space="preserve">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</si>
  <si>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2023 года</t>
    </r>
  </si>
  <si>
    <t xml:space="preserve">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</si>
  <si>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2017 года</t>
    </r>
  </si>
  <si>
    <t xml:space="preserve">Порядковый номер</t>
  </si>
  <si>
    <t xml:space="preserve">Условия договора</t>
  </si>
  <si>
    <t xml:space="preserve">Способ закупки</t>
  </si>
  <si>
    <t xml:space="preserve">Закупка в электронной форме                             да/нет</t>
  </si>
  <si>
    <t xml:space="preserve">Дополнительные поля</t>
  </si>
  <si>
    <t xml:space="preserve">Предмет договора</t>
  </si>
  <si>
    <t xml:space="preserve">Сведения о начальной (максимальной)
цене договора (цене лота)
</t>
  </si>
  <si>
    <t xml:space="preserve">График осуществления процедур закупки </t>
  </si>
  <si>
    <t xml:space="preserve">Закупка товаров (работ, услуг), участниками которых являются только субъекты малого и среднего предпринимательства</t>
  </si>
  <si>
    <t xml:space="preserve">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</si>
  <si>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</si>
  <si>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</si>
  <si>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 xml:space="preserve">1.  Ремонтная программа</t>
  </si>
  <si>
    <t xml:space="preserve">1.1</t>
  </si>
  <si>
    <t xml:space="preserve">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</si>
  <si>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 xml:space="preserve">02.2026</t>
  </si>
  <si>
    <t xml:space="preserve">12.2026</t>
  </si>
  <si>
    <t xml:space="preserve">х</t>
  </si>
  <si>
    <t xml:space="preserve">Закупка у единственного поставщика (пп.2.1.15 п.2.1 р.2 гл.17 ПоЗ)</t>
  </si>
  <si>
    <t xml:space="preserve">нет</t>
  </si>
  <si>
    <t xml:space="preserve">1.2</t>
  </si>
  <si>
    <t xml:space="preserve">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</si>
  <si>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 xml:space="preserve">03.2026</t>
  </si>
  <si>
    <t xml:space="preserve">Открытый конкурс</t>
  </si>
  <si>
    <t xml:space="preserve">1.3</t>
  </si>
  <si>
    <t xml:space="preserve">144 Ремонтные работы (ошиновка силового трансформатора) в ТП-1044, по адресу: г. Саратов, ул. им. Радищева А.Н., 72.</t>
  </si>
  <si>
    <t xml:space="preserve">Закупка у единственного поставщика (пп.2.1.3 п.2.1 р.2 гл.17 ПоЗ)</t>
  </si>
  <si>
    <t xml:space="preserve">1.4</t>
  </si>
  <si>
    <t xml:space="preserve">145 Ремонтные работы (ремонт РУ-10кВ) РП-Антонов, пос. Солнечный, мкр. 1А, ул. Антонова, 26В.</t>
  </si>
  <si>
    <t xml:space="preserve">1.5</t>
  </si>
  <si>
    <t xml:space="preserve">146 Изготовление метизных изделий из латуни и алюминия для ремонта трансформаторов.</t>
  </si>
  <si>
    <t xml:space="preserve">1.6</t>
  </si>
  <si>
    <t xml:space="preserve">167 Окраска дверей, жалюзи, металлических частей и наружных стен (фасада), штукатурка зданий ТП, РП. 
</t>
  </si>
  <si>
    <t xml:space="preserve">1.7</t>
  </si>
  <si>
    <t xml:space="preserve">168 Покраска шкафов ШРС. 
</t>
  </si>
  <si>
    <t xml:space="preserve">1.8</t>
  </si>
  <si>
    <t xml:space="preserve">169 Ремонт отмосток ТП, РП.</t>
  </si>
  <si>
    <t xml:space="preserve">1.9</t>
  </si>
  <si>
    <t xml:space="preserve">170 Ремонт кровли ТП, РП.</t>
  </si>
  <si>
    <t xml:space="preserve">2. Инвестиционная программа</t>
  </si>
  <si>
    <t xml:space="preserve">2.1</t>
  </si>
  <si>
    <t xml:space="preserve">111 Установка приборов учета у абонентов.</t>
  </si>
  <si>
    <t xml:space="preserve">01.2026</t>
  </si>
  <si>
    <t xml:space="preserve">2.2</t>
  </si>
  <si>
    <t xml:space="preserve">121 Установка приборов учета у абонентов.</t>
  </si>
  <si>
    <t xml:space="preserve">2.3</t>
  </si>
  <si>
    <t xml:space="preserve">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</si>
  <si>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 xml:space="preserve">2.4</t>
  </si>
  <si>
    <t xml:space="preserve">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</si>
  <si>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 xml:space="preserve">2.5</t>
  </si>
  <si>
    <t xml:space="preserve">135 Установка приборов учета у абонентов.</t>
  </si>
  <si>
    <t xml:space="preserve">2.6</t>
  </si>
  <si>
    <t xml:space="preserve">151 Поставка базовых станций Вега.</t>
  </si>
  <si>
    <t xml:space="preserve">2.7</t>
  </si>
  <si>
    <t xml:space="preserve">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</si>
  <si>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 xml:space="preserve">04.2026</t>
  </si>
  <si>
    <t xml:space="preserve">07.2026</t>
  </si>
  <si>
    <t xml:space="preserve">да</t>
  </si>
  <si>
    <t xml:space="preserve">2.8</t>
  </si>
  <si>
    <t xml:space="preserve">193 Поставка интеллектуальных приборов учета.</t>
  </si>
  <si>
    <t xml:space="preserve">09.2026</t>
  </si>
  <si>
    <t xml:space="preserve">Запрос предложений в электронной форме</t>
  </si>
  <si>
    <t xml:space="preserve">да, пп. я.3)</t>
  </si>
  <si>
    <t xml:space="preserve">2.9</t>
  </si>
  <si>
    <t xml:space="preserve">208 Поставка счетчиков.</t>
  </si>
  <si>
    <t xml:space="preserve">05.2026</t>
  </si>
  <si>
    <t xml:space="preserve">2.10</t>
  </si>
  <si>
    <t xml:space="preserve">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</si>
  <si>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 xml:space="preserve">10.2026</t>
  </si>
  <si>
    <t xml:space="preserve">2.11</t>
  </si>
  <si>
    <t xml:space="preserve">224 Установка приборов учета на опорах ВЛ-0,4кВ.</t>
  </si>
  <si>
    <t xml:space="preserve">2.12</t>
  </si>
  <si>
    <t xml:space="preserve">225 Поставка счетчиков.</t>
  </si>
  <si>
    <t xml:space="preserve">2.13</t>
  </si>
  <si>
    <t xml:space="preserve">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</si>
  <si>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 xml:space="preserve">2.14</t>
  </si>
  <si>
    <t xml:space="preserve">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</si>
  <si>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 xml:space="preserve">2.15</t>
  </si>
  <si>
    <t xml:space="preserve">267 Закупка шкафа телемеханики на базе контроллера КТ-51М в РП-Авиатор.</t>
  </si>
  <si>
    <t xml:space="preserve">06.2026</t>
  </si>
  <si>
    <t xml:space="preserve">2.16</t>
  </si>
  <si>
    <t xml:space="preserve">268 Предоставление неисключительных прав на ПП: 1С: Бухгалтерия 8 КОРП. Электронная поставка 1С: Предприятие 8 ПРОФ.</t>
  </si>
  <si>
    <t xml:space="preserve">2.17</t>
  </si>
  <si>
    <t xml:space="preserve">269 Заключение договора на выполнение работ по внедрению системы 1С: ЗУП.</t>
  </si>
  <si>
    <t xml:space="preserve">01.2027</t>
  </si>
  <si>
    <t xml:space="preserve">2.18</t>
  </si>
  <si>
    <t xml:space="preserve">270 Заключение договора на выполнение работ по внедрению системы 1С: БП.</t>
  </si>
  <si>
    <t xml:space="preserve">03.2027</t>
  </si>
  <si>
    <t xml:space="preserve">2.19</t>
  </si>
  <si>
    <t xml:space="preserve">279 Установка приборов учета на опорах ВЛ-0,4кВ.</t>
  </si>
  <si>
    <t xml:space="preserve">2.20</t>
  </si>
  <si>
    <t xml:space="preserve">280 Поставка счетчиков.</t>
  </si>
  <si>
    <t xml:space="preserve">2.21</t>
  </si>
  <si>
    <t xml:space="preserve">281 Установка приборов учета у абонентов.</t>
  </si>
  <si>
    <t xml:space="preserve">2.22</t>
  </si>
  <si>
    <t xml:space="preserve">291 Заключение  договора на установку однофазных, трехфазных приборов учета электрической энергии на существующих опорах ВЛ-0,4кВ, находящихся в зоне обслуживания АО «СПГЭС».</t>
  </si>
  <si>
    <t xml:space="preserve">06.2027</t>
  </si>
  <si>
    <t xml:space="preserve">2.23</t>
  </si>
  <si>
    <t xml:space="preserve">292 Установка приборов учета на опорах ВЛ-0,4кВ.</t>
  </si>
  <si>
    <t xml:space="preserve">3. Производственная программа</t>
  </si>
  <si>
    <t xml:space="preserve">3.1</t>
  </si>
  <si>
    <t xml:space="preserve">88 Услуги по транспортировке поверхностных и дренажных вод.</t>
  </si>
  <si>
    <t xml:space="preserve">Закупка у единственного поставщика (пп.2.1.1.6 п.2.1 р.2 гл.17 ПоЗ)</t>
  </si>
  <si>
    <t xml:space="preserve">да, пп. з)</t>
  </si>
  <si>
    <t xml:space="preserve">3.2</t>
  </si>
  <si>
    <t xml:space="preserve">89 Оказание услуг на проведение дератизационных и дезинсекционных работ.</t>
  </si>
  <si>
    <t xml:space="preserve">3.3</t>
  </si>
  <si>
    <t xml:space="preserve">90 Поставка воды.</t>
  </si>
  <si>
    <t xml:space="preserve">3.4</t>
  </si>
  <si>
    <t xml:space="preserve">91 Оказание услуг по поставке теплоэнергии. </t>
  </si>
  <si>
    <t xml:space="preserve">3.5</t>
  </si>
  <si>
    <t xml:space="preserve">92 Обязательное страхование гражданской ответственности владельцев автотранспортных средств.</t>
  </si>
  <si>
    <t xml:space="preserve">Закупка у единственного поставщика (ч. 13 пп.2.1.19 п.2.1 р.2 гл.17 ПоЗ)</t>
  </si>
  <si>
    <t xml:space="preserve">да, пп. д)</t>
  </si>
  <si>
    <t xml:space="preserve">3.6</t>
  </si>
  <si>
    <t xml:space="preserve">93 Заключение договора на проведение расчетов по операциям оплаты товаров и услуг.</t>
  </si>
  <si>
    <t xml:space="preserve">3.7</t>
  </si>
  <si>
    <t xml:space="preserve">94 Оказание услуг по приёму и утилизации производственных отходов IV, V класса опасности.</t>
  </si>
  <si>
    <t xml:space="preserve">3.8</t>
  </si>
  <si>
    <t xml:space="preserve">96 Оказание услуг по обслуживанию автоматической пожарной сигнализации и оповещение.</t>
  </si>
  <si>
    <t xml:space="preserve">3.9</t>
  </si>
  <si>
    <t xml:space="preserve">97 Оказание услуг по обслуживанию системы видеонаблюдения.</t>
  </si>
  <si>
    <t xml:space="preserve">3.10</t>
  </si>
  <si>
    <t xml:space="preserve">98 Комплексное сопровождение и информационно-методическое обслуживание прикладного программного комплекса "СТЭК-Энерго".</t>
  </si>
  <si>
    <t xml:space="preserve">Закупка у единственного поставщика (ч. 2.1.1.1. пп.2.1.1 п.2.1 р.2 гл.17 ПоЗ)</t>
  </si>
  <si>
    <t xml:space="preserve">да, пп. п)</t>
  </si>
  <si>
    <t xml:space="preserve">3.11</t>
  </si>
  <si>
    <t xml:space="preserve">99 Информационное сопровождение ИСУ "яЭнергетик."</t>
  </si>
  <si>
    <t xml:space="preserve">02.2027</t>
  </si>
  <si>
    <t xml:space="preserve">3.12</t>
  </si>
  <si>
    <t xml:space="preserve">100 Поставка запасных и расходных материалов для бесконтактной мойки.</t>
  </si>
  <si>
    <t xml:space="preserve">3.13</t>
  </si>
  <si>
    <t xml:space="preserve">101 Проверка и настройка приборов безопасности на автовышках и автокранах.</t>
  </si>
  <si>
    <t xml:space="preserve">3.14</t>
  </si>
  <si>
    <t xml:space="preserve">102 Оказание услуг по локализации и ликвидации ЧС при возникновении аварий техногенного характера.</t>
  </si>
  <si>
    <t xml:space="preserve">Закупка у единственного поставщика (ч. 2.1.1.8. пп.2.1.1 п.2.1 р.2 гл.17 ПоЗ)</t>
  </si>
  <si>
    <t xml:space="preserve">да, пп. и)</t>
  </si>
  <si>
    <t xml:space="preserve">3.15</t>
  </si>
  <si>
    <t xml:space="preserve">103 Оказание услуг по проведению технического осмотра транспортных средств.</t>
  </si>
  <si>
    <t xml:space="preserve">3.16</t>
  </si>
  <si>
    <t xml:space="preserve">104 Проведение технического освидетельствования автовышек, автокранов и манипуляторов.</t>
  </si>
  <si>
    <t xml:space="preserve">3.17</t>
  </si>
  <si>
    <t xml:space="preserve">105 Поставка запасных частей к автомобилям грузовым марки КАМАЗ.</t>
  </si>
  <si>
    <t xml:space="preserve">04.2027</t>
  </si>
  <si>
    <t xml:space="preserve">3.18</t>
  </si>
  <si>
    <t xml:space="preserve">106 Оказание услуг местной телефонной связи (ПАО "Ростелеком").</t>
  </si>
  <si>
    <t xml:space="preserve">05.2028</t>
  </si>
  <si>
    <t xml:space="preserve">Закупка у единственного поставщика (ч.2.1.7.1 пп.2.1.7 п.2.1 р.2 гл.17 ПоЗ)</t>
  </si>
  <si>
    <t xml:space="preserve">3.19</t>
  </si>
  <si>
    <t xml:space="preserve">107 Выполнение технического и гарантийного обслуживания и ремонта автомобилей марки ГАЗ.</t>
  </si>
  <si>
    <t xml:space="preserve">3.20</t>
  </si>
  <si>
    <t xml:space="preserve">108 Оказание услуг интеллектуальной сети связи "Бесплатный вызов" (8800) (Филиал АО "Компания ТрансТелеКом" "Макрорегион Верхневолжский").</t>
  </si>
  <si>
    <t xml:space="preserve">Закупка у единственного поставщика (ч.2.1.7.2 пп.2.1.7 п.2.1 р.2 гл.17 ПоЗ)</t>
  </si>
  <si>
    <t xml:space="preserve">3.21</t>
  </si>
  <si>
    <t xml:space="preserve">109 Заключение договора на услуги по химическому анализу воды акватории р. Волга.</t>
  </si>
  <si>
    <t xml:space="preserve">3.22</t>
  </si>
  <si>
    <t xml:space="preserve">110 Выполнение технического обслуживания и ремонта автомобилей марки Mitsubishi, Toyota, Renault, Skoda, Ssang Young.</t>
  </si>
  <si>
    <t xml:space="preserve">05.2027</t>
  </si>
  <si>
    <t xml:space="preserve">3.23</t>
  </si>
  <si>
    <t xml:space="preserve">112 Услуги сотовой связи, услуги связи по АСКУЭ  (ПАО "МТС").</t>
  </si>
  <si>
    <t xml:space="preserve">да, пп. х)</t>
  </si>
  <si>
    <t xml:space="preserve">3.24</t>
  </si>
  <si>
    <t xml:space="preserve">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</si>
  <si>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 xml:space="preserve">Закупка у единственного поставщика (пп.2.1.4 п.2.1 р.2 гл.17 ПоЗ)</t>
  </si>
  <si>
    <t xml:space="preserve">3.25</t>
  </si>
  <si>
    <t xml:space="preserve">114 Выполнение работ по очистке кровли от снега и наледи. </t>
  </si>
  <si>
    <t xml:space="preserve">3.26</t>
  </si>
  <si>
    <t xml:space="preserve">115 Выполнение работ по техническому (гарантийному) обслуживанию автомобилей марки ВАЗ, УАЗ, ГАЗ.</t>
  </si>
  <si>
    <t xml:space="preserve">3.27</t>
  </si>
  <si>
    <t xml:space="preserve">122 Поставка кабельных муфт.</t>
  </si>
  <si>
    <t xml:space="preserve">3.28</t>
  </si>
  <si>
    <t xml:space="preserve">123 Поставка батареек, аккумуляторов.</t>
  </si>
  <si>
    <t xml:space="preserve">3.29</t>
  </si>
  <si>
    <t xml:space="preserve">124 Поставка модемов и антенн.</t>
  </si>
  <si>
    <t xml:space="preserve">3.30</t>
  </si>
  <si>
    <t xml:space="preserve">125 Услуги по техническому обслуживанию газопроводов и газового оборудования.</t>
  </si>
  <si>
    <t xml:space="preserve">3.31</t>
  </si>
  <si>
    <t xml:space="preserve">128 Оказание услуг по заключению договора добровольного медицинского страхования.</t>
  </si>
  <si>
    <t xml:space="preserve">3.32</t>
  </si>
  <si>
    <t xml:space="preserve">136 Поставка сантехнических материалов.</t>
  </si>
  <si>
    <t xml:space="preserve">3.33</t>
  </si>
  <si>
    <t xml:space="preserve">137 Проведение 1-го Инспекционного контроля.</t>
  </si>
  <si>
    <t xml:space="preserve">08.2026</t>
  </si>
  <si>
    <t xml:space="preserve">3.34</t>
  </si>
  <si>
    <t xml:space="preserve">138 Расходы на консультационное и информационное сопровождение программы расчета технологических потерь РТП-3.</t>
  </si>
  <si>
    <t xml:space="preserve">10.2027</t>
  </si>
  <si>
    <t xml:space="preserve">3.35</t>
  </si>
  <si>
    <t xml:space="preserve">147 Проведение экспертизы промышленной безопасности автотранспорта.</t>
  </si>
  <si>
    <t xml:space="preserve">3.36</t>
  </si>
  <si>
    <t xml:space="preserve">152 Заключение договора на поставку сплит-систем.</t>
  </si>
  <si>
    <t xml:space="preserve">3.37</t>
  </si>
  <si>
    <t xml:space="preserve">154 Поставка автомобильных аккумуляторов.</t>
  </si>
  <si>
    <t xml:space="preserve">3.38</t>
  </si>
  <si>
    <t xml:space="preserve">155 Выполнение работ по ремонту  мотовездеходов и снегоходов.</t>
  </si>
  <si>
    <t xml:space="preserve">3.39</t>
  </si>
  <si>
    <t xml:space="preserve">156 Поставка автоэмали и расходных материалов для лакокрасочных работ и шиномонтажа.</t>
  </si>
  <si>
    <t xml:space="preserve">3.40</t>
  </si>
  <si>
    <t xml:space="preserve">157 Поставка грузоподъемного, транспортирующего и погрузочно-разгрузочного оборудования.</t>
  </si>
  <si>
    <t xml:space="preserve">3.41</t>
  </si>
  <si>
    <t xml:space="preserve">159 Поставка офисной мебели.</t>
  </si>
  <si>
    <t xml:space="preserve">3.42</t>
  </si>
  <si>
    <t xml:space="preserve">160 Заключение договора об оказании информационных услуг (абонентское обслуживание справочно-правовой системы "ГАРАНТ". </t>
  </si>
  <si>
    <t xml:space="preserve">Закупка у единственного поставщика (пп.2.1.23 п.2.1 р.2 гл.17 ПоЗ)</t>
  </si>
  <si>
    <t xml:space="preserve">3.43</t>
  </si>
  <si>
    <t xml:space="preserve">161 Оказание услуги по предоставлению в пользование линий связи (оптика - ЗАО ИВК Солнечный). </t>
  </si>
  <si>
    <t xml:space="preserve">Закупка у единственного поставщика (пп.2.1.8 п.2.1 р.2 гл.17 ПоЗ)</t>
  </si>
  <si>
    <t xml:space="preserve">3.44</t>
  </si>
  <si>
    <t xml:space="preserve">171 Услуги сотовой связи, услуги связи по АСКУЭ  (ПАО "Мегафон").</t>
  </si>
  <si>
    <t xml:space="preserve">3.45</t>
  </si>
  <si>
    <t xml:space="preserve">172 Поставка кабеля АСБ.</t>
  </si>
  <si>
    <t xml:space="preserve">3.46</t>
  </si>
  <si>
    <t xml:space="preserve">184 Поставка аптечек первой помощи, тонометра.</t>
  </si>
  <si>
    <t xml:space="preserve">3.47</t>
  </si>
  <si>
    <t xml:space="preserve">186 Заключение договора по техническому обслуживанию, диагностике, калибровке, установке и ремонту тахографов на транспортные средства.</t>
  </si>
  <si>
    <t xml:space="preserve">3.48</t>
  </si>
  <si>
    <t xml:space="preserve">187 Выполнение технического обслуживания и ремонта автомобилей марки Mitsubishi, Toyota, Renault, Skoda, Ssang Young.</t>
  </si>
  <si>
    <t xml:space="preserve">3.49</t>
  </si>
  <si>
    <t xml:space="preserve">188 Поставка офисной бумаги.</t>
  </si>
  <si>
    <t xml:space="preserve">3.50</t>
  </si>
  <si>
    <t xml:space="preserve">189 Виртуальный канал Ethernet.</t>
  </si>
  <si>
    <t xml:space="preserve">Закупка у единственного поставщика (пп.2.1.7.3.  п.2.1 р.2 гл.17 ПоЗ)</t>
  </si>
  <si>
    <t xml:space="preserve">3.51</t>
  </si>
  <si>
    <t xml:space="preserve">194 Право использования программ для электронно-вычислительных машин и баз данных "ФСНБ-2022" в течение года.</t>
  </si>
  <si>
    <t xml:space="preserve">3.52</t>
  </si>
  <si>
    <t xml:space="preserve">195 Поставка лакокрасочных материалов и малярного инструмента.</t>
  </si>
  <si>
    <t xml:space="preserve">3.53</t>
  </si>
  <si>
    <t xml:space="preserve">226 Поставка хозяйственных товаров.</t>
  </si>
  <si>
    <t xml:space="preserve">3.54</t>
  </si>
  <si>
    <t xml:space="preserve">227 Выполнение работ по ремонту грузовых автомобилей марки КАМАЗ, МАЗ, ГАЗ.</t>
  </si>
  <si>
    <t xml:space="preserve">3.55</t>
  </si>
  <si>
    <t xml:space="preserve">239 Поставка расходных материалов и комплектующих к копировально-множительной технике.</t>
  </si>
  <si>
    <t xml:space="preserve">3.56</t>
  </si>
  <si>
    <t xml:space="preserve">240 Выполнение работ по ремонту и техническому обслуживанию копировальной техники.</t>
  </si>
  <si>
    <t xml:space="preserve">3.57</t>
  </si>
  <si>
    <t xml:space="preserve">243 Поставка запасных частей к автомобилям грузовым марки УАЗ.</t>
  </si>
  <si>
    <t xml:space="preserve">3.58</t>
  </si>
  <si>
    <t xml:space="preserve">244 Заключение договора на поставку запасных частей для бензо и электроинструмента.</t>
  </si>
  <si>
    <t xml:space="preserve">3.59</t>
  </si>
  <si>
    <t xml:space="preserve">245 Заключение договора на оказание услуг по ежемесячной модификации и сопровождению модифицированных ИСС "Кодекс"/"Техэксперт".</t>
  </si>
  <si>
    <t xml:space="preserve">3.60</t>
  </si>
  <si>
    <t xml:space="preserve">259 Заключение договора на расширение модуля "Лицензия яЭнергетик" (расширение модуля на 5000 приборов учета).</t>
  </si>
  <si>
    <t xml:space="preserve">3.61</t>
  </si>
  <si>
    <t xml:space="preserve">271 Заключение договора на предоставление услуг связи по точке доступа по адресу: г. Саратов, ул. Меловая, д. 7 (6-й и 10-й участки).</t>
  </si>
  <si>
    <t xml:space="preserve">3.62</t>
  </si>
  <si>
    <t xml:space="preserve">272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</si>
  <si>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 xml:space="preserve">3.63</t>
  </si>
  <si>
    <t xml:space="preserve">282 Приобретение нефтепродуктов через АЗС </t>
  </si>
  <si>
    <t xml:space="preserve">12.2027</t>
  </si>
  <si>
    <t xml:space="preserve">да п. м)</t>
  </si>
  <si>
    <t xml:space="preserve">3.64</t>
  </si>
  <si>
    <t xml:space="preserve">283 Заключение договора на проведение на рабочих местах работников специальной оценки условий труда.</t>
  </si>
  <si>
    <t xml:space="preserve">3.65</t>
  </si>
  <si>
    <t xml:space="preserve">284 Заключение договора на поставку муфт 3СТп.</t>
  </si>
  <si>
    <t xml:space="preserve">3.66</t>
  </si>
  <si>
    <t xml:space="preserve">293 Поставка инструмента.</t>
  </si>
  <si>
    <t xml:space="preserve">3.67</t>
  </si>
  <si>
    <t xml:space="preserve">294 Заключение договора на замену труб ХВС, восстановление колодца, установку ПГ по адресу ул. Актюбинская, 1.</t>
  </si>
  <si>
    <t xml:space="preserve">3.68</t>
  </si>
  <si>
    <t xml:space="preserve">295 Поставка автомобильных шин.</t>
  </si>
  <si>
    <t xml:space="preserve">4. Программа по технологическому присоединению заявителей</t>
  </si>
  <si>
    <t xml:space="preserve">4.1</t>
  </si>
  <si>
    <t xml:space="preserve">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</si>
  <si>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 xml:space="preserve">Закупка у единственного поставщика (пп.2.1.22 п.2.1 р.2 гл.17 ПоЗ)</t>
  </si>
  <si>
    <t xml:space="preserve">4.2</t>
  </si>
  <si>
    <t xml:space="preserve">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</si>
  <si>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 xml:space="preserve">4.3</t>
  </si>
  <si>
    <t xml:space="preserve">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</si>
  <si>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 xml:space="preserve">4.4</t>
  </si>
  <si>
    <t xml:space="preserve">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</si>
  <si>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 xml:space="preserve">4.5</t>
  </si>
  <si>
    <t xml:space="preserve">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</si>
  <si>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 xml:space="preserve">4.6</t>
  </si>
  <si>
    <t xml:space="preserve">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</si>
  <si>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 xml:space="preserve">4.7</t>
  </si>
  <si>
    <t xml:space="preserve">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</si>
  <si>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 xml:space="preserve">4.8</t>
  </si>
  <si>
    <t xml:space="preserve">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</si>
  <si>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 xml:space="preserve">4.9</t>
  </si>
  <si>
    <t xml:space="preserve">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</si>
  <si>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 xml:space="preserve">4.10</t>
  </si>
  <si>
    <t xml:space="preserve">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</si>
  <si>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 xml:space="preserve">4.11</t>
  </si>
  <si>
    <t xml:space="preserve">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</si>
  <si>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 xml:space="preserve">4.12</t>
  </si>
  <si>
    <t xml:space="preserve">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</si>
  <si>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 xml:space="preserve">4.13</t>
  </si>
  <si>
    <t xml:space="preserve">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</si>
  <si>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 xml:space="preserve">4.14</t>
  </si>
  <si>
    <t xml:space="preserve">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</si>
  <si>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 xml:space="preserve">4.15</t>
  </si>
  <si>
    <t xml:space="preserve">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</si>
  <si>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 xml:space="preserve">4.16</t>
  </si>
  <si>
    <t xml:space="preserve">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</si>
  <si>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 xml:space="preserve">4.17</t>
  </si>
  <si>
    <t xml:space="preserve">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</si>
  <si>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 xml:space="preserve">4.18</t>
  </si>
  <si>
    <t xml:space="preserve">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</si>
  <si>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 xml:space="preserve">4.19</t>
  </si>
  <si>
    <t xml:space="preserve">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</si>
  <si>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 xml:space="preserve">4.20</t>
  </si>
  <si>
    <t xml:space="preserve">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</si>
  <si>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 xml:space="preserve">4.21</t>
  </si>
  <si>
    <t xml:space="preserve">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</si>
  <si>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 xml:space="preserve">4.22</t>
  </si>
  <si>
    <t xml:space="preserve">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</si>
  <si>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 xml:space="preserve">4.23</t>
  </si>
  <si>
    <t xml:space="preserve">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</si>
  <si>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 xml:space="preserve">4.24</t>
  </si>
  <si>
    <t xml:space="preserve">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</si>
  <si>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4.25</t>
  </si>
  <si>
    <t xml:space="preserve">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</si>
  <si>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 xml:space="preserve">4.26</t>
  </si>
  <si>
    <t xml:space="preserve">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</si>
  <si>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 xml:space="preserve">4.27</t>
  </si>
  <si>
    <t xml:space="preserve">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</si>
  <si>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 xml:space="preserve">4.28</t>
  </si>
  <si>
    <t xml:space="preserve">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</si>
  <si>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 xml:space="preserve">4.29</t>
  </si>
  <si>
    <t xml:space="preserve">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</si>
  <si>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 xml:space="preserve">4.30</t>
  </si>
  <si>
    <t xml:space="preserve">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</si>
  <si>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 xml:space="preserve">4.31</t>
  </si>
  <si>
    <t xml:space="preserve">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</si>
  <si>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 xml:space="preserve">4.32</t>
  </si>
  <si>
    <t xml:space="preserve">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</si>
  <si>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 xml:space="preserve">4.33</t>
  </si>
  <si>
    <t xml:space="preserve">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</si>
  <si>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 xml:space="preserve">4.34</t>
  </si>
  <si>
    <t xml:space="preserve">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</si>
  <si>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 xml:space="preserve">4.35</t>
  </si>
  <si>
    <t xml:space="preserve">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</si>
  <si>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 xml:space="preserve">4.36</t>
  </si>
  <si>
    <t xml:space="preserve">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</si>
  <si>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 xml:space="preserve">4.37</t>
  </si>
  <si>
    <t xml:space="preserve">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</si>
  <si>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 xml:space="preserve">4.38</t>
  </si>
  <si>
    <t xml:space="preserve">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</si>
  <si>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 xml:space="preserve">4.39</t>
  </si>
  <si>
    <t xml:space="preserve">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</si>
  <si>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 xml:space="preserve">4.40</t>
  </si>
  <si>
    <t xml:space="preserve">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</si>
  <si>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 xml:space="preserve">4.41</t>
  </si>
  <si>
    <t xml:space="preserve">200 Заключение договора на выполнение строительно-монтажных работ по строительству 2КЛ-10 кВ от новой ТП№34 (по генплану) до ТП №5.</t>
  </si>
  <si>
    <t xml:space="preserve">4.42</t>
  </si>
  <si>
    <t xml:space="preserve">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</si>
  <si>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 xml:space="preserve">4.43</t>
  </si>
  <si>
    <t xml:space="preserve">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</si>
  <si>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 xml:space="preserve">4.44</t>
  </si>
  <si>
    <t xml:space="preserve">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</si>
  <si>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 xml:space="preserve">4.45</t>
  </si>
  <si>
    <t xml:space="preserve">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</si>
  <si>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 xml:space="preserve">4.46</t>
  </si>
  <si>
    <t xml:space="preserve">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</si>
  <si>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 xml:space="preserve">4.47</t>
  </si>
  <si>
    <t xml:space="preserve">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</si>
  <si>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 xml:space="preserve">4.48</t>
  </si>
  <si>
    <t xml:space="preserve">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</si>
  <si>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 xml:space="preserve">4.49</t>
  </si>
  <si>
    <t xml:space="preserve">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</si>
  <si>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 xml:space="preserve">4.50</t>
  </si>
  <si>
    <t xml:space="preserve">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</si>
  <si>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 xml:space="preserve">4.51</t>
  </si>
  <si>
    <t xml:space="preserve">212 Заключение договора на выполнение строительно-монтажных работ по строительству кабельных линий 10 кВ от новой ТП№33 (по г.п.) до ТП№32 и ТП№5.</t>
  </si>
  <si>
    <t xml:space="preserve">4.52</t>
  </si>
  <si>
    <t xml:space="preserve">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</si>
  <si>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 xml:space="preserve">4.53</t>
  </si>
  <si>
    <t xml:space="preserve">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</si>
  <si>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 xml:space="preserve">4.54</t>
  </si>
  <si>
    <t xml:space="preserve">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</si>
  <si>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 xml:space="preserve">4.55</t>
  </si>
  <si>
    <t xml:space="preserve">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</si>
  <si>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 xml:space="preserve">4.56</t>
  </si>
  <si>
    <t xml:space="preserve">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</si>
  <si>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 xml:space="preserve">4.57</t>
  </si>
  <si>
    <t xml:space="preserve">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</si>
  <si>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 xml:space="preserve">4.58</t>
  </si>
  <si>
    <t xml:space="preserve">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</si>
  <si>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 xml:space="preserve">4.59</t>
  </si>
  <si>
    <t xml:space="preserve">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</si>
  <si>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 xml:space="preserve">4.60</t>
  </si>
  <si>
    <t xml:space="preserve">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</si>
  <si>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 xml:space="preserve">4.61</t>
  </si>
  <si>
    <t xml:space="preserve">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</si>
  <si>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 xml:space="preserve">4.62</t>
  </si>
  <si>
    <t xml:space="preserve">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</si>
  <si>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 xml:space="preserve">4.63</t>
  </si>
  <si>
    <t xml:space="preserve">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</si>
  <si>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 xml:space="preserve">4.64</t>
  </si>
  <si>
    <t xml:space="preserve">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</si>
  <si>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4.65</t>
  </si>
  <si>
    <t xml:space="preserve">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</si>
  <si>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 xml:space="preserve">4.66</t>
  </si>
  <si>
    <t xml:space="preserve">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</si>
  <si>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 xml:space="preserve">4.67</t>
  </si>
  <si>
    <t xml:space="preserve">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</si>
  <si>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 xml:space="preserve">4.68</t>
  </si>
  <si>
    <t xml:space="preserve">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</si>
  <si>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 xml:space="preserve">4.69</t>
  </si>
  <si>
    <t xml:space="preserve">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</si>
  <si>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 xml:space="preserve">4.70</t>
  </si>
  <si>
    <t xml:space="preserve">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</si>
  <si>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 xml:space="preserve">4.71</t>
  </si>
  <si>
    <t xml:space="preserve">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</si>
  <si>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4.72</t>
  </si>
  <si>
    <t xml:space="preserve">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</si>
  <si>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 xml:space="preserve">4.73</t>
  </si>
  <si>
    <t xml:space="preserve">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</si>
  <si>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 xml:space="preserve">11.2026</t>
  </si>
  <si>
    <t xml:space="preserve">4.74</t>
  </si>
  <si>
    <t xml:space="preserve">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</si>
  <si>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 xml:space="preserve">4.75</t>
  </si>
  <si>
    <t xml:space="preserve">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</si>
  <si>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 xml:space="preserve">4.76</t>
  </si>
  <si>
    <t xml:space="preserve">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</si>
  <si>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 xml:space="preserve">4.77</t>
  </si>
  <si>
    <t xml:space="preserve">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</si>
  <si>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 xml:space="preserve">4.78</t>
  </si>
  <si>
    <t xml:space="preserve">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</si>
  <si>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 xml:space="preserve">4.79</t>
  </si>
  <si>
    <t xml:space="preserve">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</si>
  <si>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 xml:space="preserve">4.80</t>
  </si>
  <si>
    <t xml:space="preserve">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</si>
  <si>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 xml:space="preserve">4.81</t>
  </si>
  <si>
    <t xml:space="preserve">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</si>
  <si>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 xml:space="preserve">4.82</t>
  </si>
  <si>
    <t xml:space="preserve">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</si>
  <si>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 xml:space="preserve">4.83</t>
  </si>
  <si>
    <t xml:space="preserve">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</si>
  <si>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 xml:space="preserve">4.84</t>
  </si>
  <si>
    <t xml:space="preserve">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</si>
  <si>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 xml:space="preserve">4.85</t>
  </si>
  <si>
    <t xml:space="preserve">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</si>
  <si>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 xml:space="preserve">4.86</t>
  </si>
  <si>
    <t xml:space="preserve">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</si>
  <si>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 xml:space="preserve">4.87</t>
  </si>
  <si>
    <t xml:space="preserve">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</si>
  <si>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 xml:space="preserve">4.88</t>
  </si>
  <si>
    <t xml:space="preserve">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</si>
  <si>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 xml:space="preserve">4.89</t>
  </si>
  <si>
    <t xml:space="preserve">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</si>
  <si>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 xml:space="preserve">4.90</t>
  </si>
  <si>
    <t xml:space="preserve">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</si>
  <si>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 xml:space="preserve">4.91</t>
  </si>
  <si>
    <t xml:space="preserve">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</si>
  <si>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 xml:space="preserve">4.92</t>
  </si>
  <si>
    <t xml:space="preserve">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</si>
  <si>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 xml:space="preserve">4.93</t>
  </si>
  <si>
    <t xml:space="preserve">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</si>
  <si>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 xml:space="preserve">4.94</t>
  </si>
  <si>
    <t xml:space="preserve">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</si>
  <si>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 xml:space="preserve">4.95</t>
  </si>
  <si>
    <t xml:space="preserve">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</si>
  <si>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 xml:space="preserve">4.96</t>
  </si>
  <si>
    <t xml:space="preserve">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</si>
  <si>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 xml:space="preserve">4.97</t>
  </si>
  <si>
    <t xml:space="preserve">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</si>
  <si>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 xml:space="preserve">4.98</t>
  </si>
  <si>
    <t xml:space="preserve">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</si>
  <si>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 xml:space="preserve">4.99</t>
  </si>
  <si>
    <t xml:space="preserve">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</si>
  <si>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 xml:space="preserve">4.100</t>
  </si>
  <si>
    <t xml:space="preserve">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</si>
  <si>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 xml:space="preserve">4.101</t>
  </si>
  <si>
    <t xml:space="preserve">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</si>
  <si>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 xml:space="preserve">4.102</t>
  </si>
  <si>
    <t xml:space="preserve">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</si>
  <si>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 xml:space="preserve">4.103</t>
  </si>
  <si>
    <t xml:space="preserve">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</si>
  <si>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 xml:space="preserve">4.104</t>
  </si>
  <si>
    <t xml:space="preserve">297 Выполнение строительно-монтажных работ по строительству кабельной линии 0,4 кВ от РУ-0,4 кВ ТП-1386 до ВРУ нежилого здания по ул. им. А.И. Хользунова, 21 Б.</t>
  </si>
  <si>
    <t xml:space="preserve">4.105</t>
  </si>
  <si>
    <t xml:space="preserve">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</si>
  <si>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 xml:space="preserve">ДОЛГОСРОЧНЫЕ ДОГОВОРЫ</t>
  </si>
  <si>
    <t xml:space="preserve">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</si>
  <si>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 xml:space="preserve">05.2025</t>
  </si>
  <si>
    <t xml:space="preserve">396 Установка приборов учета у потребителей.</t>
  </si>
  <si>
    <t xml:space="preserve">08.2025</t>
  </si>
  <si>
    <t xml:space="preserve">Закупка у единственного поставщика (пп.2.1.16 п.2.1 р.2 гл.17 ПоЗ)</t>
  </si>
  <si>
    <t xml:space="preserve">106 Оказание услуг по обслуживанию системы контроля и управления доступом.</t>
  </si>
  <si>
    <t xml:space="preserve">02.2025</t>
  </si>
  <si>
    <t xml:space="preserve">107 Оказание услуг по обслуживанию автоматической пожарной сигнализации и оповещение.</t>
  </si>
  <si>
    <t xml:space="preserve">111 Оказание услуг по обслуживанию системы видеонаблюдения.</t>
  </si>
  <si>
    <t xml:space="preserve">113 Обязательное страхование гражданской ответственности владельцев автотранспортных средств.</t>
  </si>
  <si>
    <t xml:space="preserve">01.2025</t>
  </si>
  <si>
    <t xml:space="preserve">115 Оказание услуг внутризоновой связи (Е1) (ПАО "Ростелеком").</t>
  </si>
  <si>
    <t xml:space="preserve">116 Услуги сотовой связи, услуги связи по АСКУЭ  (ПАО "Мегафон")</t>
  </si>
  <si>
    <t xml:space="preserve">118 Проверка и настройка приборов безопасности на автовышках и автокранах.</t>
  </si>
  <si>
    <t xml:space="preserve">1.10</t>
  </si>
  <si>
    <t xml:space="preserve">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</si>
  <si>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 xml:space="preserve">06.2025</t>
  </si>
  <si>
    <t xml:space="preserve">1.11</t>
  </si>
  <si>
    <t xml:space="preserve">121 Поставка запасных частей к автомобилям грузовым марки КАМАЗ.</t>
  </si>
  <si>
    <t xml:space="preserve">03.2025</t>
  </si>
  <si>
    <t xml:space="preserve">1.12</t>
  </si>
  <si>
    <t xml:space="preserve">123 Поставка агрегатов, узлов и деталей к специализированной технике. </t>
  </si>
  <si>
    <t xml:space="preserve">1.13</t>
  </si>
  <si>
    <t xml:space="preserve">125 Поставка автомобильных шин.</t>
  </si>
  <si>
    <t xml:space="preserve">04.2025</t>
  </si>
  <si>
    <t xml:space="preserve">1.14</t>
  </si>
  <si>
    <t xml:space="preserve">126 Поставка автомобильных колесных дисков.</t>
  </si>
  <si>
    <t xml:space="preserve">1.15</t>
  </si>
  <si>
    <t xml:space="preserve">127 Выполнение работ по ремонту  мотовездеходов и снегоходов.</t>
  </si>
  <si>
    <t xml:space="preserve">1.16</t>
  </si>
  <si>
    <t xml:space="preserve">128 Поставка автоэмали и расходных материалов для лакокрасочных работ и шиномонтажа.</t>
  </si>
  <si>
    <t xml:space="preserve">1.17</t>
  </si>
  <si>
    <t xml:space="preserve">130 Выполнение технического и гарантийного обслуживания и ремонта автомобилей марки ГАЗ.</t>
  </si>
  <si>
    <t xml:space="preserve">1.18</t>
  </si>
  <si>
    <t xml:space="preserve">131 Поставка запасных и расходных материалов для бесконтактной мойки.</t>
  </si>
  <si>
    <t xml:space="preserve">1.19</t>
  </si>
  <si>
    <t xml:space="preserve">133 Выполнение работ по ремонту и восстановлению элементов (деталей, узлов) двигателей автомобилей и тракторов.</t>
  </si>
  <si>
    <t xml:space="preserve">09.2025</t>
  </si>
  <si>
    <t xml:space="preserve">1.20</t>
  </si>
  <si>
    <t xml:space="preserve">135 Приобретение программного обеспечения АльфаДок, тариф «ЗКИИ.Пдн.Эксперт», неисключительная лицензия с правом использования на 1 год</t>
  </si>
  <si>
    <t xml:space="preserve">1.21</t>
  </si>
  <si>
    <t xml:space="preserve">136 Проведение технического освидетельствования автовышек, автокранов и манипуляторов.</t>
  </si>
  <si>
    <t xml:space="preserve">1.22</t>
  </si>
  <si>
    <t xml:space="preserve">137 Выполнение технического обслуживания и ремонта экскаваторов-погрузчиков NEW HOLLAND</t>
  </si>
  <si>
    <t xml:space="preserve">10.2025</t>
  </si>
  <si>
    <t xml:space="preserve">1.23</t>
  </si>
  <si>
    <t xml:space="preserve">138 Выполнение работ по метрологическому обеспечению (поверка СИ).</t>
  </si>
  <si>
    <t xml:space="preserve">Закупка у единственного поставщика (пп.2.1.1.3.  п.2.1 р.2 гл.17 ПоЗ)</t>
  </si>
  <si>
    <t xml:space="preserve">1.24</t>
  </si>
  <si>
    <t xml:space="preserve">139 Поставка запасных частей к автомобилям легковым малого класса и грузовым марки ГАЗ.</t>
  </si>
  <si>
    <t xml:space="preserve">1.25</t>
  </si>
  <si>
    <t xml:space="preserve">140 Выполнение технического обслуживания и ремонта автомобилей марки Mitsubishi, Toyota, Renault, Skoda, Ssang Young.</t>
  </si>
  <si>
    <t xml:space="preserve">1.26</t>
  </si>
  <si>
    <t xml:space="preserve">141 Поставка автомобильных аккумуляторов.</t>
  </si>
  <si>
    <t xml:space="preserve">1.27</t>
  </si>
  <si>
    <t xml:space="preserve">142 Ремонт аппаратов высокого давления, пеногенератора и компрессора.</t>
  </si>
  <si>
    <t xml:space="preserve">1.28</t>
  </si>
  <si>
    <t xml:space="preserve">144 Поставка запасных частей к автомобилям грузовым марки УАЗ.</t>
  </si>
  <si>
    <t xml:space="preserve">1.29</t>
  </si>
  <si>
    <t xml:space="preserve">145 Поставка автомобильных жидкостей и смазочных материалов.</t>
  </si>
  <si>
    <t xml:space="preserve">11.2025</t>
  </si>
  <si>
    <t xml:space="preserve">1.30</t>
  </si>
  <si>
    <t xml:space="preserve">146 Выполнение работ по техническому обслуживанию и ремонту узлов и агрегатов специализированной техники.</t>
  </si>
  <si>
    <t xml:space="preserve">1.31</t>
  </si>
  <si>
    <t xml:space="preserve">147 Выполнение технического обслуживания и ремонта автомобилей марки Mitsubishi, Toyota, Renault, Skoda, Ssang Young.</t>
  </si>
  <si>
    <t xml:space="preserve">1.32</t>
  </si>
  <si>
    <t xml:space="preserve">148 Поставка масла трансформаторного ВГ. </t>
  </si>
  <si>
    <t xml:space="preserve">1.33</t>
  </si>
  <si>
    <t xml:space="preserve">149  Услуги сотовой связи ПАО "Вымпелком"</t>
  </si>
  <si>
    <t xml:space="preserve">12.2025</t>
  </si>
  <si>
    <t xml:space="preserve">11.2027</t>
  </si>
  <si>
    <t xml:space="preserve">1.34</t>
  </si>
  <si>
    <t xml:space="preserve">150 Расходы на консультационное и информационное сопровождение программы расчета технологических потерь РТП-3.</t>
  </si>
  <si>
    <t xml:space="preserve">1.35</t>
  </si>
  <si>
    <t xml:space="preserve">151 Приобретение программного обеспечения Kaspersky Endpoint Security для бизнеса – Стандартный (150-249) 1 year Renewal License (код KL4863RASFR). </t>
  </si>
  <si>
    <t xml:space="preserve">1.36</t>
  </si>
  <si>
    <t xml:space="preserve">152  Услуги сотовой связи по АСКУЭ (ПАО "Ростелеком")</t>
  </si>
  <si>
    <t xml:space="preserve">1.37</t>
  </si>
  <si>
    <t xml:space="preserve">183 Поставка сантехнических материалов.</t>
  </si>
  <si>
    <t xml:space="preserve">1.38</t>
  </si>
  <si>
    <t xml:space="preserve">211 Поставка расходных материалов и комплектующих к копировально-множительной технике.</t>
  </si>
  <si>
    <t xml:space="preserve">1.39</t>
  </si>
  <si>
    <t xml:space="preserve">212 Выполнение работ по ремонту и техническому обслуживанию копировальной техники.</t>
  </si>
  <si>
    <t xml:space="preserve">1.40</t>
  </si>
  <si>
    <t xml:space="preserve">213 Заключение договора об оказании информационных услуг (абонентское обслуживание справочно-правовой системы "ГАРАНТ". </t>
  </si>
  <si>
    <t xml:space="preserve">1.41</t>
  </si>
  <si>
    <t xml:space="preserve">231 Выполнение работ по ремонту и техническому обслуживанию грузовых автомобилей марки КАМАЗ, МАЗ, ГАЗ.</t>
  </si>
  <si>
    <t xml:space="preserve">1.42</t>
  </si>
  <si>
    <t xml:space="preserve">232 Право использования программ для электронно-вычислительных машин и баз данных "ФСНБ-2022" в течение года.</t>
  </si>
  <si>
    <t xml:space="preserve">1.43</t>
  </si>
  <si>
    <t xml:space="preserve">252 Заключение договора на предоставление доступа к сети интернет участков сетей 6, 10 (Меловая, 7).</t>
  </si>
  <si>
    <t xml:space="preserve">1.44</t>
  </si>
  <si>
    <t xml:space="preserve">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</si>
  <si>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 xml:space="preserve">1.45</t>
  </si>
  <si>
    <t xml:space="preserve">259 Поставка лакокрасочных материалов.</t>
  </si>
  <si>
    <t xml:space="preserve">1.46</t>
  </si>
  <si>
    <t xml:space="preserve">260 Поставка GPRS модемов.</t>
  </si>
  <si>
    <t xml:space="preserve">1.47</t>
  </si>
  <si>
    <t xml:space="preserve">262 Поставка хозяйственных товаров.</t>
  </si>
  <si>
    <t xml:space="preserve">1.48</t>
  </si>
  <si>
    <t xml:space="preserve">289 Виртуальный канал Ethernet .</t>
  </si>
  <si>
    <t xml:space="preserve">1.49</t>
  </si>
  <si>
    <t xml:space="preserve">333 Заключение договора на предоставление неисключительных прав и техническую поддержку программы 1С.</t>
  </si>
  <si>
    <t xml:space="preserve">1.50</t>
  </si>
  <si>
    <t xml:space="preserve">344 Заключение договора на оказание услуг по ежемесячной модификации и сопровождению модифицированных ИСС "Кодекс"/"Техэксперт".</t>
  </si>
  <si>
    <t xml:space="preserve">07.2025</t>
  </si>
  <si>
    <t xml:space="preserve">1.51</t>
  </si>
  <si>
    <t xml:space="preserve">351 Заключение договора на обслуживание и монтаж оборудования для мониторинга транспортных средств.</t>
  </si>
  <si>
    <t xml:space="preserve">1.52</t>
  </si>
  <si>
    <t xml:space="preserve">368 Заключение договора на оказание услуг по эксплуатации сети газоснабжения.</t>
  </si>
  <si>
    <t xml:space="preserve">1.53</t>
  </si>
  <si>
    <t xml:space="preserve">387 Оказание аудиторских услуг.</t>
  </si>
  <si>
    <t xml:space="preserve">1.54</t>
  </si>
  <si>
    <t xml:space="preserve">391 Услуги связи (интернет).</t>
  </si>
  <si>
    <t xml:space="preserve">1.55</t>
  </si>
  <si>
    <t xml:space="preserve">398 Оказание услуг по вывозу твердых бытовых отходов.</t>
  </si>
  <si>
    <t xml:space="preserve">1.56</t>
  </si>
  <si>
    <t xml:space="preserve">420 Поставка агрегатов, узлов и деталей к специализированной технике</t>
  </si>
  <si>
    <t xml:space="preserve">1.57</t>
  </si>
  <si>
    <t xml:space="preserve">431 Поставка автомобильных шин.</t>
  </si>
  <si>
    <t xml:space="preserve">1.58</t>
  </si>
  <si>
    <t xml:space="preserve">443 Поставка агрегатов, узлов и деталей  к  тракторам, автомобильные запасные части к автомобилям грузовым марки МАЗ, ЗИЛ.</t>
  </si>
  <si>
    <t xml:space="preserve">1.59</t>
  </si>
  <si>
    <t xml:space="preserve">480 Выполнение работ по ремонту грузовых автомобилей марки КАМАЗ, МАЗ, ГАЗ.</t>
  </si>
  <si>
    <t xml:space="preserve">1.60</t>
  </si>
  <si>
    <t xml:space="preserve">481 Выполнение технического обслуживания и ремонта автомобилей марки Mitsubishi, Toyota, Renault, Skoda.</t>
  </si>
  <si>
    <t xml:space="preserve">1.61</t>
  </si>
  <si>
    <t xml:space="preserve">482 Заключение договора на оказание услуг охраны и мониторинга объекта, оборудованного системой безопасности.</t>
  </si>
  <si>
    <t xml:space="preserve">1.62</t>
  </si>
  <si>
    <t xml:space="preserve">501 Оказание услуг почтовой связи.</t>
  </si>
  <si>
    <t xml:space="preserve">Закупка у единственного поставщика (ч.2.1.7.5.  пп.2.1.7 п.2.1 р.2 гл.17 ПоЗ)</t>
  </si>
  <si>
    <t xml:space="preserve">1.63</t>
  </si>
  <si>
    <t xml:space="preserve">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</si>
  <si>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 xml:space="preserve">1.64</t>
  </si>
  <si>
    <t xml:space="preserve">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</si>
  <si>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 xml:space="preserve">1.65</t>
  </si>
  <si>
    <t xml:space="preserve">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</si>
  <si>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 xml:space="preserve">1.66</t>
  </si>
  <si>
    <t xml:space="preserve">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</si>
  <si>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 xml:space="preserve">1.67</t>
  </si>
  <si>
    <t xml:space="preserve">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</si>
  <si>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 xml:space="preserve">1.68</t>
  </si>
  <si>
    <t xml:space="preserve">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</si>
  <si>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 xml:space="preserve">1.69</t>
  </si>
  <si>
    <t xml:space="preserve">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</si>
  <si>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 xml:space="preserve">1.70</t>
  </si>
  <si>
    <t xml:space="preserve">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</si>
  <si>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 xml:space="preserve">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</si>
  <si>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</si>
  <si>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 xml:space="preserve">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</si>
  <si>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</si>
  <si>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 xml:space="preserve">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</si>
  <si>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</si>
  <si>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 xml:space="preserve">1.74</t>
  </si>
  <si>
    <t xml:space="preserve">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</si>
  <si>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 xml:space="preserve">1.75</t>
  </si>
  <si>
    <t xml:space="preserve">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</si>
  <si>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 xml:space="preserve">1.76</t>
  </si>
  <si>
    <t xml:space="preserve">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</si>
  <si>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 xml:space="preserve">1.77</t>
  </si>
  <si>
    <t xml:space="preserve">122 Приобретение нефтепродуктов через АЗС </t>
  </si>
  <si>
    <t xml:space="preserve">01.2024</t>
  </si>
  <si>
    <t xml:space="preserve">1.78</t>
  </si>
  <si>
    <t xml:space="preserve">123 Оказание услуг местной телефонной связи (ПАО "Ростелеком").</t>
  </si>
  <si>
    <t xml:space="preserve">03.2024</t>
  </si>
  <si>
    <t xml:space="preserve">1.79</t>
  </si>
  <si>
    <t xml:space="preserve">145 Оказание услуг интеллектуальной сети связи "Бесплатный вызов" (8800) (Филиал АО "Компания ТрансТелеКом" "Макрорегион Верхневолжский").</t>
  </si>
  <si>
    <t xml:space="preserve">05.2024</t>
  </si>
  <si>
    <t xml:space="preserve">1.80</t>
  </si>
  <si>
    <t xml:space="preserve">153 Услуги сотовой связи, услуги связи по АСКУЭ (ПАО "МТС").</t>
  </si>
  <si>
    <t xml:space="preserve">08.2024</t>
  </si>
  <si>
    <t xml:space="preserve">Закупка у единственного поставщика (пп.2.1.7.2 п.2.1 р.2 гл.17 ПоЗ)</t>
  </si>
  <si>
    <t xml:space="preserve">1.81</t>
  </si>
  <si>
    <t xml:space="preserve">583 Информационное сопровождение ИСУ "яЭнергетик."</t>
  </si>
  <si>
    <t xml:space="preserve">12.2024</t>
  </si>
  <si>
    <t xml:space="preserve">1.82</t>
  </si>
  <si>
    <t xml:space="preserve">555 Поставка газа. </t>
  </si>
  <si>
    <t xml:space="preserve">12.2022</t>
  </si>
  <si>
    <t xml:space="preserve">1.83</t>
  </si>
  <si>
    <t xml:space="preserve">Аренда земельного участка</t>
  </si>
  <si>
    <t xml:space="preserve">12.2017</t>
  </si>
  <si>
    <t xml:space="preserve">Прямая закупка (пп.16 п. 7.11.2 Положения)</t>
  </si>
  <si>
    <t xml:space="preserve">да, пп. л)</t>
  </si>
</sst>
</file>

<file path=xl/styles.xml><?xml version="1.0" encoding="utf-8"?>
<styleSheet xmlns="http://schemas.openxmlformats.org/spreadsheetml/2006/main">
  <numFmts count="6">
    <numFmt numFmtId="164" formatCode="General"/>
    <numFmt numFmtId="165" formatCode="@"/>
    <numFmt numFmtId="166" formatCode="#,##0.00"/>
    <numFmt numFmtId="167" formatCode="_-* #,##0.00_р_._-;\-* #,##0.00_р_._-;_-* \-??_р_._-;_-@_-"/>
    <numFmt numFmtId="168" formatCode="0.00"/>
    <numFmt numFmtId="169" formatCode="_-* #,##0.00\ _₽_-;\-* #,##0.00\ _₽_-;_-* \-??\ _₽_-;_-@_-"/>
  </numFmts>
  <fonts count="25">
    <font>
      <sz val="10"/>
      <name val="Arial Cyr"/>
      <family val="0"/>
      <charset val="1"/>
    </font>
    <font>
      <sz val="10"/>
      <name val="Arial"/>
      <family val="0"/>
    </font>
    <font>
      <sz val="10"/>
      <name val="Arial"/>
      <family val="0"/>
    </font>
    <font>
      <sz val="10"/>
      <name val="Arial"/>
      <family val="0"/>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val="true"/>
      <sz val="9.5"/>
      <color rgb="FF000000"/>
      <name val="Times New Roman"/>
      <family val="1"/>
      <charset val="1"/>
    </font>
    <font>
      <b val="true"/>
      <sz val="9.5"/>
      <name val="Times New Roman"/>
      <family val="1"/>
      <charset val="1"/>
    </font>
    <font>
      <b val="true"/>
      <sz val="12"/>
      <name val="Times New Roman"/>
      <family val="1"/>
      <charset val="1"/>
    </font>
    <font>
      <b val="true"/>
      <sz val="11"/>
      <name val="Times New Roman"/>
      <family val="1"/>
      <charset val="1"/>
    </font>
    <font>
      <b val="true"/>
      <sz val="14"/>
      <name val="Times New Roman"/>
      <family val="1"/>
      <charset val="1"/>
    </font>
    <font>
      <b val="true"/>
      <sz val="10"/>
      <name val="Times New Roman"/>
      <family val="1"/>
      <charset val="1"/>
    </font>
    <font>
      <sz val="10"/>
      <color rgb="FF000000"/>
      <name val="Times New Roman"/>
      <family val="1"/>
      <charset val="1"/>
    </font>
    <font>
      <b val="true"/>
      <sz val="10"/>
      <color rgb="FF000000"/>
      <name val="Times New Roman"/>
      <family val="1"/>
      <charset val="1"/>
    </font>
    <font>
      <b val="true"/>
      <sz val="9"/>
      <name val="Times New Roman"/>
      <family val="1"/>
      <charset val="1"/>
    </font>
    <font>
      <sz val="9"/>
      <name val="Times New Roman"/>
      <family val="1"/>
      <charset val="1"/>
    </font>
    <font>
      <sz val="9"/>
      <name val="Arial Cyr"/>
      <family val="0"/>
      <charset val="1"/>
    </font>
    <font>
      <sz val="9"/>
      <color rgb="FF000000"/>
      <name val="Times New Roman"/>
      <family val="1"/>
      <charset val="1"/>
    </font>
    <font>
      <sz val="9"/>
      <name val="Times New Roman"/>
      <family val="1"/>
      <charset val="128"/>
    </font>
    <font>
      <sz val="9"/>
      <color rgb="FFFF0000"/>
      <name val="Times New Roman"/>
      <family val="1"/>
      <charset val="1"/>
    </font>
  </fonts>
  <fills count="18">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
      <patternFill patternType="solid">
        <fgColor theme="0"/>
        <bgColor rgb="FFFFFFCC"/>
      </patternFill>
    </fill>
  </fills>
  <borders count="12">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style="thin"/>
      <right/>
      <top/>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right style="thin"/>
      <top style="thin"/>
      <bottom/>
      <diagonal/>
    </border>
    <border diagonalUp="false" diagonalDown="false">
      <left style="thin"/>
      <right/>
      <top style="thin"/>
      <bottom/>
      <diagonal/>
    </border>
    <border diagonalUp="false" diagonalDown="false">
      <left style="thin"/>
      <right style="thin"/>
      <top/>
      <bottom/>
      <diagonal/>
    </border>
  </borders>
  <cellStyleXfs count="4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7"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4" fillId="7"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cellStyleXfs>
  <cellXfs count="117">
    <xf numFmtId="164" fontId="0" fillId="0" borderId="0" xfId="0" applyFont="fals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true" applyProtection="true">
      <alignment horizontal="justify" vertical="top" textRotation="0" wrapText="false" indent="0" shrinkToFit="false"/>
      <protection locked="true" hidden="false"/>
    </xf>
    <xf numFmtId="164" fontId="9" fillId="0" borderId="0" xfId="0" applyFont="true" applyBorder="false" applyAlignment="true" applyProtection="true">
      <alignment horizontal="justify" vertical="top"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5" fontId="10" fillId="0" borderId="0" xfId="0" applyFont="true" applyBorder="false" applyAlignment="true" applyProtection="true">
      <alignment horizontal="justify" vertical="top" textRotation="0" wrapText="false" indent="0" shrinkToFit="false"/>
      <protection locked="true" hidden="false"/>
    </xf>
    <xf numFmtId="164" fontId="11" fillId="0" borderId="0" xfId="0" applyFont="true" applyBorder="true" applyAlignment="true" applyProtection="true">
      <alignment horizontal="center" vertical="bottom" textRotation="0" wrapText="false" indent="0" shrinkToFit="false"/>
      <protection locked="true" hidden="false"/>
    </xf>
    <xf numFmtId="164" fontId="12" fillId="0" borderId="0" xfId="0" applyFont="true" applyBorder="true" applyAlignment="true" applyProtection="true">
      <alignment horizontal="center" vertical="bottom" textRotation="0" wrapText="false" indent="0" shrinkToFit="false"/>
      <protection locked="true" hidden="false"/>
    </xf>
    <xf numFmtId="165" fontId="13" fillId="0" borderId="0" xfId="0" applyFont="true" applyBorder="true" applyAlignment="true" applyProtection="true">
      <alignment horizontal="center" vertical="bottom" textRotation="0" wrapText="false" indent="0" shrinkToFit="false"/>
      <protection locked="true" hidden="false"/>
    </xf>
    <xf numFmtId="164" fontId="14" fillId="0" borderId="0" xfId="0" applyFont="true" applyBorder="false" applyAlignment="true" applyProtection="true">
      <alignment horizontal="left" vertical="bottom" textRotation="0" wrapText="fals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5" fontId="12" fillId="0" borderId="0" xfId="0" applyFont="true" applyBorder="false" applyAlignment="true" applyProtection="true">
      <alignment horizontal="center" vertical="bottom" textRotation="0" wrapText="false" indent="0" shrinkToFit="false"/>
      <protection locked="true" hidden="false"/>
    </xf>
    <xf numFmtId="164" fontId="16" fillId="0" borderId="0" xfId="0" applyFont="true" applyBorder="true" applyAlignment="true" applyProtection="true">
      <alignment horizontal="center" vertical="bottom" textRotation="0" wrapText="false" indent="0" shrinkToFit="false"/>
      <protection locked="true" hidden="false"/>
    </xf>
    <xf numFmtId="164" fontId="12" fillId="0" borderId="0" xfId="0" applyFont="true" applyBorder="false" applyAlignment="true" applyProtection="true">
      <alignment horizontal="center" vertical="bottom" textRotation="0" wrapText="false" indent="0" shrinkToFit="false"/>
      <protection locked="true" hidden="false"/>
    </xf>
    <xf numFmtId="165" fontId="9" fillId="0" borderId="0" xfId="0" applyFont="true" applyBorder="true" applyAlignment="true" applyProtection="true">
      <alignment horizontal="left" vertical="bottom" textRotation="0" wrapText="false" indent="0" shrinkToFit="false"/>
      <protection locked="true" hidden="false"/>
    </xf>
    <xf numFmtId="164" fontId="9" fillId="0" borderId="0" xfId="0" applyFont="true" applyBorder="true" applyAlignment="true" applyProtection="true">
      <alignment horizontal="left" vertical="bottom"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5" fontId="16" fillId="16" borderId="1" xfId="0" applyFont="true" applyBorder="true" applyAlignment="true" applyProtection="true">
      <alignment horizontal="center" vertical="center" textRotation="0" wrapText="false" indent="0" shrinkToFit="false"/>
      <protection locked="true" hidden="false"/>
    </xf>
    <xf numFmtId="164" fontId="16" fillId="16" borderId="1" xfId="0" applyFont="true" applyBorder="true" applyAlignment="true" applyProtection="true">
      <alignment horizontal="center" vertical="top" textRotation="0" wrapText="true" indent="0" shrinkToFit="false"/>
      <protection locked="true" hidden="false"/>
    </xf>
    <xf numFmtId="166" fontId="16" fillId="16" borderId="1" xfId="0" applyFont="true" applyBorder="true" applyAlignment="true" applyProtection="true">
      <alignment horizontal="center" vertical="bottom" textRotation="0" wrapText="false" indent="0" shrinkToFit="false"/>
      <protection locked="true" hidden="false"/>
    </xf>
    <xf numFmtId="166" fontId="16" fillId="0" borderId="0" xfId="0" applyFont="true" applyBorder="true" applyAlignment="true" applyProtection="true">
      <alignment horizontal="center" vertical="bottom" textRotation="0" wrapText="false" indent="0" shrinkToFit="false"/>
      <protection locked="true" hidden="false"/>
    </xf>
    <xf numFmtId="165" fontId="9" fillId="0" borderId="1" xfId="0" applyFont="true" applyBorder="true" applyAlignment="true" applyProtection="true">
      <alignment horizontal="center" vertical="center" textRotation="0" wrapText="true" indent="0" shrinkToFit="false"/>
      <protection locked="true" hidden="false"/>
    </xf>
    <xf numFmtId="164" fontId="9" fillId="0" borderId="1" xfId="0" applyFont="true" applyBorder="true" applyAlignment="true" applyProtection="true">
      <alignment horizontal="left" vertical="bottom" textRotation="0" wrapText="true" indent="0" shrinkToFit="false"/>
      <protection locked="true" hidden="false"/>
    </xf>
    <xf numFmtId="166" fontId="9" fillId="0" borderId="1" xfId="0" applyFont="true" applyBorder="true" applyAlignment="true" applyProtection="true">
      <alignment horizontal="center" vertical="bottom" textRotation="0" wrapText="false" indent="0" shrinkToFit="false"/>
      <protection locked="true" hidden="false"/>
    </xf>
    <xf numFmtId="167" fontId="16" fillId="0" borderId="0" xfId="15" applyFont="true" applyBorder="true" applyAlignment="true" applyProtection="true">
      <alignment horizontal="center" vertical="bottom" textRotation="0" wrapText="false" indent="0" shrinkToFit="false"/>
      <protection locked="true" hidden="false"/>
    </xf>
    <xf numFmtId="164" fontId="16" fillId="0" borderId="0" xfId="0" applyFont="true" applyBorder="true" applyAlignment="true" applyProtection="true">
      <alignment horizontal="center" vertical="bottom" textRotation="0" wrapText="true" indent="0" shrinkToFit="false"/>
      <protection locked="true" hidden="false"/>
    </xf>
    <xf numFmtId="168" fontId="16" fillId="0" borderId="0" xfId="0" applyFont="true" applyBorder="true" applyAlignment="true" applyProtection="true">
      <alignment horizontal="center" vertical="bottom" textRotation="0" wrapText="false" indent="0" shrinkToFit="false"/>
      <protection locked="true" hidden="false"/>
    </xf>
    <xf numFmtId="165" fontId="9" fillId="0" borderId="1" xfId="0" applyFont="true" applyBorder="true" applyAlignment="true" applyProtection="true">
      <alignment horizontal="center" vertical="center" textRotation="0" wrapText="false" indent="0" shrinkToFit="false"/>
      <protection locked="true" hidden="false"/>
    </xf>
    <xf numFmtId="164" fontId="16" fillId="16" borderId="1" xfId="0" applyFont="true" applyBorder="true" applyAlignment="true" applyProtection="true">
      <alignment horizontal="center" vertical="bottom" textRotation="0" wrapText="true" indent="0" shrinkToFit="false"/>
      <protection locked="true" hidden="false"/>
    </xf>
    <xf numFmtId="164" fontId="17" fillId="0" borderId="1" xfId="0" applyFont="true" applyBorder="true" applyAlignment="true" applyProtection="true">
      <alignment horizontal="left" vertical="bottom" textRotation="0" wrapText="true" indent="0" shrinkToFit="false"/>
      <protection locked="true" hidden="false"/>
    </xf>
    <xf numFmtId="166" fontId="9" fillId="0" borderId="0" xfId="0" applyFont="true" applyBorder="false" applyAlignment="true" applyProtection="true">
      <alignment horizontal="general" vertical="bottom" textRotation="0" wrapText="false" indent="0" shrinkToFit="false"/>
      <protection locked="true" hidden="false"/>
    </xf>
    <xf numFmtId="169" fontId="9" fillId="0" borderId="1" xfId="0" applyFont="true" applyBorder="true" applyAlignment="true" applyProtection="true">
      <alignment horizontal="center" vertical="bottom" textRotation="0" wrapText="false" indent="0" shrinkToFit="false"/>
      <protection locked="true" hidden="false"/>
    </xf>
    <xf numFmtId="169" fontId="9" fillId="17" borderId="1" xfId="0" applyFont="true" applyBorder="true" applyAlignment="true" applyProtection="true">
      <alignment horizontal="center" vertical="bottom" textRotation="0" wrapText="false" indent="0" shrinkToFit="false"/>
      <protection locked="true" hidden="false"/>
    </xf>
    <xf numFmtId="166" fontId="9" fillId="0" borderId="1" xfId="0" applyFont="true" applyBorder="true" applyAlignment="true" applyProtection="true">
      <alignment horizontal="center" vertical="bottom" textRotation="0" wrapText="false" indent="0" shrinkToFit="false"/>
      <protection locked="true" hidden="false"/>
    </xf>
    <xf numFmtId="165" fontId="16" fillId="0" borderId="1" xfId="0" applyFont="true" applyBorder="true" applyAlignment="true" applyProtection="true">
      <alignment horizontal="center" vertical="center" textRotation="0" wrapText="true" indent="0" shrinkToFit="false"/>
      <protection locked="true" hidden="false"/>
    </xf>
    <xf numFmtId="164" fontId="16" fillId="0" borderId="2" xfId="0" applyFont="true" applyBorder="true" applyAlignment="true" applyProtection="true">
      <alignment horizontal="center" vertical="center" textRotation="0" wrapText="false" indent="0" shrinkToFit="false"/>
      <protection locked="true" hidden="false"/>
    </xf>
    <xf numFmtId="164" fontId="16" fillId="0" borderId="1"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center" vertical="center" textRotation="0" wrapText="false" indent="0" shrinkToFit="false"/>
      <protection locked="true" hidden="false"/>
    </xf>
    <xf numFmtId="164" fontId="16" fillId="0" borderId="3" xfId="0" applyFont="true" applyBorder="true" applyAlignment="true" applyProtection="true">
      <alignment horizontal="center" vertical="center" textRotation="0" wrapText="true" indent="0" shrinkToFit="false"/>
      <protection locked="true" hidden="false"/>
    </xf>
    <xf numFmtId="165" fontId="16" fillId="0" borderId="1" xfId="0" applyFont="true" applyBorder="true" applyAlignment="true" applyProtection="true">
      <alignment horizontal="center" vertical="center" textRotation="0" wrapText="false" indent="0" shrinkToFit="false"/>
      <protection locked="true" hidden="false"/>
    </xf>
    <xf numFmtId="165" fontId="19" fillId="0" borderId="1" xfId="0" applyFont="true" applyBorder="true" applyAlignment="true" applyProtection="true">
      <alignment horizontal="general" vertical="center" textRotation="0" wrapText="false" indent="0" shrinkToFit="false"/>
      <protection locked="true" hidden="false"/>
    </xf>
    <xf numFmtId="164" fontId="19" fillId="0" borderId="1" xfId="0" applyFont="true" applyBorder="true" applyAlignment="true" applyProtection="true">
      <alignment horizontal="general" vertical="center" textRotation="0" wrapText="false" indent="0" shrinkToFit="false"/>
      <protection locked="true" hidden="false"/>
    </xf>
    <xf numFmtId="164" fontId="20" fillId="0" borderId="1" xfId="0" applyFont="true" applyBorder="true" applyAlignment="true" applyProtection="true">
      <alignment horizontal="general" vertical="bottom" textRotation="0" wrapText="false" indent="0" shrinkToFit="false"/>
      <protection locked="true" hidden="false"/>
    </xf>
    <xf numFmtId="165" fontId="20" fillId="0" borderId="4" xfId="0" applyFont="true" applyBorder="true" applyAlignment="true" applyProtection="true">
      <alignment horizontal="justify" vertical="top" textRotation="0" wrapText="false" indent="0" shrinkToFit="false"/>
      <protection locked="true" hidden="false"/>
    </xf>
    <xf numFmtId="164" fontId="20" fillId="0" borderId="5" xfId="0" applyFont="true" applyBorder="true" applyAlignment="true" applyProtection="true">
      <alignment horizontal="justify" vertical="top" textRotation="0" wrapText="false" indent="0" shrinkToFit="false"/>
      <protection locked="true" hidden="false"/>
    </xf>
    <xf numFmtId="166" fontId="20" fillId="0" borderId="1" xfId="0" applyFont="true" applyBorder="true" applyAlignment="true" applyProtection="true">
      <alignment horizontal="center"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true" indent="0" shrinkToFit="false"/>
      <protection locked="true" hidden="false"/>
    </xf>
    <xf numFmtId="165" fontId="20" fillId="0" borderId="5"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false" indent="0" shrinkToFit="false"/>
      <protection locked="true" hidden="false"/>
    </xf>
    <xf numFmtId="164" fontId="20" fillId="0" borderId="5" xfId="0" applyFont="true" applyBorder="true" applyAlignment="true" applyProtection="true">
      <alignment horizontal="center" vertical="top"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xf numFmtId="164"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true" hidden="false"/>
    </xf>
    <xf numFmtId="166" fontId="20" fillId="0" borderId="6" xfId="0" applyFont="true" applyBorder="true" applyAlignment="true" applyProtection="true">
      <alignment horizontal="center" vertical="top" textRotation="0" wrapText="true" indent="0" shrinkToFit="false"/>
      <protection locked="true" hidden="false"/>
    </xf>
    <xf numFmtId="165" fontId="20" fillId="0" borderId="1" xfId="0" applyFont="true" applyBorder="true" applyAlignment="true" applyProtection="true">
      <alignment horizontal="justify" vertical="top" textRotation="0" wrapText="false" indent="0" shrinkToFit="false"/>
      <protection locked="true" hidden="false"/>
    </xf>
    <xf numFmtId="164" fontId="20" fillId="0" borderId="3" xfId="0" applyFont="true" applyBorder="true" applyAlignment="true" applyProtection="true">
      <alignment horizontal="justify" vertical="top" textRotation="0" wrapText="true" indent="0" shrinkToFit="false"/>
      <protection locked="true" hidden="false"/>
    </xf>
    <xf numFmtId="165" fontId="22" fillId="0" borderId="1" xfId="0" applyFont="true" applyBorder="true" applyAlignment="true" applyProtection="true">
      <alignment horizontal="center" vertical="top" textRotation="0" wrapText="true" indent="0" shrinkToFit="false"/>
      <protection locked="true" hidden="false"/>
    </xf>
    <xf numFmtId="165" fontId="22" fillId="0" borderId="5" xfId="0" applyFont="true" applyBorder="true" applyAlignment="true" applyProtection="true">
      <alignment horizontal="center" vertical="top" textRotation="0" wrapText="true" indent="0" shrinkToFit="false"/>
      <protection locked="true" hidden="false"/>
    </xf>
    <xf numFmtId="164" fontId="22" fillId="0" borderId="1" xfId="0" applyFont="true" applyBorder="true" applyAlignment="true" applyProtection="true">
      <alignment horizontal="center" vertical="top" textRotation="0" wrapText="true" indent="0" shrinkToFit="false"/>
      <protection locked="true" hidden="false"/>
    </xf>
    <xf numFmtId="164" fontId="19" fillId="0" borderId="2" xfId="0" applyFont="true" applyBorder="true" applyAlignment="true" applyProtection="true">
      <alignment horizontal="general" vertical="center" textRotation="0" wrapText="false" indent="0" shrinkToFit="false"/>
      <protection locked="true" hidden="false"/>
    </xf>
    <xf numFmtId="164" fontId="19" fillId="0" borderId="3" xfId="0" applyFont="true" applyBorder="true" applyAlignment="true" applyProtection="true">
      <alignment horizontal="general" vertical="center" textRotation="0" wrapText="false" indent="0" shrinkToFit="false"/>
      <protection locked="true" hidden="false"/>
    </xf>
    <xf numFmtId="164" fontId="20" fillId="0" borderId="0" xfId="0" applyFont="true" applyBorder="true" applyAlignment="true" applyProtection="true">
      <alignment horizontal="general" vertical="bottom" textRotation="0" wrapText="false" indent="0" shrinkToFit="false"/>
      <protection locked="true" hidden="false"/>
    </xf>
    <xf numFmtId="164" fontId="20" fillId="0" borderId="1"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20" fillId="0" borderId="1" xfId="0" applyFont="true" applyBorder="true" applyAlignment="true" applyProtection="true">
      <alignment horizontal="justify" vertical="top" textRotation="0" wrapText="false" indent="0" shrinkToFit="false"/>
      <protection locked="true" hidden="false"/>
    </xf>
    <xf numFmtId="166" fontId="20" fillId="0" borderId="5" xfId="0" applyFont="true" applyBorder="true" applyAlignment="true" applyProtection="true">
      <alignment horizontal="center" vertical="top" textRotation="0" wrapText="true" indent="0" shrinkToFit="false"/>
      <protection locked="true" hidden="false"/>
    </xf>
    <xf numFmtId="164" fontId="23" fillId="0" borderId="1" xfId="0" applyFont="true" applyBorder="true" applyAlignment="true" applyProtection="true">
      <alignment horizontal="justify" vertical="top" textRotation="0" wrapText="true" indent="0" shrinkToFit="false"/>
      <protection locked="true" hidden="false"/>
    </xf>
    <xf numFmtId="164" fontId="20" fillId="0" borderId="5" xfId="0" applyFont="true" applyBorder="true" applyAlignment="true" applyProtection="true">
      <alignment horizontal="center" vertical="top" textRotation="0" wrapText="false" indent="0" shrinkToFit="false"/>
      <protection locked="true" hidden="false"/>
    </xf>
    <xf numFmtId="164" fontId="20" fillId="0" borderId="5" xfId="0" applyFont="true" applyBorder="true" applyAlignment="true" applyProtection="true">
      <alignment horizontal="justify" vertical="top" textRotation="0" wrapText="true" indent="0" shrinkToFit="false"/>
      <protection locked="true" hidden="false"/>
    </xf>
    <xf numFmtId="164" fontId="9" fillId="0" borderId="5" xfId="0" applyFont="true" applyBorder="true" applyAlignment="true" applyProtection="true">
      <alignment horizontal="justify" vertical="top" textRotation="0" wrapText="true" indent="0" shrinkToFit="false"/>
      <protection locked="true" hidden="false"/>
    </xf>
    <xf numFmtId="166" fontId="22" fillId="0" borderId="1" xfId="0" applyFont="true" applyBorder="true" applyAlignment="true" applyProtection="true">
      <alignment horizontal="center" vertical="top" textRotation="0" wrapText="true" indent="0" shrinkToFit="false"/>
      <protection locked="true" hidden="false"/>
    </xf>
    <xf numFmtId="164" fontId="22" fillId="0" borderId="1" xfId="0" applyFont="true" applyBorder="true" applyAlignment="true" applyProtection="true">
      <alignment horizontal="center" vertical="top" textRotation="0" wrapText="false" indent="0" shrinkToFit="false"/>
      <protection locked="true" hidden="false"/>
    </xf>
    <xf numFmtId="165" fontId="20" fillId="0" borderId="4"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justify" vertical="top" textRotation="0" wrapText="false" indent="0" shrinkToFit="false"/>
      <protection locked="true" hidden="false"/>
    </xf>
    <xf numFmtId="166" fontId="20" fillId="0" borderId="1" xfId="0" applyFont="true" applyBorder="true" applyAlignment="true" applyProtection="true">
      <alignment horizontal="center"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true" indent="0" shrinkToFit="false"/>
      <protection locked="true" hidden="false"/>
    </xf>
    <xf numFmtId="165" fontId="20" fillId="0" borderId="5"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false" indent="0" shrinkToFit="false"/>
      <protection locked="true" hidden="false"/>
    </xf>
    <xf numFmtId="166" fontId="20" fillId="0" borderId="5"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xf numFmtId="164" fontId="19" fillId="0" borderId="1" xfId="0" applyFont="true" applyBorder="true" applyAlignment="true" applyProtection="true">
      <alignment horizontal="center" vertical="center" textRotation="0" wrapText="false" indent="0" shrinkToFit="false"/>
      <protection locked="true" hidden="false"/>
    </xf>
    <xf numFmtId="164" fontId="20" fillId="0" borderId="5" xfId="0" applyFont="true" applyBorder="true" applyAlignment="true" applyProtection="true">
      <alignment horizontal="center" vertical="center" textRotation="0" wrapText="false" indent="0" shrinkToFit="false"/>
      <protection locked="true" hidden="false"/>
    </xf>
    <xf numFmtId="165" fontId="20" fillId="0" borderId="7" xfId="0" applyFont="true" applyBorder="true" applyAlignment="true" applyProtection="true">
      <alignment horizontal="center" vertical="top" textRotation="0" wrapText="true" indent="0" shrinkToFit="false"/>
      <protection locked="true" hidden="false"/>
    </xf>
    <xf numFmtId="166" fontId="20" fillId="0" borderId="8" xfId="0" applyFont="true" applyBorder="true" applyAlignment="true" applyProtection="true">
      <alignment horizontal="center" vertical="top" textRotation="0" wrapText="true" indent="0" shrinkToFit="false"/>
      <protection locked="true" hidden="false"/>
    </xf>
    <xf numFmtId="164" fontId="20" fillId="0" borderId="7" xfId="0" applyFont="true" applyBorder="true" applyAlignment="true" applyProtection="true">
      <alignment horizontal="justify" vertical="top" textRotation="0" wrapText="false" indent="0" shrinkToFit="false"/>
      <protection locked="true" hidden="false"/>
    </xf>
    <xf numFmtId="166" fontId="20" fillId="0" borderId="9" xfId="0" applyFont="true" applyBorder="true" applyAlignment="true" applyProtection="true">
      <alignment horizontal="center" vertical="top" textRotation="0" wrapText="true" indent="0" shrinkToFit="false"/>
      <protection locked="true" hidden="false"/>
    </xf>
    <xf numFmtId="164" fontId="20" fillId="0" borderId="7" xfId="0" applyFont="true" applyBorder="true" applyAlignment="true" applyProtection="true">
      <alignment horizontal="center" vertical="top" textRotation="0" wrapText="true" indent="0" shrinkToFit="false"/>
      <protection locked="true" hidden="false"/>
    </xf>
    <xf numFmtId="164" fontId="20" fillId="0" borderId="7" xfId="0" applyFont="true" applyBorder="true" applyAlignment="true" applyProtection="true">
      <alignment horizontal="center" vertical="top" textRotation="0" wrapText="false" indent="0" shrinkToFit="false"/>
      <protection locked="true" hidden="false"/>
    </xf>
    <xf numFmtId="166" fontId="20" fillId="0" borderId="10" xfId="0" applyFont="true" applyBorder="true" applyAlignment="true" applyProtection="true">
      <alignment horizontal="center" vertical="top" textRotation="0" wrapText="true" indent="0" shrinkToFit="false"/>
      <protection locked="true" hidden="false"/>
    </xf>
    <xf numFmtId="166" fontId="20" fillId="0" borderId="1" xfId="0" applyFont="true" applyBorder="true" applyAlignment="true" applyProtection="true">
      <alignment horizontal="center" vertical="top" textRotation="0" wrapText="false" indent="0" shrinkToFit="false"/>
      <protection locked="true" hidden="false"/>
    </xf>
    <xf numFmtId="166" fontId="20" fillId="0" borderId="7" xfId="0" applyFont="true" applyBorder="true" applyAlignment="true" applyProtection="true">
      <alignment horizontal="center" vertical="top" textRotation="0" wrapText="true" indent="0" shrinkToFit="false"/>
      <protection locked="true" hidden="false"/>
    </xf>
    <xf numFmtId="166" fontId="22" fillId="0" borderId="1" xfId="0" applyFont="true" applyBorder="true" applyAlignment="true" applyProtection="true">
      <alignment horizontal="center" vertical="top" textRotation="0" wrapText="false" indent="0" shrinkToFit="false"/>
      <protection locked="true" hidden="false"/>
    </xf>
    <xf numFmtId="166" fontId="20" fillId="0" borderId="4" xfId="0" applyFont="true" applyBorder="true" applyAlignment="true" applyProtection="true">
      <alignment horizontal="center" vertical="top" textRotation="0" wrapText="true" indent="0" shrinkToFit="false"/>
      <protection locked="true" hidden="false"/>
    </xf>
    <xf numFmtId="164" fontId="20" fillId="0" borderId="5" xfId="0" applyFont="true" applyBorder="true" applyAlignment="true" applyProtection="true">
      <alignment horizontal="justify" vertical="top" textRotation="0" wrapText="false" indent="0" shrinkToFit="false"/>
      <protection locked="true" hidden="false"/>
    </xf>
    <xf numFmtId="166" fontId="20" fillId="0" borderId="6" xfId="0" applyFont="true" applyBorder="true" applyAlignment="true" applyProtection="true">
      <alignment horizontal="center" vertical="top" textRotation="0" wrapText="true" indent="0" shrinkToFit="false"/>
      <protection locked="true" hidden="false"/>
    </xf>
    <xf numFmtId="164" fontId="20" fillId="0" borderId="5" xfId="0" applyFont="true" applyBorder="true" applyAlignment="true" applyProtection="true">
      <alignment horizontal="center" vertical="top" textRotation="0" wrapText="false" indent="0" shrinkToFit="false"/>
      <protection locked="true" hidden="false"/>
    </xf>
    <xf numFmtId="166" fontId="22" fillId="0" borderId="1" xfId="0" applyFont="true" applyBorder="true" applyAlignment="true" applyProtection="true">
      <alignment horizontal="center" vertical="top" textRotation="0" wrapText="false" indent="0" shrinkToFit="false"/>
      <protection locked="true" hidden="false"/>
    </xf>
    <xf numFmtId="164" fontId="20" fillId="0" borderId="5" xfId="0" applyFont="true" applyBorder="true" applyAlignment="true" applyProtection="true">
      <alignment horizontal="general" vertical="bottom" textRotation="0" wrapText="fals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5" fontId="20" fillId="0" borderId="1" xfId="0" applyFont="true" applyBorder="true" applyAlignment="true" applyProtection="true">
      <alignment horizontal="center" vertical="center" textRotation="0" wrapText="false" indent="0" shrinkToFit="false"/>
      <protection locked="true" hidden="false"/>
    </xf>
    <xf numFmtId="164" fontId="9" fillId="0" borderId="1" xfId="0" applyFont="true" applyBorder="true" applyAlignment="true" applyProtection="true">
      <alignment horizontal="justify" vertical="top" textRotation="0" wrapText="true" indent="0" shrinkToFit="false"/>
      <protection locked="true" hidden="false"/>
    </xf>
    <xf numFmtId="164" fontId="20" fillId="0" borderId="0" xfId="0" applyFont="true" applyBorder="true" applyAlignment="true" applyProtection="true">
      <alignment horizontal="center" vertical="top" textRotation="0" wrapText="false" indent="0" shrinkToFit="false"/>
      <protection locked="true" hidden="false"/>
    </xf>
    <xf numFmtId="165" fontId="20" fillId="16" borderId="1" xfId="0" applyFont="true" applyBorder="true" applyAlignment="true" applyProtection="true">
      <alignment horizontal="center" vertical="center" textRotation="0" wrapText="false" indent="0" shrinkToFit="false"/>
      <protection locked="true" hidden="false"/>
    </xf>
    <xf numFmtId="164" fontId="19" fillId="16" borderId="1" xfId="0" applyFont="true" applyBorder="true" applyAlignment="true" applyProtection="true">
      <alignment horizontal="center" vertical="center" textRotation="0" wrapText="false" indent="0" shrinkToFit="false"/>
      <protection locked="true" hidden="false"/>
    </xf>
    <xf numFmtId="164" fontId="20" fillId="16" borderId="1" xfId="0" applyFont="true" applyBorder="true" applyAlignment="true" applyProtection="true">
      <alignment horizontal="center" vertical="center" textRotation="0" wrapText="false" indent="0" shrinkToFit="false"/>
      <protection locked="true" hidden="false"/>
    </xf>
    <xf numFmtId="164" fontId="24" fillId="16" borderId="1" xfId="0" applyFont="true" applyBorder="true" applyAlignment="true" applyProtection="true">
      <alignment horizontal="center" vertical="center" textRotation="0" wrapText="false" indent="0" shrinkToFit="false"/>
      <protection locked="true" hidden="false"/>
    </xf>
    <xf numFmtId="164" fontId="24" fillId="16" borderId="1" xfId="0" applyFont="true" applyBorder="true" applyAlignment="true" applyProtection="true">
      <alignment horizontal="center" vertical="bottom" textRotation="0" wrapText="false" indent="0" shrinkToFit="false"/>
      <protection locked="true" hidden="false"/>
    </xf>
    <xf numFmtId="164" fontId="6" fillId="16" borderId="0" xfId="0" applyFont="true" applyBorder="false" applyAlignment="true" applyProtection="true">
      <alignment horizontal="general" vertical="bottom" textRotation="0" wrapText="false" indent="0" shrinkToFit="false"/>
      <protection locked="true" hidden="false"/>
    </xf>
    <xf numFmtId="164" fontId="0" fillId="16" borderId="0" xfId="0" applyFont="false" applyBorder="false" applyAlignment="true" applyProtection="true">
      <alignment horizontal="general" vertical="bottom" textRotation="0" wrapText="false" indent="0" shrinkToFit="false"/>
      <protection locked="true" hidden="false"/>
    </xf>
    <xf numFmtId="164" fontId="20" fillId="0" borderId="11" xfId="0" applyFont="true" applyBorder="true" applyAlignment="true" applyProtection="true">
      <alignment horizontal="justify" vertical="top" textRotation="0" wrapText="false" indent="0" shrinkToFit="false"/>
      <protection locked="true" hidden="false"/>
    </xf>
    <xf numFmtId="164" fontId="22" fillId="0" borderId="1" xfId="0" applyFont="true" applyBorder="true" applyAlignment="true" applyProtection="true">
      <alignment horizontal="center" vertical="center" textRotation="0" wrapText="false" indent="0" shrinkToFit="false"/>
      <protection locked="true" hidden="false"/>
    </xf>
    <xf numFmtId="166" fontId="22" fillId="0" borderId="1" xfId="0" applyFont="true" applyBorder="true" applyAlignment="true" applyProtection="true">
      <alignment horizontal="center" vertical="center" textRotation="0" wrapText="false" indent="0" shrinkToFit="false"/>
      <protection locked="true" hidden="false"/>
    </xf>
  </cellXfs>
  <cellStyles count="29">
    <cellStyle name="Normal" xfId="0" builtinId="0"/>
    <cellStyle name="Comma" xfId="15" builtinId="3"/>
    <cellStyle name="Comma [0]" xfId="16" builtinId="6"/>
    <cellStyle name="Currency" xfId="17" builtinId="4"/>
    <cellStyle name="Currency [0]" xfId="18" builtinId="7"/>
    <cellStyle name="Percent" xfId="19" builtinId="5"/>
    <cellStyle name="20% - Акцент1" xfId="20"/>
    <cellStyle name="20% - Акцент2" xfId="21"/>
    <cellStyle name="20% - Акцент3" xfId="22"/>
    <cellStyle name="20% - Акцент4" xfId="23"/>
    <cellStyle name="20% - Акцент5" xfId="24"/>
    <cellStyle name="20% - Акцент6" xfId="25"/>
    <cellStyle name="40% - Акцент1" xfId="26"/>
    <cellStyle name="40% - Акцент2" xfId="27"/>
    <cellStyle name="40% - Акцент3" xfId="28"/>
    <cellStyle name="40% - Акцент4" xfId="29"/>
    <cellStyle name="40% - Акцент5" xfId="30"/>
    <cellStyle name="40% - Акцент6" xfId="31"/>
    <cellStyle name="60% - Акцент1" xfId="32"/>
    <cellStyle name="60% - Акцент2" xfId="33"/>
    <cellStyle name="60% - Акцент3" xfId="34"/>
    <cellStyle name="60% - Акцент4" xfId="35"/>
    <cellStyle name="60% - Акцент5" xfId="36"/>
    <cellStyle name="60% - Акцент6" xfId="37"/>
    <cellStyle name="Обычный 2" xfId="38"/>
    <cellStyle name="Обычный 2 2" xfId="39"/>
    <cellStyle name="Обычный 3" xfId="40"/>
    <cellStyle name="Обычный 4" xfId="41"/>
    <cellStyle name="Обычный 5" xfId="42"/>
  </cellStyles>
  <dxfs count="3">
    <dxf>
      <fill>
        <patternFill patternType="solid">
          <bgColor rgb="FF000000"/>
        </patternFill>
      </fill>
    </dxf>
    <dxf>
      <fill>
        <patternFill patternType="solid">
          <fgColor rgb="FF92D050"/>
          <bgColor rgb="FF000000"/>
        </patternFill>
      </fill>
    </dxf>
    <dxf>
      <fill>
        <patternFill patternType="solid">
          <fgColor rgb="FF00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FFCC"/>
    <pageSetUpPr fitToPage="true"/>
  </sheetPr>
  <dimension ref="A1:IW1048576"/>
  <sheetViews>
    <sheetView showFormulas="false" showGridLines="true" showRowColHeaders="true" showZeros="true" rightToLeft="false" tabSelected="true" showOutlineSymbols="true" defaultGridColor="true" view="normal" topLeftCell="A238" colorId="64" zoomScale="90" zoomScaleNormal="90" zoomScalePageLayoutView="100" workbookViewId="0">
      <selection pane="topLeft" activeCell="B244" activeCellId="0" sqref="B244"/>
    </sheetView>
  </sheetViews>
  <sheetFormatPr defaultColWidth="1.42578125" defaultRowHeight="15.75" customHeight="true" zeroHeight="false" outlineLevelRow="0" outlineLevelCol="1"/>
  <cols>
    <col collapsed="false" customWidth="true" hidden="false" outlineLevel="0" max="1" min="1" style="1" width="9"/>
    <col collapsed="false" customWidth="true" hidden="false" outlineLevel="0" max="2" min="2" style="2" width="64.43"/>
    <col collapsed="false" customWidth="true" hidden="false" outlineLevel="0" max="8" min="3" style="3" width="17.57"/>
    <col collapsed="false" customWidth="true" hidden="false" outlineLevel="0" max="9" min="9" style="4" width="17.29"/>
    <col collapsed="false" customWidth="true" hidden="false" outlineLevel="0" max="11" min="10" style="4" width="17.57"/>
    <col collapsed="false" customWidth="true" hidden="false" outlineLevel="1" max="12" min="12" style="4" width="10.57"/>
    <col collapsed="false" customWidth="true" hidden="false" outlineLevel="1" max="14" min="13" style="4" width="8.71"/>
    <col collapsed="false" customWidth="true" hidden="false" outlineLevel="0" max="15" min="15" style="4" width="22.86"/>
    <col collapsed="false" customWidth="true" hidden="false" outlineLevel="0" max="16" min="16" style="4" width="14.57"/>
    <col collapsed="false" customWidth="true" hidden="false" outlineLevel="0" max="17" min="17" style="4" width="18.29"/>
    <col collapsed="false" customWidth="true" hidden="false" outlineLevel="0" max="18" min="18" style="5" width="16.29"/>
    <col collapsed="false" customWidth="true" hidden="false" outlineLevel="1" max="19" min="19" style="4" width="17.57"/>
    <col collapsed="false" customWidth="true" hidden="false" outlineLevel="0" max="20" min="20" style="4" width="18.57"/>
    <col collapsed="false" customWidth="true" hidden="false" outlineLevel="0" max="22" min="21" style="4" width="17.57"/>
    <col collapsed="false" customWidth="true" hidden="false" outlineLevel="1" max="24" min="23" style="4" width="17.57"/>
    <col collapsed="false" customWidth="true" hidden="false" outlineLevel="1" max="25" min="25" style="4" width="14.14"/>
    <col collapsed="false" customWidth="true" hidden="false" outlineLevel="1" max="26" min="26" style="4" width="13.71"/>
    <col collapsed="false" customWidth="true" hidden="false" outlineLevel="1" max="27" min="27" style="4" width="13.29"/>
    <col collapsed="false" customWidth="false" hidden="false" outlineLevel="1" max="28" min="28" style="5" width="1.42"/>
    <col collapsed="false" customWidth="false" hidden="false" outlineLevel="0" max="257" min="29" style="5" width="1.42"/>
  </cols>
  <sheetData>
    <row r="1" customFormat="false" ht="20.25" hidden="false" customHeight="true" outlineLevel="0" collapsed="false">
      <c r="A1" s="6"/>
      <c r="T1" s="7" t="s">
        <v>0</v>
      </c>
      <c r="U1" s="7"/>
      <c r="V1" s="7"/>
      <c r="X1" s="8"/>
      <c r="Y1" s="8"/>
      <c r="Z1" s="8"/>
      <c r="AA1" s="8"/>
    </row>
    <row r="2" customFormat="false" ht="20.25" hidden="false" customHeight="true" outlineLevel="0" collapsed="false"/>
    <row r="3" customFormat="false" ht="20.25" hidden="false" customHeight="true" outlineLevel="0" collapsed="false">
      <c r="A3" s="9" t="s">
        <v>1</v>
      </c>
      <c r="B3" s="9"/>
      <c r="C3" s="9"/>
      <c r="D3" s="9"/>
      <c r="E3" s="9"/>
      <c r="F3" s="9"/>
      <c r="G3" s="9"/>
      <c r="H3" s="9"/>
      <c r="I3" s="9"/>
      <c r="J3" s="9"/>
      <c r="K3" s="9"/>
      <c r="L3" s="9"/>
      <c r="M3" s="9"/>
      <c r="N3" s="9"/>
      <c r="O3" s="9"/>
      <c r="P3" s="9"/>
      <c r="Q3" s="9"/>
      <c r="R3" s="9"/>
      <c r="S3" s="10"/>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row>
    <row r="4" customFormat="false" ht="20.25" hidden="false" customHeight="true" outlineLevel="0" collapsed="false">
      <c r="A4" s="9" t="s">
        <v>2</v>
      </c>
      <c r="B4" s="9"/>
      <c r="C4" s="9"/>
      <c r="D4" s="9"/>
      <c r="E4" s="9"/>
      <c r="F4" s="9"/>
      <c r="G4" s="9"/>
      <c r="H4" s="9"/>
      <c r="I4" s="9"/>
      <c r="J4" s="9"/>
      <c r="K4" s="9"/>
      <c r="L4" s="9"/>
      <c r="M4" s="9"/>
      <c r="N4" s="9"/>
      <c r="O4" s="9"/>
      <c r="P4" s="9"/>
      <c r="Q4" s="9"/>
      <c r="R4" s="9"/>
      <c r="S4" s="10"/>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row>
    <row r="5" customFormat="false" ht="17.35" hidden="false" customHeight="false" outlineLevel="0" collapsed="false">
      <c r="A5" s="12"/>
      <c r="B5" s="13"/>
      <c r="C5" s="13"/>
      <c r="D5" s="13"/>
      <c r="E5" s="13"/>
      <c r="F5" s="13"/>
      <c r="G5" s="13"/>
      <c r="H5" s="13"/>
      <c r="I5" s="13"/>
      <c r="J5" s="13"/>
      <c r="K5" s="13"/>
      <c r="L5" s="13"/>
      <c r="M5" s="13"/>
      <c r="N5" s="13"/>
      <c r="O5" s="14"/>
      <c r="P5" s="14"/>
      <c r="Q5" s="14"/>
      <c r="R5" s="11"/>
      <c r="S5" s="13"/>
      <c r="T5" s="13"/>
      <c r="U5" s="13"/>
      <c r="V5" s="13"/>
      <c r="W5" s="13"/>
      <c r="X5" s="13"/>
      <c r="Y5" s="13"/>
      <c r="Z5" s="13"/>
      <c r="AA5" s="13"/>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row>
    <row r="6" customFormat="false" ht="15.75" hidden="false" customHeight="false" outlineLevel="0" collapsed="false">
      <c r="A6" s="15"/>
      <c r="B6" s="16"/>
      <c r="C6" s="16"/>
      <c r="D6" s="13"/>
      <c r="E6" s="13"/>
      <c r="F6" s="13"/>
      <c r="G6" s="13"/>
      <c r="H6" s="13"/>
      <c r="I6" s="13"/>
      <c r="J6" s="13"/>
      <c r="K6" s="13"/>
      <c r="L6" s="13"/>
      <c r="M6" s="13"/>
      <c r="N6" s="13"/>
      <c r="O6" s="13"/>
      <c r="P6" s="13"/>
      <c r="Q6" s="13"/>
      <c r="R6" s="13"/>
      <c r="S6" s="13"/>
      <c r="T6" s="13"/>
      <c r="U6" s="13"/>
      <c r="V6" s="13"/>
      <c r="W6" s="13"/>
      <c r="X6" s="13"/>
      <c r="Y6" s="13"/>
      <c r="Z6" s="13"/>
      <c r="AA6" s="13"/>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row>
    <row r="7" customFormat="false" ht="33" hidden="false" customHeight="true" outlineLevel="0" collapsed="false">
      <c r="A7" s="18" t="n">
        <v>1</v>
      </c>
      <c r="B7" s="19" t="s">
        <v>3</v>
      </c>
      <c r="C7" s="19"/>
      <c r="D7" s="19"/>
      <c r="E7" s="19"/>
      <c r="F7" s="20" t="n">
        <f aca="false">F8+F9+F10+F11+F12+F13</f>
        <v>415259997.12</v>
      </c>
      <c r="G7" s="21"/>
      <c r="H7" s="13"/>
      <c r="I7" s="13"/>
      <c r="J7" s="13"/>
      <c r="K7" s="13"/>
      <c r="L7" s="13"/>
      <c r="M7" s="13"/>
      <c r="N7" s="13"/>
      <c r="O7" s="21"/>
      <c r="P7" s="13"/>
      <c r="Q7" s="21"/>
      <c r="R7" s="13"/>
      <c r="S7" s="13"/>
      <c r="T7" s="13"/>
      <c r="U7" s="13"/>
      <c r="V7" s="13"/>
      <c r="W7" s="13"/>
      <c r="X7" s="13"/>
      <c r="Y7" s="13"/>
      <c r="Z7" s="13"/>
      <c r="AA7" s="13"/>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row>
    <row r="8" customFormat="false" ht="33" hidden="false" customHeight="true" outlineLevel="0" collapsed="false">
      <c r="A8" s="22" t="s">
        <v>4</v>
      </c>
      <c r="B8" s="23" t="s">
        <v>5</v>
      </c>
      <c r="C8" s="23"/>
      <c r="D8" s="23"/>
      <c r="E8" s="23"/>
      <c r="F8" s="24" t="n">
        <f aca="false">C38+C39+C40+C41+C42+C43+C44+C45+C46+C48+C49+C50+C51+C52+C53+C54+C55+C56+C57+C58+C59+C60+C61+C62+C63+C66+C67+C68+C70+C72+C73+C74+C75+C77+C78+C79+C81+C85+C86+C92+C94+C95+C96+C97+C98+C99+C100+C101+C104+C106+C107+C112+C114+C116+C117+C118+C120+C123+C129+C131+C135+C136+C137+C138+C141+C142+C143+C144+C145+C146+C147+C148+C149+C150+C151+C152+C153+C154+C155+C156+C157+C158+C159+C160+C161+C162+C163+C164+C165+C166+C167+C168+C169+C170+C171+C172+C173+C174+C175+C176+C177+C178+C179+C180+C181+C182+C183+C184+C185+C186+C187+C188+C189+C190+C191+C192+C193+C194+C195+C196+C197+C198+C199+C200+C201+C202+C203+C204+C205+C206+C207+C208+C209+C210+SUM(C212:C245)</f>
        <v>339017537.05</v>
      </c>
      <c r="G8" s="13"/>
      <c r="H8" s="21"/>
      <c r="I8" s="13"/>
      <c r="J8" s="13"/>
      <c r="K8" s="13"/>
      <c r="L8" s="13"/>
      <c r="M8" s="13"/>
      <c r="N8" s="13"/>
      <c r="O8" s="25"/>
      <c r="P8" s="26"/>
      <c r="Q8" s="27"/>
      <c r="R8" s="13"/>
      <c r="S8" s="13"/>
      <c r="T8" s="13"/>
      <c r="U8" s="13"/>
      <c r="V8" s="13"/>
      <c r="W8" s="13"/>
      <c r="X8" s="13"/>
      <c r="Y8" s="13"/>
      <c r="Z8" s="13"/>
      <c r="AA8" s="13"/>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row>
    <row r="9" customFormat="false" ht="33" hidden="false" customHeight="true" outlineLevel="0" collapsed="false">
      <c r="A9" s="22" t="s">
        <v>6</v>
      </c>
      <c r="B9" s="23" t="s">
        <v>7</v>
      </c>
      <c r="C9" s="23"/>
      <c r="D9" s="23"/>
      <c r="E9" s="23"/>
      <c r="F9" s="24" t="n">
        <f aca="false">J64+J65+J69+J76+J80+J82+J83+J84+J87+J88+J89+J90+J91+J93+J102+J103+J105+J108+J109+J110+J111+J113+J115+J119+J121+J122+J124+J125+J126+J127+J128+J130+J132+J133+J134+J139+J211</f>
        <v>31384813.88</v>
      </c>
      <c r="G9" s="13"/>
      <c r="H9" s="21"/>
      <c r="I9" s="13"/>
      <c r="J9" s="13"/>
      <c r="K9" s="13"/>
      <c r="L9" s="13"/>
      <c r="M9" s="13"/>
      <c r="N9" s="13"/>
      <c r="O9" s="25"/>
      <c r="P9" s="26"/>
      <c r="Q9" s="27"/>
      <c r="R9" s="13"/>
      <c r="S9" s="13"/>
      <c r="T9" s="13"/>
      <c r="U9" s="13"/>
      <c r="V9" s="13"/>
      <c r="W9" s="13"/>
      <c r="X9" s="13"/>
      <c r="Y9" s="13"/>
      <c r="Z9" s="13"/>
      <c r="AA9" s="13"/>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row>
    <row r="10" customFormat="false" ht="33" hidden="false" customHeight="true" outlineLevel="0" collapsed="false">
      <c r="A10" s="22" t="s">
        <v>8</v>
      </c>
      <c r="B10" s="23" t="s">
        <v>9</v>
      </c>
      <c r="C10" s="23"/>
      <c r="D10" s="23"/>
      <c r="E10" s="23"/>
      <c r="F10" s="24" t="n">
        <f aca="false">J248+J249+J250+J251+J252+J253+J254+J255+J256+J257+J258+J259+J260+J261+J262+J263+J264+J265+J266+J267+J268+J269+J270+J271+J272+J273+J274+J275+J276+J277+J278+J279+J280+J281+J282+J283+J284+J285+J286+J287+J288+J289+J290+J291+J292+J293+J294+J295+J296+J297+J298+J299+J300+J301+J302+J303+J304+J305+J306+J307+J308+J309+J310+J311+J312+J313+J314+J315+J316+J317+J318+J319+J320+J321+J322+J323</f>
        <v>43157455.96</v>
      </c>
      <c r="G10" s="21"/>
      <c r="H10" s="21"/>
      <c r="I10" s="13"/>
      <c r="J10" s="13"/>
      <c r="K10" s="13"/>
      <c r="L10" s="13"/>
      <c r="M10" s="13"/>
      <c r="N10" s="13"/>
      <c r="O10" s="25"/>
      <c r="P10" s="26"/>
      <c r="Q10" s="27"/>
      <c r="R10" s="13"/>
      <c r="S10" s="13"/>
      <c r="T10" s="13"/>
      <c r="U10" s="13"/>
      <c r="V10" s="13"/>
      <c r="W10" s="13"/>
      <c r="X10" s="13"/>
      <c r="Y10" s="13"/>
      <c r="Z10" s="13"/>
      <c r="AA10" s="13"/>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row>
    <row r="11" customFormat="false" ht="33" hidden="false" customHeight="true" outlineLevel="0" collapsed="false">
      <c r="A11" s="28" t="s">
        <v>10</v>
      </c>
      <c r="B11" s="23" t="s">
        <v>11</v>
      </c>
      <c r="C11" s="23"/>
      <c r="D11" s="23"/>
      <c r="E11" s="23"/>
      <c r="F11" s="24" t="n">
        <f aca="false">J324+J325+J326+J327+J328</f>
        <v>961874.3</v>
      </c>
      <c r="G11" s="25"/>
      <c r="H11" s="13"/>
      <c r="I11" s="13"/>
      <c r="J11" s="13"/>
      <c r="K11" s="13"/>
      <c r="L11" s="13"/>
      <c r="M11" s="13"/>
      <c r="N11" s="13"/>
      <c r="O11" s="13"/>
      <c r="P11" s="13"/>
      <c r="Q11" s="13"/>
      <c r="R11" s="13"/>
      <c r="S11" s="13"/>
      <c r="T11" s="13"/>
      <c r="U11" s="13"/>
      <c r="V11" s="13"/>
      <c r="W11" s="13"/>
      <c r="X11" s="13"/>
      <c r="Y11" s="13"/>
      <c r="Z11" s="13"/>
      <c r="AA11" s="13"/>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row>
    <row r="12" customFormat="false" ht="36.75" hidden="false" customHeight="true" outlineLevel="0" collapsed="false">
      <c r="A12" s="28" t="s">
        <v>12</v>
      </c>
      <c r="B12" s="23" t="s">
        <v>13</v>
      </c>
      <c r="C12" s="23"/>
      <c r="D12" s="23"/>
      <c r="E12" s="23"/>
      <c r="F12" s="24" t="n">
        <f aca="false">J329</f>
        <v>700000</v>
      </c>
      <c r="G12" s="25"/>
      <c r="H12" s="13"/>
      <c r="I12" s="13"/>
      <c r="J12" s="13"/>
      <c r="K12" s="13"/>
      <c r="L12" s="13"/>
      <c r="M12" s="13"/>
      <c r="N12" s="13"/>
      <c r="O12" s="13"/>
      <c r="P12" s="13"/>
      <c r="Q12" s="13"/>
      <c r="R12" s="13"/>
      <c r="S12" s="13"/>
      <c r="T12" s="13"/>
      <c r="U12" s="13"/>
      <c r="V12" s="13"/>
      <c r="W12" s="13"/>
      <c r="X12" s="13"/>
      <c r="Y12" s="13"/>
      <c r="Z12" s="13"/>
      <c r="AA12" s="13"/>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row>
    <row r="13" customFormat="false" ht="36.75" hidden="false" customHeight="true" outlineLevel="0" collapsed="false">
      <c r="A13" s="28" t="s">
        <v>14</v>
      </c>
      <c r="B13" s="23" t="s">
        <v>15</v>
      </c>
      <c r="C13" s="23"/>
      <c r="D13" s="23"/>
      <c r="E13" s="23"/>
      <c r="F13" s="24" t="n">
        <f aca="false">J330</f>
        <v>38315.93</v>
      </c>
      <c r="G13" s="25"/>
      <c r="H13" s="13"/>
      <c r="I13" s="13"/>
      <c r="J13" s="13"/>
      <c r="K13" s="13"/>
      <c r="L13" s="13"/>
      <c r="M13" s="13"/>
      <c r="N13" s="13"/>
      <c r="O13" s="13"/>
      <c r="P13" s="13"/>
      <c r="Q13" s="13"/>
      <c r="R13" s="13"/>
      <c r="S13" s="13"/>
      <c r="T13" s="13"/>
      <c r="U13" s="13"/>
      <c r="V13" s="13"/>
      <c r="W13" s="13"/>
      <c r="X13" s="13"/>
      <c r="Y13" s="13"/>
      <c r="Z13" s="13"/>
      <c r="AA13" s="13"/>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row>
    <row r="14" customFormat="false" ht="42.75" hidden="false" customHeight="true" outlineLevel="0" collapsed="false">
      <c r="A14" s="18" t="n">
        <v>2</v>
      </c>
      <c r="B14" s="29" t="s">
        <v>16</v>
      </c>
      <c r="C14" s="29"/>
      <c r="D14" s="29"/>
      <c r="E14" s="29"/>
      <c r="F14" s="20" t="n">
        <f aca="false">F15+F16+F17+F18+F19+F20</f>
        <v>53334514.72</v>
      </c>
      <c r="G14" s="21"/>
      <c r="H14" s="27"/>
      <c r="I14" s="13"/>
      <c r="J14" s="13"/>
      <c r="K14" s="13"/>
      <c r="L14" s="13"/>
      <c r="M14" s="13"/>
      <c r="N14" s="13"/>
      <c r="O14" s="13"/>
      <c r="P14" s="13"/>
      <c r="Q14" s="13"/>
      <c r="R14" s="13"/>
      <c r="S14" s="13"/>
      <c r="T14" s="13"/>
      <c r="U14" s="13"/>
      <c r="V14" s="13"/>
      <c r="W14" s="13"/>
      <c r="X14" s="13"/>
      <c r="Y14" s="13"/>
      <c r="Z14" s="13"/>
      <c r="AA14" s="13"/>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row>
    <row r="15" customFormat="false" ht="48" hidden="false" customHeight="true" outlineLevel="0" collapsed="false">
      <c r="A15" s="28" t="s">
        <v>17</v>
      </c>
      <c r="B15" s="30" t="s">
        <v>18</v>
      </c>
      <c r="C15" s="30"/>
      <c r="D15" s="30"/>
      <c r="E15" s="30"/>
      <c r="F15" s="24" t="n">
        <f aca="false">C55+C56+C59+C67+C72+C75+C81+C85+C94+C131</f>
        <v>39243266.78</v>
      </c>
      <c r="G15" s="25"/>
      <c r="H15" s="13"/>
      <c r="I15" s="13"/>
      <c r="J15" s="13"/>
      <c r="K15" s="13"/>
      <c r="L15" s="13"/>
      <c r="M15" s="13"/>
      <c r="N15" s="13"/>
      <c r="O15" s="13"/>
      <c r="P15" s="13"/>
      <c r="Q15" s="13"/>
      <c r="R15" s="13"/>
      <c r="S15" s="13"/>
      <c r="T15" s="13"/>
      <c r="U15" s="13"/>
      <c r="V15" s="13"/>
      <c r="W15" s="13"/>
      <c r="X15" s="13"/>
      <c r="Y15" s="13"/>
      <c r="Z15" s="13"/>
      <c r="AA15" s="13"/>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row>
    <row r="16" customFormat="false" ht="48" hidden="false" customHeight="true" outlineLevel="0" collapsed="false">
      <c r="A16" s="28" t="s">
        <v>19</v>
      </c>
      <c r="B16" s="30" t="s">
        <v>20</v>
      </c>
      <c r="C16" s="30"/>
      <c r="D16" s="30"/>
      <c r="E16" s="30"/>
      <c r="F16" s="24" t="n">
        <f aca="false">J76+J82+J102+J115+J122+J134</f>
        <v>10631407.71</v>
      </c>
      <c r="G16" s="25"/>
      <c r="H16" s="13"/>
      <c r="I16" s="13"/>
      <c r="J16" s="13"/>
      <c r="K16" s="13"/>
      <c r="L16" s="13"/>
      <c r="M16" s="13"/>
      <c r="N16" s="13"/>
      <c r="O16" s="13"/>
      <c r="P16" s="13"/>
      <c r="Q16" s="13"/>
      <c r="R16" s="13"/>
      <c r="S16" s="13"/>
      <c r="T16" s="13"/>
      <c r="U16" s="13"/>
      <c r="V16" s="13"/>
      <c r="W16" s="13"/>
      <c r="X16" s="13"/>
      <c r="Y16" s="13"/>
      <c r="Z16" s="13"/>
      <c r="AA16" s="13"/>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row>
    <row r="17" customFormat="false" ht="48" hidden="false" customHeight="true" outlineLevel="0" collapsed="false">
      <c r="A17" s="28" t="s">
        <v>21</v>
      </c>
      <c r="B17" s="30" t="s">
        <v>22</v>
      </c>
      <c r="C17" s="30"/>
      <c r="D17" s="30"/>
      <c r="E17" s="30"/>
      <c r="F17" s="24" t="n">
        <f aca="false">J253+J255+J267+J280+J283+J289</f>
        <v>2090900</v>
      </c>
      <c r="G17" s="25"/>
      <c r="H17" s="13"/>
      <c r="I17" s="13"/>
      <c r="J17" s="13"/>
      <c r="K17" s="13"/>
      <c r="L17" s="13"/>
      <c r="M17" s="13"/>
      <c r="N17" s="13"/>
      <c r="O17" s="13"/>
      <c r="P17" s="13"/>
      <c r="Q17" s="13"/>
      <c r="R17" s="13"/>
      <c r="S17" s="13"/>
      <c r="T17" s="13"/>
      <c r="U17" s="13"/>
      <c r="V17" s="13"/>
      <c r="W17" s="13"/>
      <c r="X17" s="13"/>
      <c r="Y17" s="13"/>
      <c r="Z17" s="13"/>
      <c r="AA17" s="13"/>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row>
    <row r="18" customFormat="false" ht="48" hidden="false" customHeight="true" outlineLevel="0" collapsed="false">
      <c r="A18" s="28" t="s">
        <v>23</v>
      </c>
      <c r="B18" s="30" t="s">
        <v>24</v>
      </c>
      <c r="C18" s="30"/>
      <c r="D18" s="30"/>
      <c r="E18" s="30"/>
      <c r="F18" s="24" t="n">
        <f aca="false">J324+J327+J328</f>
        <v>630624.3</v>
      </c>
      <c r="G18" s="25"/>
      <c r="H18" s="21"/>
      <c r="I18" s="13"/>
      <c r="J18" s="13"/>
      <c r="K18" s="13"/>
      <c r="L18" s="13"/>
      <c r="M18" s="13"/>
      <c r="N18" s="13"/>
      <c r="O18" s="13"/>
      <c r="P18" s="13"/>
      <c r="Q18" s="13"/>
      <c r="R18" s="13"/>
      <c r="S18" s="13"/>
      <c r="T18" s="13"/>
      <c r="U18" s="13"/>
      <c r="V18" s="13"/>
      <c r="W18" s="13"/>
      <c r="X18" s="13"/>
      <c r="Y18" s="13"/>
      <c r="Z18" s="13"/>
      <c r="AA18" s="13"/>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row>
    <row r="19" customFormat="false" ht="48" hidden="false" customHeight="true" outlineLevel="0" collapsed="false">
      <c r="A19" s="28" t="s">
        <v>25</v>
      </c>
      <c r="B19" s="30" t="s">
        <v>26</v>
      </c>
      <c r="C19" s="30"/>
      <c r="D19" s="30"/>
      <c r="E19" s="30"/>
      <c r="F19" s="24" t="n">
        <f aca="false">J329</f>
        <v>700000</v>
      </c>
      <c r="G19" s="13"/>
      <c r="H19" s="13"/>
      <c r="I19" s="13"/>
      <c r="J19" s="13"/>
      <c r="K19" s="13"/>
      <c r="L19" s="13"/>
      <c r="M19" s="13"/>
      <c r="N19" s="13"/>
      <c r="O19" s="13"/>
      <c r="P19" s="13"/>
      <c r="Q19" s="13"/>
      <c r="R19" s="13"/>
      <c r="S19" s="13"/>
      <c r="T19" s="13"/>
      <c r="U19" s="13"/>
      <c r="V19" s="13"/>
      <c r="W19" s="13"/>
      <c r="X19" s="13"/>
      <c r="Y19" s="13"/>
      <c r="Z19" s="13"/>
      <c r="AA19" s="13"/>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row>
    <row r="20" customFormat="false" ht="48" hidden="false" customHeight="true" outlineLevel="0" collapsed="false">
      <c r="A20" s="28" t="s">
        <v>27</v>
      </c>
      <c r="B20" s="30" t="s">
        <v>28</v>
      </c>
      <c r="C20" s="30"/>
      <c r="D20" s="30"/>
      <c r="E20" s="30"/>
      <c r="F20" s="24" t="n">
        <f aca="false">J330</f>
        <v>38315.93</v>
      </c>
      <c r="G20" s="13"/>
      <c r="H20" s="13"/>
      <c r="I20" s="13"/>
      <c r="J20" s="13"/>
      <c r="K20" s="13"/>
      <c r="L20" s="13"/>
      <c r="M20" s="13"/>
      <c r="N20" s="13"/>
      <c r="O20" s="13"/>
      <c r="P20" s="13"/>
      <c r="Q20" s="13"/>
      <c r="R20" s="13"/>
      <c r="S20" s="13"/>
      <c r="T20" s="13"/>
      <c r="U20" s="13"/>
      <c r="V20" s="13"/>
      <c r="W20" s="13"/>
      <c r="X20" s="13"/>
      <c r="Y20" s="13"/>
      <c r="Z20" s="13"/>
      <c r="AA20" s="13"/>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row>
    <row r="21" customFormat="false" ht="39.75" hidden="false" customHeight="true" outlineLevel="0" collapsed="false">
      <c r="A21" s="18" t="s">
        <v>29</v>
      </c>
      <c r="B21" s="29" t="s">
        <v>30</v>
      </c>
      <c r="C21" s="29"/>
      <c r="D21" s="29"/>
      <c r="E21" s="29"/>
      <c r="F21" s="20" t="n">
        <f aca="false">F22+F23+F24+F25+F26+F27</f>
        <v>241288515.12</v>
      </c>
      <c r="G21" s="27" t="n">
        <f aca="false">F21/(F7-F14)*100</f>
        <v>66.6680095360978</v>
      </c>
      <c r="H21" s="13" t="s">
        <v>31</v>
      </c>
      <c r="I21" s="13"/>
      <c r="J21" s="13"/>
      <c r="K21" s="13"/>
      <c r="L21" s="13"/>
      <c r="M21" s="13"/>
      <c r="N21" s="13"/>
      <c r="P21" s="31"/>
      <c r="Q21" s="21"/>
      <c r="R21" s="13"/>
      <c r="S21" s="13"/>
      <c r="T21" s="13"/>
      <c r="U21" s="13"/>
      <c r="V21" s="13"/>
      <c r="W21" s="13"/>
      <c r="X21" s="13"/>
      <c r="Y21" s="13"/>
      <c r="Z21" s="13"/>
      <c r="AA21" s="13"/>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row>
    <row r="22" customFormat="false" ht="36.75" hidden="false" customHeight="true" outlineLevel="0" collapsed="false">
      <c r="A22" s="28" t="s">
        <v>32</v>
      </c>
      <c r="B22" s="30" t="s">
        <v>33</v>
      </c>
      <c r="C22" s="30"/>
      <c r="D22" s="30"/>
      <c r="E22" s="30"/>
      <c r="F22" s="24" t="n">
        <f aca="false">C54+C79+C97+C98+C112+C116+C123+C135+C136+C141+C142+C143+C144+C145+C146+C147+C148+C149+C150+C151+C152+C153+C154+C155+C156+C157+C158+C159+C160+C161+C162+C163+C164+C165+C166+C167+C168+C169+C170+C171+C172+C173+C174+C175+C176+C177+C178+C179+C180+C181+C182+C183+C184+C185+C186+C187+C188+C189+C190+C191+C192+C193+C194+C195+C196+C197+C198+C199+C200+C201+C202+C203+C204+C205+C206+C207+C208+C209+C210+C212+C213+C214+C215+C216+C217+C218+C219+C220+C221+C222+C223+C224+C225+C226+C227+C228+C229+C230+C231+C232+C233+C234+C235+C236+C237+C238+C239+C240+C241+C242+C243+C244+C245</f>
        <v>209909472.79</v>
      </c>
      <c r="G22" s="25"/>
      <c r="H22" s="13"/>
      <c r="I22" s="13"/>
      <c r="J22" s="13"/>
      <c r="K22" s="13"/>
      <c r="L22" s="13"/>
      <c r="M22" s="13"/>
      <c r="N22" s="13"/>
      <c r="O22" s="13"/>
      <c r="P22" s="21"/>
      <c r="Q22" s="21"/>
      <c r="R22" s="13"/>
      <c r="S22" s="13"/>
      <c r="T22" s="13"/>
      <c r="U22" s="13"/>
      <c r="V22" s="13"/>
      <c r="W22" s="13"/>
      <c r="X22" s="13"/>
      <c r="Y22" s="13"/>
      <c r="Z22" s="13"/>
      <c r="AA22" s="13"/>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row>
    <row r="23" customFormat="false" ht="36.75" hidden="false" customHeight="true" outlineLevel="0" collapsed="false">
      <c r="A23" s="28" t="s">
        <v>34</v>
      </c>
      <c r="B23" s="30" t="s">
        <v>35</v>
      </c>
      <c r="C23" s="30"/>
      <c r="D23" s="30"/>
      <c r="E23" s="30"/>
      <c r="F23" s="32" t="n">
        <f aca="false">J80+J88+J90+J93+J103+J105+J108+J110+J119+J124+J126+J127+J128+J139+J211</f>
        <v>9305330.37</v>
      </c>
      <c r="G23" s="25"/>
      <c r="H23" s="13"/>
      <c r="I23" s="13"/>
      <c r="J23" s="13"/>
      <c r="K23" s="13"/>
      <c r="L23" s="13"/>
      <c r="M23" s="13"/>
      <c r="N23" s="13"/>
      <c r="O23" s="13"/>
      <c r="P23" s="21"/>
      <c r="Q23" s="21"/>
      <c r="R23" s="13"/>
      <c r="S23" s="13"/>
      <c r="T23" s="13"/>
      <c r="U23" s="13"/>
      <c r="V23" s="13"/>
      <c r="W23" s="13"/>
      <c r="X23" s="13"/>
      <c r="Y23" s="13"/>
      <c r="Z23" s="13"/>
      <c r="AA23" s="13"/>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row>
    <row r="24" customFormat="false" ht="36.75" hidden="false" customHeight="true" outlineLevel="0" collapsed="false">
      <c r="A24" s="28" t="s">
        <v>36</v>
      </c>
      <c r="B24" s="30" t="s">
        <v>37</v>
      </c>
      <c r="C24" s="30"/>
      <c r="D24" s="30"/>
      <c r="E24" s="30"/>
      <c r="F24" s="33" t="n">
        <f aca="false">J250+J251+J252+J258+J259+J260+J263+J264+J266+J269+J271+J272+J273+J275+J276+J277+J278+J279+J281+J284+J285+J286+J292+J294+J303+J304+J305+J307+J308+J311+J312+J313+J314+J315+J316+J317+J318+J319+J320+J321+J322+J323</f>
        <v>22073711.96</v>
      </c>
      <c r="G24" s="13"/>
      <c r="H24" s="13"/>
      <c r="I24" s="13"/>
      <c r="J24" s="13"/>
      <c r="K24" s="13"/>
      <c r="L24" s="13"/>
      <c r="M24" s="13"/>
      <c r="N24" s="13"/>
      <c r="O24" s="21"/>
      <c r="P24" s="21"/>
      <c r="Q24" s="21"/>
      <c r="R24" s="13"/>
      <c r="S24" s="13"/>
      <c r="T24" s="13"/>
      <c r="U24" s="13"/>
      <c r="V24" s="13"/>
      <c r="W24" s="13"/>
      <c r="X24" s="13"/>
      <c r="Y24" s="13"/>
      <c r="Z24" s="13"/>
      <c r="AA24" s="13"/>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row>
    <row r="25" customFormat="false" ht="36.75" hidden="false" customHeight="true" outlineLevel="0" collapsed="false">
      <c r="A25" s="28" t="s">
        <v>38</v>
      </c>
      <c r="B25" s="30" t="s">
        <v>39</v>
      </c>
      <c r="C25" s="30"/>
      <c r="D25" s="30"/>
      <c r="E25" s="30"/>
      <c r="F25" s="34" t="n">
        <v>0</v>
      </c>
      <c r="G25" s="13"/>
      <c r="H25" s="13"/>
      <c r="I25" s="13"/>
      <c r="J25" s="13"/>
      <c r="K25" s="13"/>
      <c r="L25" s="13"/>
      <c r="M25" s="13"/>
      <c r="N25" s="13"/>
      <c r="O25" s="13"/>
      <c r="P25" s="13"/>
      <c r="Q25" s="13"/>
      <c r="R25" s="13"/>
      <c r="S25" s="13"/>
      <c r="T25" s="13"/>
      <c r="U25" s="13"/>
      <c r="V25" s="13"/>
      <c r="W25" s="13"/>
      <c r="X25" s="13"/>
      <c r="Y25" s="13"/>
      <c r="Z25" s="13"/>
      <c r="AA25" s="13"/>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row>
    <row r="26" customFormat="false" ht="36.75" hidden="false" customHeight="true" outlineLevel="0" collapsed="false">
      <c r="A26" s="28" t="s">
        <v>40</v>
      </c>
      <c r="B26" s="30" t="s">
        <v>41</v>
      </c>
      <c r="C26" s="30"/>
      <c r="D26" s="30"/>
      <c r="E26" s="30"/>
      <c r="F26" s="34" t="n">
        <v>0</v>
      </c>
      <c r="G26" s="13"/>
      <c r="H26" s="13"/>
      <c r="I26" s="13"/>
      <c r="J26" s="13"/>
      <c r="K26" s="13"/>
      <c r="L26" s="13"/>
      <c r="M26" s="13"/>
      <c r="N26" s="13"/>
      <c r="O26" s="13"/>
      <c r="P26" s="13"/>
      <c r="Q26" s="13"/>
      <c r="R26" s="13"/>
      <c r="S26" s="13"/>
      <c r="T26" s="13"/>
      <c r="U26" s="13"/>
      <c r="V26" s="13"/>
      <c r="W26" s="13"/>
      <c r="X26" s="13"/>
      <c r="Y26" s="13"/>
      <c r="Z26" s="13"/>
      <c r="AA26" s="13"/>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row>
    <row r="27" customFormat="false" ht="36.75" hidden="false" customHeight="true" outlineLevel="0" collapsed="false">
      <c r="A27" s="28" t="s">
        <v>42</v>
      </c>
      <c r="B27" s="30" t="s">
        <v>43</v>
      </c>
      <c r="C27" s="30"/>
      <c r="D27" s="30"/>
      <c r="E27" s="30"/>
      <c r="F27" s="34" t="n">
        <v>0</v>
      </c>
      <c r="G27" s="13"/>
      <c r="H27" s="13"/>
      <c r="I27" s="13"/>
      <c r="J27" s="13"/>
      <c r="K27" s="13"/>
      <c r="L27" s="13"/>
      <c r="M27" s="13"/>
      <c r="N27" s="13"/>
      <c r="O27" s="13"/>
      <c r="P27" s="13"/>
      <c r="Q27" s="13"/>
      <c r="R27" s="13"/>
      <c r="S27" s="13"/>
      <c r="T27" s="13"/>
      <c r="U27" s="13"/>
      <c r="V27" s="13"/>
      <c r="W27" s="13"/>
      <c r="X27" s="13"/>
      <c r="Y27" s="13"/>
      <c r="Z27" s="13"/>
      <c r="AA27" s="13"/>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row>
    <row r="28" customFormat="false" ht="22.5" hidden="false" customHeight="true" outlineLevel="0" collapsed="false"/>
    <row r="29" customFormat="false" ht="22.5" hidden="false" customHeight="true" outlineLevel="0" collapsed="false">
      <c r="A29" s="35" t="s">
        <v>44</v>
      </c>
      <c r="B29" s="36" t="s">
        <v>45</v>
      </c>
      <c r="C29" s="36"/>
      <c r="D29" s="36"/>
      <c r="E29" s="36"/>
      <c r="F29" s="36"/>
      <c r="G29" s="36"/>
      <c r="H29" s="36"/>
      <c r="I29" s="36"/>
      <c r="J29" s="36"/>
      <c r="K29" s="36"/>
      <c r="L29" s="36"/>
      <c r="M29" s="36"/>
      <c r="N29" s="36"/>
      <c r="O29" s="37" t="s">
        <v>46</v>
      </c>
      <c r="P29" s="37" t="s">
        <v>47</v>
      </c>
      <c r="Q29" s="38" t="s">
        <v>48</v>
      </c>
      <c r="R29" s="38"/>
      <c r="S29" s="38"/>
      <c r="T29" s="38"/>
      <c r="U29" s="38"/>
      <c r="V29" s="38"/>
      <c r="W29" s="38"/>
      <c r="X29" s="38"/>
      <c r="Y29" s="38"/>
      <c r="Z29" s="38"/>
      <c r="AA29" s="38"/>
    </row>
    <row r="30" customFormat="false" ht="27" hidden="false" customHeight="true" outlineLevel="0" collapsed="false">
      <c r="A30" s="35"/>
      <c r="B30" s="37" t="s">
        <v>49</v>
      </c>
      <c r="C30" s="37" t="s">
        <v>50</v>
      </c>
      <c r="D30" s="37" t="s">
        <v>51</v>
      </c>
      <c r="E30" s="37"/>
      <c r="F30" s="39"/>
      <c r="G30" s="39"/>
      <c r="H30" s="39"/>
      <c r="I30" s="39"/>
      <c r="J30" s="39"/>
      <c r="K30" s="39"/>
      <c r="L30" s="39"/>
      <c r="M30" s="39"/>
      <c r="N30" s="39"/>
      <c r="O30" s="37"/>
      <c r="P30" s="37"/>
      <c r="Q30" s="37" t="s">
        <v>52</v>
      </c>
      <c r="R30" s="37" t="s">
        <v>53</v>
      </c>
      <c r="S30" s="37"/>
      <c r="T30" s="37"/>
      <c r="U30" s="37"/>
      <c r="V30" s="37"/>
      <c r="W30" s="37"/>
      <c r="X30" s="37"/>
      <c r="Y30" s="37"/>
      <c r="Z30" s="37"/>
      <c r="AA30" s="37"/>
    </row>
    <row r="31" customFormat="false" ht="21.75" hidden="false" customHeight="true" outlineLevel="0" collapsed="false">
      <c r="A31" s="35"/>
      <c r="B31" s="37"/>
      <c r="C31" s="37"/>
      <c r="D31" s="37"/>
      <c r="E31" s="37"/>
      <c r="F31" s="39"/>
      <c r="G31" s="39"/>
      <c r="H31" s="39"/>
      <c r="I31" s="39"/>
      <c r="J31" s="39"/>
      <c r="K31" s="39"/>
      <c r="L31" s="39"/>
      <c r="M31" s="39"/>
      <c r="N31" s="39"/>
      <c r="O31" s="37"/>
      <c r="P31" s="37"/>
      <c r="Q31" s="37"/>
      <c r="R31" s="37"/>
      <c r="S31" s="37"/>
      <c r="T31" s="37"/>
      <c r="U31" s="37"/>
      <c r="V31" s="37"/>
      <c r="W31" s="37"/>
      <c r="X31" s="37"/>
      <c r="Y31" s="37"/>
      <c r="Z31" s="37"/>
      <c r="AA31" s="37"/>
    </row>
    <row r="32" customFormat="false" ht="18" hidden="false" customHeight="true" outlineLevel="0" collapsed="false">
      <c r="A32" s="35"/>
      <c r="B32" s="37"/>
      <c r="C32" s="37"/>
      <c r="D32" s="37" t="s">
        <v>54</v>
      </c>
      <c r="E32" s="37" t="s">
        <v>55</v>
      </c>
      <c r="F32" s="39"/>
      <c r="G32" s="39"/>
      <c r="H32" s="39"/>
      <c r="I32" s="39"/>
      <c r="J32" s="39"/>
      <c r="K32" s="39"/>
      <c r="L32" s="39"/>
      <c r="M32" s="39"/>
      <c r="N32" s="39"/>
      <c r="O32" s="37"/>
      <c r="P32" s="37"/>
      <c r="Q32" s="37"/>
      <c r="R32" s="37"/>
      <c r="S32" s="37"/>
      <c r="T32" s="37"/>
      <c r="U32" s="37"/>
      <c r="V32" s="37"/>
      <c r="W32" s="37"/>
      <c r="X32" s="37"/>
      <c r="Y32" s="37"/>
      <c r="Z32" s="37"/>
      <c r="AA32" s="37"/>
    </row>
    <row r="33" customFormat="false" ht="18" hidden="false" customHeight="true" outlineLevel="0" collapsed="false">
      <c r="A33" s="35"/>
      <c r="B33" s="37"/>
      <c r="C33" s="37"/>
      <c r="D33" s="37"/>
      <c r="E33" s="37"/>
      <c r="F33" s="39"/>
      <c r="G33" s="39"/>
      <c r="H33" s="39"/>
      <c r="I33" s="39"/>
      <c r="J33" s="39"/>
      <c r="K33" s="39"/>
      <c r="L33" s="39"/>
      <c r="M33" s="39"/>
      <c r="N33" s="39"/>
      <c r="O33" s="37"/>
      <c r="P33" s="37"/>
      <c r="Q33" s="37"/>
      <c r="R33" s="37"/>
      <c r="S33" s="37"/>
      <c r="T33" s="37"/>
      <c r="U33" s="37"/>
      <c r="V33" s="37"/>
      <c r="W33" s="37"/>
      <c r="X33" s="37"/>
      <c r="Y33" s="37"/>
      <c r="Z33" s="37"/>
      <c r="AA33" s="37"/>
    </row>
    <row r="34" customFormat="false" ht="18" hidden="false" customHeight="true" outlineLevel="0" collapsed="false">
      <c r="A34" s="35"/>
      <c r="B34" s="37"/>
      <c r="C34" s="37"/>
      <c r="D34" s="37"/>
      <c r="E34" s="37"/>
      <c r="F34" s="39"/>
      <c r="G34" s="39"/>
      <c r="H34" s="39"/>
      <c r="I34" s="39"/>
      <c r="J34" s="39"/>
      <c r="K34" s="39"/>
      <c r="L34" s="39"/>
      <c r="M34" s="39"/>
      <c r="N34" s="39"/>
      <c r="O34" s="37"/>
      <c r="P34" s="37"/>
      <c r="Q34" s="37"/>
      <c r="R34" s="37"/>
      <c r="S34" s="37"/>
      <c r="T34" s="37"/>
      <c r="U34" s="37"/>
      <c r="V34" s="37"/>
      <c r="W34" s="37"/>
      <c r="X34" s="37"/>
      <c r="Y34" s="37"/>
      <c r="Z34" s="37"/>
      <c r="AA34" s="37"/>
    </row>
    <row r="35" customFormat="false" ht="57.75" hidden="false" customHeight="true" outlineLevel="0" collapsed="false">
      <c r="A35" s="35"/>
      <c r="B35" s="37"/>
      <c r="C35" s="37"/>
      <c r="D35" s="37"/>
      <c r="E35" s="37"/>
      <c r="F35" s="37" t="n">
        <v>2022</v>
      </c>
      <c r="G35" s="37" t="n">
        <v>2023</v>
      </c>
      <c r="H35" s="37" t="n">
        <v>2024</v>
      </c>
      <c r="I35" s="37" t="n">
        <v>2025</v>
      </c>
      <c r="J35" s="37" t="n">
        <v>2026</v>
      </c>
      <c r="K35" s="37" t="n">
        <v>2027</v>
      </c>
      <c r="L35" s="37" t="n">
        <v>2028</v>
      </c>
      <c r="M35" s="37" t="n">
        <v>2029</v>
      </c>
      <c r="N35" s="37" t="n">
        <v>2030</v>
      </c>
      <c r="O35" s="37"/>
      <c r="P35" s="37"/>
      <c r="Q35" s="37"/>
      <c r="R35" s="37"/>
      <c r="S35" s="37" t="n">
        <v>2022</v>
      </c>
      <c r="T35" s="37" t="n">
        <v>2023</v>
      </c>
      <c r="U35" s="37" t="n">
        <v>2024</v>
      </c>
      <c r="V35" s="37" t="n">
        <v>2025</v>
      </c>
      <c r="W35" s="37" t="n">
        <v>2026</v>
      </c>
      <c r="X35" s="37" t="n">
        <v>2027</v>
      </c>
      <c r="Y35" s="37" t="n">
        <v>2028</v>
      </c>
      <c r="Z35" s="37" t="n">
        <v>2029</v>
      </c>
      <c r="AA35" s="37" t="n">
        <v>2030</v>
      </c>
    </row>
    <row r="36" customFormat="false" ht="15.75" hidden="false" customHeight="false" outlineLevel="0" collapsed="false">
      <c r="A36" s="40" t="n">
        <v>1</v>
      </c>
      <c r="B36" s="38" t="n">
        <v>2</v>
      </c>
      <c r="C36" s="38" t="n">
        <v>3</v>
      </c>
      <c r="D36" s="38" t="n">
        <v>4</v>
      </c>
      <c r="E36" s="38" t="n">
        <v>5</v>
      </c>
      <c r="F36" s="38" t="n">
        <v>6</v>
      </c>
      <c r="G36" s="38" t="n">
        <v>7</v>
      </c>
      <c r="H36" s="38" t="n">
        <v>8</v>
      </c>
      <c r="I36" s="38" t="n">
        <v>9</v>
      </c>
      <c r="J36" s="38" t="n">
        <v>10</v>
      </c>
      <c r="K36" s="38" t="n">
        <v>11</v>
      </c>
      <c r="L36" s="38" t="n">
        <v>12</v>
      </c>
      <c r="M36" s="38" t="n">
        <v>13</v>
      </c>
      <c r="N36" s="38" t="n">
        <v>14</v>
      </c>
      <c r="O36" s="38" t="n">
        <v>16</v>
      </c>
      <c r="P36" s="38" t="n">
        <v>17</v>
      </c>
      <c r="Q36" s="38" t="n">
        <v>18</v>
      </c>
      <c r="R36" s="38" t="n">
        <v>19</v>
      </c>
      <c r="S36" s="38" t="n">
        <v>21</v>
      </c>
      <c r="T36" s="38" t="n">
        <v>22</v>
      </c>
      <c r="U36" s="38" t="n">
        <v>23</v>
      </c>
      <c r="V36" s="38" t="n">
        <v>24</v>
      </c>
      <c r="W36" s="38" t="n">
        <v>25</v>
      </c>
      <c r="X36" s="38" t="n">
        <v>26</v>
      </c>
      <c r="Y36" s="38" t="n">
        <v>27</v>
      </c>
      <c r="Z36" s="38" t="n">
        <v>28</v>
      </c>
      <c r="AA36" s="38" t="n">
        <v>29</v>
      </c>
    </row>
    <row r="37" customFormat="false" ht="25.5" hidden="false" customHeight="true" outlineLevel="0" collapsed="false">
      <c r="A37" s="41" t="s">
        <v>56</v>
      </c>
      <c r="B37" s="42"/>
      <c r="C37" s="42"/>
      <c r="D37" s="42"/>
      <c r="E37" s="42"/>
      <c r="F37" s="42"/>
      <c r="G37" s="42"/>
      <c r="H37" s="42"/>
      <c r="I37" s="42"/>
      <c r="J37" s="42"/>
      <c r="K37" s="42"/>
      <c r="L37" s="42"/>
      <c r="M37" s="42"/>
      <c r="N37" s="42"/>
      <c r="O37" s="42"/>
      <c r="P37" s="42"/>
      <c r="Q37" s="42"/>
      <c r="R37" s="43"/>
      <c r="S37" s="42"/>
      <c r="T37" s="42"/>
      <c r="U37" s="42"/>
      <c r="V37" s="42"/>
      <c r="W37" s="42"/>
      <c r="X37" s="42"/>
      <c r="Y37" s="42"/>
      <c r="Z37" s="42"/>
      <c r="AA37" s="42"/>
    </row>
    <row r="38" s="52" customFormat="true" ht="32.8" hidden="false" customHeight="false" outlineLevel="0" collapsed="false">
      <c r="A38" s="44" t="s">
        <v>57</v>
      </c>
      <c r="B38" s="45" t="s">
        <v>58</v>
      </c>
      <c r="C38" s="46" t="n">
        <v>3000000</v>
      </c>
      <c r="D38" s="47" t="s">
        <v>59</v>
      </c>
      <c r="E38" s="48" t="s">
        <v>60</v>
      </c>
      <c r="F38" s="49" t="s">
        <v>61</v>
      </c>
      <c r="G38" s="49" t="s">
        <v>61</v>
      </c>
      <c r="H38" s="49" t="s">
        <v>61</v>
      </c>
      <c r="I38" s="49" t="s">
        <v>61</v>
      </c>
      <c r="J38" s="49" t="s">
        <v>61</v>
      </c>
      <c r="K38" s="49" t="s">
        <v>61</v>
      </c>
      <c r="L38" s="49" t="s">
        <v>61</v>
      </c>
      <c r="M38" s="49" t="s">
        <v>61</v>
      </c>
      <c r="N38" s="49" t="s">
        <v>61</v>
      </c>
      <c r="O38" s="50" t="s">
        <v>62</v>
      </c>
      <c r="P38" s="49" t="s">
        <v>63</v>
      </c>
      <c r="Q38" s="49" t="s">
        <v>63</v>
      </c>
      <c r="R38" s="49" t="s">
        <v>63</v>
      </c>
      <c r="S38" s="49" t="s">
        <v>61</v>
      </c>
      <c r="T38" s="49" t="s">
        <v>61</v>
      </c>
      <c r="U38" s="49" t="s">
        <v>61</v>
      </c>
      <c r="V38" s="49" t="s">
        <v>61</v>
      </c>
      <c r="W38" s="49" t="s">
        <v>61</v>
      </c>
      <c r="X38" s="49" t="s">
        <v>61</v>
      </c>
      <c r="Y38" s="49" t="s">
        <v>61</v>
      </c>
      <c r="Z38" s="49" t="s">
        <v>61</v>
      </c>
      <c r="AA38" s="49" t="s">
        <v>61</v>
      </c>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51"/>
      <c r="DV38" s="51"/>
      <c r="DW38" s="51"/>
      <c r="DX38" s="51"/>
      <c r="DY38" s="51"/>
      <c r="DZ38" s="51"/>
      <c r="EA38" s="51"/>
      <c r="EB38" s="51"/>
      <c r="EC38" s="51"/>
      <c r="ED38" s="51"/>
      <c r="EE38" s="51"/>
      <c r="EF38" s="51"/>
      <c r="EG38" s="51"/>
      <c r="EH38" s="51"/>
      <c r="EI38" s="51"/>
      <c r="EJ38" s="51"/>
      <c r="EK38" s="51"/>
      <c r="EL38" s="51"/>
      <c r="EM38" s="51"/>
      <c r="EN38" s="51"/>
      <c r="EO38" s="51"/>
      <c r="EP38" s="51"/>
      <c r="EQ38" s="51"/>
      <c r="ER38" s="51"/>
      <c r="ES38" s="51"/>
      <c r="ET38" s="51"/>
      <c r="EU38" s="51"/>
      <c r="EV38" s="51"/>
      <c r="EW38" s="51"/>
      <c r="EX38" s="51"/>
      <c r="EY38" s="51"/>
      <c r="EZ38" s="51"/>
      <c r="FA38" s="51"/>
      <c r="FB38" s="51"/>
      <c r="FC38" s="51"/>
      <c r="FD38" s="51"/>
      <c r="FE38" s="51"/>
      <c r="FF38" s="51"/>
      <c r="FG38" s="51"/>
      <c r="FH38" s="51"/>
      <c r="FI38" s="51"/>
      <c r="FJ38" s="51"/>
      <c r="FK38" s="51"/>
      <c r="FL38" s="51"/>
      <c r="FM38" s="51"/>
      <c r="FN38" s="51"/>
      <c r="FO38" s="51"/>
      <c r="FP38" s="51"/>
      <c r="FQ38" s="51"/>
      <c r="FR38" s="51"/>
      <c r="FS38" s="51"/>
      <c r="FT38" s="51"/>
      <c r="FU38" s="51"/>
      <c r="FV38" s="51"/>
      <c r="FW38" s="51"/>
      <c r="FX38" s="51"/>
      <c r="FY38" s="51"/>
      <c r="FZ38" s="51"/>
      <c r="GA38" s="51"/>
      <c r="GB38" s="51"/>
      <c r="GC38" s="51"/>
      <c r="GD38" s="51"/>
      <c r="GE38" s="51"/>
      <c r="GF38" s="51"/>
      <c r="GG38" s="51"/>
      <c r="GH38" s="51"/>
      <c r="GI38" s="51"/>
      <c r="GJ38" s="51"/>
      <c r="GK38" s="51"/>
      <c r="GL38" s="51"/>
      <c r="GM38" s="51"/>
      <c r="GN38" s="51"/>
      <c r="GO38" s="51"/>
      <c r="GP38" s="51"/>
      <c r="GQ38" s="51"/>
      <c r="GR38" s="51"/>
      <c r="GS38" s="51"/>
      <c r="GT38" s="51"/>
      <c r="GU38" s="51"/>
      <c r="GV38" s="51"/>
      <c r="GW38" s="51"/>
      <c r="GX38" s="51"/>
      <c r="GY38" s="51"/>
      <c r="GZ38" s="51"/>
      <c r="HA38" s="51"/>
      <c r="HB38" s="51"/>
      <c r="HC38" s="51"/>
      <c r="HD38" s="51"/>
      <c r="HE38" s="51"/>
      <c r="HF38" s="51"/>
      <c r="HG38" s="51"/>
      <c r="HH38" s="51"/>
      <c r="HI38" s="51"/>
      <c r="HJ38" s="51"/>
      <c r="HK38" s="51"/>
      <c r="HL38" s="51"/>
      <c r="HM38" s="51"/>
      <c r="HN38" s="51"/>
      <c r="HO38" s="51"/>
      <c r="HP38" s="51"/>
      <c r="HQ38" s="51"/>
      <c r="HR38" s="51"/>
      <c r="HS38" s="51"/>
      <c r="HT38" s="51"/>
      <c r="HU38" s="51"/>
      <c r="HV38" s="51"/>
      <c r="HW38" s="51"/>
      <c r="HX38" s="51"/>
      <c r="HY38" s="51"/>
      <c r="HZ38" s="51"/>
      <c r="IA38" s="51"/>
      <c r="IB38" s="51"/>
      <c r="IC38" s="51"/>
      <c r="ID38" s="51"/>
      <c r="IE38" s="51"/>
      <c r="IF38" s="51"/>
      <c r="IG38" s="51"/>
      <c r="IH38" s="51"/>
      <c r="II38" s="51"/>
      <c r="IJ38" s="51"/>
      <c r="IK38" s="51"/>
      <c r="IL38" s="51"/>
      <c r="IM38" s="51"/>
      <c r="IN38" s="51"/>
      <c r="IO38" s="51"/>
      <c r="IP38" s="51"/>
      <c r="IQ38" s="51"/>
      <c r="IR38" s="51"/>
      <c r="IS38" s="51"/>
      <c r="IT38" s="51"/>
      <c r="IU38" s="51"/>
      <c r="IV38" s="51"/>
      <c r="IW38" s="51"/>
    </row>
    <row r="39" s="52" customFormat="true" ht="32.8" hidden="false" customHeight="false" outlineLevel="0" collapsed="false">
      <c r="A39" s="44" t="s">
        <v>64</v>
      </c>
      <c r="B39" s="45" t="s">
        <v>65</v>
      </c>
      <c r="C39" s="46" t="n">
        <v>13000000</v>
      </c>
      <c r="D39" s="47" t="s">
        <v>66</v>
      </c>
      <c r="E39" s="48" t="s">
        <v>60</v>
      </c>
      <c r="F39" s="49" t="s">
        <v>61</v>
      </c>
      <c r="G39" s="49" t="s">
        <v>61</v>
      </c>
      <c r="H39" s="49" t="s">
        <v>61</v>
      </c>
      <c r="I39" s="49" t="s">
        <v>61</v>
      </c>
      <c r="J39" s="49" t="s">
        <v>61</v>
      </c>
      <c r="K39" s="49" t="s">
        <v>61</v>
      </c>
      <c r="L39" s="49" t="s">
        <v>61</v>
      </c>
      <c r="M39" s="49" t="s">
        <v>61</v>
      </c>
      <c r="N39" s="49" t="s">
        <v>61</v>
      </c>
      <c r="O39" s="53" t="s">
        <v>67</v>
      </c>
      <c r="P39" s="49" t="s">
        <v>63</v>
      </c>
      <c r="Q39" s="49" t="s">
        <v>63</v>
      </c>
      <c r="R39" s="49" t="s">
        <v>63</v>
      </c>
      <c r="S39" s="49" t="s">
        <v>61</v>
      </c>
      <c r="T39" s="49" t="s">
        <v>61</v>
      </c>
      <c r="U39" s="49" t="s">
        <v>61</v>
      </c>
      <c r="V39" s="49" t="s">
        <v>61</v>
      </c>
      <c r="W39" s="49" t="s">
        <v>61</v>
      </c>
      <c r="X39" s="49" t="s">
        <v>61</v>
      </c>
      <c r="Y39" s="49" t="s">
        <v>61</v>
      </c>
      <c r="Z39" s="49" t="s">
        <v>61</v>
      </c>
      <c r="AA39" s="49" t="s">
        <v>61</v>
      </c>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c r="DL39" s="51"/>
      <c r="DM39" s="51"/>
      <c r="DN39" s="51"/>
      <c r="DO39" s="51"/>
      <c r="DP39" s="51"/>
      <c r="DQ39" s="51"/>
      <c r="DR39" s="51"/>
      <c r="DS39" s="51"/>
      <c r="DT39" s="51"/>
      <c r="DU39" s="51"/>
      <c r="DV39" s="51"/>
      <c r="DW39" s="51"/>
      <c r="DX39" s="51"/>
      <c r="DY39" s="51"/>
      <c r="DZ39" s="51"/>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51"/>
      <c r="FQ39" s="51"/>
      <c r="FR39" s="51"/>
      <c r="FS39" s="51"/>
      <c r="FT39" s="51"/>
      <c r="FU39" s="51"/>
      <c r="FV39" s="51"/>
      <c r="FW39" s="51"/>
      <c r="FX39" s="51"/>
      <c r="FY39" s="51"/>
      <c r="FZ39" s="51"/>
      <c r="GA39" s="51"/>
      <c r="GB39" s="51"/>
      <c r="GC39" s="51"/>
      <c r="GD39" s="51"/>
      <c r="GE39" s="51"/>
      <c r="GF39" s="51"/>
      <c r="GG39" s="51"/>
      <c r="GH39" s="51"/>
      <c r="GI39" s="51"/>
      <c r="GJ39" s="51"/>
      <c r="GK39" s="51"/>
      <c r="GL39" s="51"/>
      <c r="GM39" s="51"/>
      <c r="GN39" s="51"/>
      <c r="GO39" s="51"/>
      <c r="GP39" s="51"/>
      <c r="GQ39" s="51"/>
      <c r="GR39" s="51"/>
      <c r="GS39" s="51"/>
      <c r="GT39" s="51"/>
      <c r="GU39" s="51"/>
      <c r="GV39" s="51"/>
      <c r="GW39" s="51"/>
      <c r="GX39" s="51"/>
      <c r="GY39" s="51"/>
      <c r="GZ39" s="51"/>
      <c r="HA39" s="51"/>
      <c r="HB39" s="51"/>
      <c r="HC39" s="51"/>
      <c r="HD39" s="51"/>
      <c r="HE39" s="51"/>
      <c r="HF39" s="51"/>
      <c r="HG39" s="51"/>
      <c r="HH39" s="51"/>
      <c r="HI39" s="51"/>
      <c r="HJ39" s="51"/>
      <c r="HK39" s="51"/>
      <c r="HL39" s="51"/>
      <c r="HM39" s="51"/>
      <c r="HN39" s="51"/>
      <c r="HO39" s="51"/>
      <c r="HP39" s="51"/>
      <c r="HQ39" s="51"/>
      <c r="HR39" s="51"/>
      <c r="HS39" s="51"/>
      <c r="HT39" s="51"/>
      <c r="HU39" s="51"/>
      <c r="HV39" s="51"/>
      <c r="HW39" s="51"/>
      <c r="HX39" s="51"/>
      <c r="HY39" s="51"/>
      <c r="HZ39" s="51"/>
      <c r="IA39" s="51"/>
      <c r="IB39" s="51"/>
      <c r="IC39" s="51"/>
      <c r="ID39" s="51"/>
      <c r="IE39" s="51"/>
      <c r="IF39" s="51"/>
      <c r="IG39" s="51"/>
      <c r="IH39" s="51"/>
      <c r="II39" s="51"/>
      <c r="IJ39" s="51"/>
      <c r="IK39" s="51"/>
      <c r="IL39" s="51"/>
      <c r="IM39" s="51"/>
      <c r="IN39" s="51"/>
      <c r="IO39" s="51"/>
      <c r="IP39" s="51"/>
      <c r="IQ39" s="51"/>
      <c r="IR39" s="51"/>
      <c r="IS39" s="51"/>
      <c r="IT39" s="51"/>
      <c r="IU39" s="51"/>
      <c r="IV39" s="51"/>
      <c r="IW39" s="51"/>
    </row>
    <row r="40" s="52" customFormat="true" ht="32.8" hidden="false" customHeight="false" outlineLevel="0" collapsed="false">
      <c r="A40" s="44" t="s">
        <v>68</v>
      </c>
      <c r="B40" s="54" t="s">
        <v>69</v>
      </c>
      <c r="C40" s="46" t="n">
        <v>127994.03</v>
      </c>
      <c r="D40" s="47" t="s">
        <v>59</v>
      </c>
      <c r="E40" s="47" t="s">
        <v>59</v>
      </c>
      <c r="F40" s="49" t="s">
        <v>61</v>
      </c>
      <c r="G40" s="49" t="s">
        <v>61</v>
      </c>
      <c r="H40" s="49" t="s">
        <v>61</v>
      </c>
      <c r="I40" s="49" t="s">
        <v>61</v>
      </c>
      <c r="J40" s="49" t="s">
        <v>61</v>
      </c>
      <c r="K40" s="49" t="s">
        <v>61</v>
      </c>
      <c r="L40" s="49" t="s">
        <v>61</v>
      </c>
      <c r="M40" s="49" t="s">
        <v>61</v>
      </c>
      <c r="N40" s="49" t="s">
        <v>61</v>
      </c>
      <c r="O40" s="53" t="s">
        <v>70</v>
      </c>
      <c r="P40" s="49" t="s">
        <v>63</v>
      </c>
      <c r="Q40" s="49" t="s">
        <v>63</v>
      </c>
      <c r="R40" s="49" t="s">
        <v>63</v>
      </c>
      <c r="S40" s="49" t="s">
        <v>61</v>
      </c>
      <c r="T40" s="49" t="s">
        <v>61</v>
      </c>
      <c r="U40" s="49" t="s">
        <v>61</v>
      </c>
      <c r="V40" s="49" t="s">
        <v>61</v>
      </c>
      <c r="W40" s="49" t="s">
        <v>61</v>
      </c>
      <c r="X40" s="49" t="s">
        <v>61</v>
      </c>
      <c r="Y40" s="49" t="s">
        <v>61</v>
      </c>
      <c r="Z40" s="49" t="s">
        <v>61</v>
      </c>
      <c r="AA40" s="49" t="s">
        <v>61</v>
      </c>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c r="DL40" s="51"/>
      <c r="DM40" s="51"/>
      <c r="DN40" s="51"/>
      <c r="DO40" s="51"/>
      <c r="DP40" s="51"/>
      <c r="DQ40" s="51"/>
      <c r="DR40" s="51"/>
      <c r="DS40" s="51"/>
      <c r="DT40" s="51"/>
      <c r="DU40" s="51"/>
      <c r="DV40" s="51"/>
      <c r="DW40" s="51"/>
      <c r="DX40" s="51"/>
      <c r="DY40" s="51"/>
      <c r="DZ40" s="51"/>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51"/>
      <c r="FQ40" s="51"/>
      <c r="FR40" s="51"/>
      <c r="FS40" s="51"/>
      <c r="FT40" s="51"/>
      <c r="FU40" s="51"/>
      <c r="FV40" s="51"/>
      <c r="FW40" s="51"/>
      <c r="FX40" s="51"/>
      <c r="FY40" s="51"/>
      <c r="FZ40" s="51"/>
      <c r="GA40" s="51"/>
      <c r="GB40" s="51"/>
      <c r="GC40" s="51"/>
      <c r="GD40" s="51"/>
      <c r="GE40" s="51"/>
      <c r="GF40" s="51"/>
      <c r="GG40" s="51"/>
      <c r="GH40" s="51"/>
      <c r="GI40" s="51"/>
      <c r="GJ40" s="51"/>
      <c r="GK40" s="51"/>
      <c r="GL40" s="51"/>
      <c r="GM40" s="51"/>
      <c r="GN40" s="51"/>
      <c r="GO40" s="51"/>
      <c r="GP40" s="51"/>
      <c r="GQ40" s="51"/>
      <c r="GR40" s="51"/>
      <c r="GS40" s="51"/>
      <c r="GT40" s="51"/>
      <c r="GU40" s="51"/>
      <c r="GV40" s="51"/>
      <c r="GW40" s="51"/>
      <c r="GX40" s="51"/>
      <c r="GY40" s="51"/>
      <c r="GZ40" s="51"/>
      <c r="HA40" s="51"/>
      <c r="HB40" s="51"/>
      <c r="HC40" s="51"/>
      <c r="HD40" s="51"/>
      <c r="HE40" s="51"/>
      <c r="HF40" s="51"/>
      <c r="HG40" s="51"/>
      <c r="HH40" s="51"/>
      <c r="HI40" s="51"/>
      <c r="HJ40" s="51"/>
      <c r="HK40" s="51"/>
      <c r="HL40" s="51"/>
      <c r="HM40" s="51"/>
      <c r="HN40" s="51"/>
      <c r="HO40" s="51"/>
      <c r="HP40" s="51"/>
      <c r="HQ40" s="51"/>
      <c r="HR40" s="51"/>
      <c r="HS40" s="51"/>
      <c r="HT40" s="51"/>
      <c r="HU40" s="51"/>
      <c r="HV40" s="51"/>
      <c r="HW40" s="51"/>
      <c r="HX40" s="51"/>
      <c r="HY40" s="51"/>
      <c r="HZ40" s="51"/>
      <c r="IA40" s="51"/>
      <c r="IB40" s="51"/>
      <c r="IC40" s="51"/>
      <c r="ID40" s="51"/>
      <c r="IE40" s="51"/>
      <c r="IF40" s="51"/>
      <c r="IG40" s="51"/>
      <c r="IH40" s="51"/>
      <c r="II40" s="51"/>
      <c r="IJ40" s="51"/>
      <c r="IK40" s="51"/>
      <c r="IL40" s="51"/>
      <c r="IM40" s="51"/>
      <c r="IN40" s="51"/>
      <c r="IO40" s="51"/>
      <c r="IP40" s="51"/>
      <c r="IQ40" s="51"/>
      <c r="IR40" s="51"/>
      <c r="IS40" s="51"/>
      <c r="IT40" s="51"/>
      <c r="IU40" s="51"/>
      <c r="IV40" s="51"/>
      <c r="IW40" s="51"/>
    </row>
    <row r="41" s="52" customFormat="true" ht="32.8" hidden="false" customHeight="false" outlineLevel="0" collapsed="false">
      <c r="A41" s="44" t="s">
        <v>71</v>
      </c>
      <c r="B41" s="54" t="s">
        <v>72</v>
      </c>
      <c r="C41" s="46" t="n">
        <v>174816.36</v>
      </c>
      <c r="D41" s="47" t="s">
        <v>59</v>
      </c>
      <c r="E41" s="47" t="s">
        <v>59</v>
      </c>
      <c r="F41" s="49" t="s">
        <v>61</v>
      </c>
      <c r="G41" s="49" t="s">
        <v>61</v>
      </c>
      <c r="H41" s="49" t="s">
        <v>61</v>
      </c>
      <c r="I41" s="49" t="s">
        <v>61</v>
      </c>
      <c r="J41" s="49" t="s">
        <v>61</v>
      </c>
      <c r="K41" s="49" t="s">
        <v>61</v>
      </c>
      <c r="L41" s="49" t="s">
        <v>61</v>
      </c>
      <c r="M41" s="49" t="s">
        <v>61</v>
      </c>
      <c r="N41" s="49" t="s">
        <v>61</v>
      </c>
      <c r="O41" s="53" t="s">
        <v>70</v>
      </c>
      <c r="P41" s="49" t="s">
        <v>63</v>
      </c>
      <c r="Q41" s="49" t="s">
        <v>63</v>
      </c>
      <c r="R41" s="49" t="s">
        <v>63</v>
      </c>
      <c r="S41" s="49" t="s">
        <v>61</v>
      </c>
      <c r="T41" s="49" t="s">
        <v>61</v>
      </c>
      <c r="U41" s="49" t="s">
        <v>61</v>
      </c>
      <c r="V41" s="49" t="s">
        <v>61</v>
      </c>
      <c r="W41" s="49" t="s">
        <v>61</v>
      </c>
      <c r="X41" s="49" t="s">
        <v>61</v>
      </c>
      <c r="Y41" s="49" t="s">
        <v>61</v>
      </c>
      <c r="Z41" s="49" t="s">
        <v>61</v>
      </c>
      <c r="AA41" s="49" t="s">
        <v>61</v>
      </c>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c r="FA41" s="51"/>
      <c r="FB41" s="51"/>
      <c r="FC41" s="51"/>
      <c r="FD41" s="51"/>
      <c r="FE41" s="51"/>
      <c r="FF41" s="51"/>
      <c r="FG41" s="51"/>
      <c r="FH41" s="51"/>
      <c r="FI41" s="51"/>
      <c r="FJ41" s="51"/>
      <c r="FK41" s="51"/>
      <c r="FL41" s="51"/>
      <c r="FM41" s="51"/>
      <c r="FN41" s="51"/>
      <c r="FO41" s="51"/>
      <c r="FP41" s="51"/>
      <c r="FQ41" s="51"/>
      <c r="FR41" s="51"/>
      <c r="FS41" s="51"/>
      <c r="FT41" s="51"/>
      <c r="FU41" s="51"/>
      <c r="FV41" s="51"/>
      <c r="FW41" s="51"/>
      <c r="FX41" s="51"/>
      <c r="FY41" s="51"/>
      <c r="FZ41" s="51"/>
      <c r="GA41" s="51"/>
      <c r="GB41" s="51"/>
      <c r="GC41" s="51"/>
      <c r="GD41" s="51"/>
      <c r="GE41" s="51"/>
      <c r="GF41" s="51"/>
      <c r="GG41" s="51"/>
      <c r="GH41" s="51"/>
      <c r="GI41" s="51"/>
      <c r="GJ41" s="51"/>
      <c r="GK41" s="51"/>
      <c r="GL41" s="51"/>
      <c r="GM41" s="51"/>
      <c r="GN41" s="51"/>
      <c r="GO41" s="51"/>
      <c r="GP41" s="51"/>
      <c r="GQ41" s="51"/>
      <c r="GR41" s="51"/>
      <c r="GS41" s="51"/>
      <c r="GT41" s="51"/>
      <c r="GU41" s="51"/>
      <c r="GV41" s="51"/>
      <c r="GW41" s="51"/>
      <c r="GX41" s="51"/>
      <c r="GY41" s="51"/>
      <c r="GZ41" s="51"/>
      <c r="HA41" s="51"/>
      <c r="HB41" s="51"/>
      <c r="HC41" s="51"/>
      <c r="HD41" s="51"/>
      <c r="HE41" s="51"/>
      <c r="HF41" s="51"/>
      <c r="HG41" s="51"/>
      <c r="HH41" s="51"/>
      <c r="HI41" s="51"/>
      <c r="HJ41" s="51"/>
      <c r="HK41" s="51"/>
      <c r="HL41" s="51"/>
      <c r="HM41" s="51"/>
      <c r="HN41" s="51"/>
      <c r="HO41" s="51"/>
      <c r="HP41" s="51"/>
      <c r="HQ41" s="51"/>
      <c r="HR41" s="51"/>
      <c r="HS41" s="51"/>
      <c r="HT41" s="51"/>
      <c r="HU41" s="51"/>
      <c r="HV41" s="51"/>
      <c r="HW41" s="51"/>
      <c r="HX41" s="51"/>
      <c r="HY41" s="51"/>
      <c r="HZ41" s="51"/>
      <c r="IA41" s="51"/>
      <c r="IB41" s="51"/>
      <c r="IC41" s="51"/>
      <c r="ID41" s="51"/>
      <c r="IE41" s="51"/>
      <c r="IF41" s="51"/>
      <c r="IG41" s="51"/>
      <c r="IH41" s="51"/>
      <c r="II41" s="51"/>
      <c r="IJ41" s="51"/>
      <c r="IK41" s="51"/>
      <c r="IL41" s="51"/>
      <c r="IM41" s="51"/>
      <c r="IN41" s="51"/>
      <c r="IO41" s="51"/>
      <c r="IP41" s="51"/>
      <c r="IQ41" s="51"/>
      <c r="IR41" s="51"/>
      <c r="IS41" s="51"/>
      <c r="IT41" s="51"/>
      <c r="IU41" s="51"/>
      <c r="IV41" s="51"/>
      <c r="IW41" s="51"/>
    </row>
    <row r="42" s="52" customFormat="true" ht="32.8" hidden="false" customHeight="false" outlineLevel="0" collapsed="false">
      <c r="A42" s="44" t="s">
        <v>73</v>
      </c>
      <c r="B42" s="45" t="s">
        <v>74</v>
      </c>
      <c r="C42" s="55" t="n">
        <v>181129.5</v>
      </c>
      <c r="D42" s="47" t="s">
        <v>59</v>
      </c>
      <c r="E42" s="48" t="s">
        <v>60</v>
      </c>
      <c r="F42" s="49" t="s">
        <v>61</v>
      </c>
      <c r="G42" s="49" t="s">
        <v>61</v>
      </c>
      <c r="H42" s="49" t="s">
        <v>61</v>
      </c>
      <c r="I42" s="49" t="s">
        <v>61</v>
      </c>
      <c r="J42" s="49" t="s">
        <v>61</v>
      </c>
      <c r="K42" s="49" t="s">
        <v>61</v>
      </c>
      <c r="L42" s="49" t="s">
        <v>61</v>
      </c>
      <c r="M42" s="49" t="s">
        <v>61</v>
      </c>
      <c r="N42" s="49" t="s">
        <v>61</v>
      </c>
      <c r="O42" s="53" t="s">
        <v>62</v>
      </c>
      <c r="P42" s="49" t="s">
        <v>63</v>
      </c>
      <c r="Q42" s="49" t="s">
        <v>63</v>
      </c>
      <c r="R42" s="49" t="s">
        <v>63</v>
      </c>
      <c r="S42" s="49" t="s">
        <v>61</v>
      </c>
      <c r="T42" s="49" t="s">
        <v>61</v>
      </c>
      <c r="U42" s="49" t="s">
        <v>61</v>
      </c>
      <c r="V42" s="49" t="s">
        <v>61</v>
      </c>
      <c r="W42" s="49" t="s">
        <v>61</v>
      </c>
      <c r="X42" s="49" t="s">
        <v>61</v>
      </c>
      <c r="Y42" s="49" t="s">
        <v>61</v>
      </c>
      <c r="Z42" s="49" t="s">
        <v>61</v>
      </c>
      <c r="AA42" s="49" t="s">
        <v>61</v>
      </c>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c r="HB42" s="51"/>
      <c r="HC42" s="51"/>
      <c r="HD42" s="51"/>
      <c r="HE42" s="51"/>
      <c r="HF42" s="51"/>
      <c r="HG42" s="51"/>
      <c r="HH42" s="51"/>
      <c r="HI42" s="51"/>
      <c r="HJ42" s="51"/>
      <c r="HK42" s="51"/>
      <c r="HL42" s="51"/>
      <c r="HM42" s="51"/>
      <c r="HN42" s="51"/>
      <c r="HO42" s="51"/>
      <c r="HP42" s="51"/>
      <c r="HQ42" s="51"/>
      <c r="HR42" s="51"/>
      <c r="HS42" s="51"/>
      <c r="HT42" s="51"/>
      <c r="HU42" s="51"/>
      <c r="HV42" s="51"/>
      <c r="HW42" s="51"/>
      <c r="HX42" s="51"/>
      <c r="HY42" s="51"/>
      <c r="HZ42" s="51"/>
      <c r="IA42" s="51"/>
      <c r="IB42" s="51"/>
      <c r="IC42" s="51"/>
      <c r="ID42" s="51"/>
      <c r="IE42" s="51"/>
      <c r="IF42" s="51"/>
      <c r="IG42" s="51"/>
      <c r="IH42" s="51"/>
      <c r="II42" s="51"/>
      <c r="IJ42" s="51"/>
      <c r="IK42" s="51"/>
      <c r="IL42" s="51"/>
      <c r="IM42" s="51"/>
      <c r="IN42" s="51"/>
      <c r="IO42" s="51"/>
      <c r="IP42" s="51"/>
      <c r="IQ42" s="51"/>
      <c r="IR42" s="51"/>
      <c r="IS42" s="51"/>
      <c r="IT42" s="51"/>
      <c r="IU42" s="51"/>
      <c r="IV42" s="51"/>
      <c r="IW42" s="51"/>
    </row>
    <row r="43" s="52" customFormat="true" ht="32.8" hidden="false" customHeight="false" outlineLevel="0" collapsed="false">
      <c r="A43" s="56" t="s">
        <v>75</v>
      </c>
      <c r="B43" s="57" t="s">
        <v>76</v>
      </c>
      <c r="C43" s="46" t="n">
        <v>12200000</v>
      </c>
      <c r="D43" s="58" t="s">
        <v>66</v>
      </c>
      <c r="E43" s="59" t="s">
        <v>60</v>
      </c>
      <c r="F43" s="49" t="s">
        <v>61</v>
      </c>
      <c r="G43" s="49" t="s">
        <v>61</v>
      </c>
      <c r="H43" s="49" t="s">
        <v>61</v>
      </c>
      <c r="I43" s="49" t="s">
        <v>61</v>
      </c>
      <c r="J43" s="49" t="s">
        <v>61</v>
      </c>
      <c r="K43" s="49" t="s">
        <v>61</v>
      </c>
      <c r="L43" s="49" t="s">
        <v>61</v>
      </c>
      <c r="M43" s="49" t="s">
        <v>61</v>
      </c>
      <c r="N43" s="49" t="s">
        <v>61</v>
      </c>
      <c r="O43" s="60" t="s">
        <v>67</v>
      </c>
      <c r="P43" s="49" t="s">
        <v>63</v>
      </c>
      <c r="Q43" s="49" t="s">
        <v>63</v>
      </c>
      <c r="R43" s="49" t="s">
        <v>63</v>
      </c>
      <c r="S43" s="49" t="s">
        <v>61</v>
      </c>
      <c r="T43" s="49" t="s">
        <v>61</v>
      </c>
      <c r="U43" s="49" t="s">
        <v>61</v>
      </c>
      <c r="V43" s="49" t="s">
        <v>61</v>
      </c>
      <c r="W43" s="49" t="s">
        <v>61</v>
      </c>
      <c r="X43" s="49" t="s">
        <v>61</v>
      </c>
      <c r="Y43" s="49" t="s">
        <v>61</v>
      </c>
      <c r="Z43" s="49" t="s">
        <v>61</v>
      </c>
      <c r="AA43" s="49" t="s">
        <v>61</v>
      </c>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c r="DQ43" s="51"/>
      <c r="DR43" s="51"/>
      <c r="DS43" s="51"/>
      <c r="DT43" s="51"/>
      <c r="DU43" s="51"/>
      <c r="DV43" s="51"/>
      <c r="DW43" s="51"/>
      <c r="DX43" s="51"/>
      <c r="DY43" s="51"/>
      <c r="DZ43" s="51"/>
      <c r="EA43" s="51"/>
      <c r="EB43" s="51"/>
      <c r="EC43" s="51"/>
      <c r="ED43" s="51"/>
      <c r="EE43" s="51"/>
      <c r="EF43" s="51"/>
      <c r="EG43" s="51"/>
      <c r="EH43" s="51"/>
      <c r="EI43" s="51"/>
      <c r="EJ43" s="51"/>
      <c r="EK43" s="51"/>
      <c r="EL43" s="51"/>
      <c r="EM43" s="51"/>
      <c r="EN43" s="51"/>
      <c r="EO43" s="51"/>
      <c r="EP43" s="51"/>
      <c r="EQ43" s="51"/>
      <c r="ER43" s="51"/>
      <c r="ES43" s="51"/>
      <c r="ET43" s="51"/>
      <c r="EU43" s="51"/>
      <c r="EV43" s="51"/>
      <c r="EW43" s="51"/>
      <c r="EX43" s="51"/>
      <c r="EY43" s="51"/>
      <c r="EZ43" s="51"/>
      <c r="FA43" s="51"/>
      <c r="FB43" s="51"/>
      <c r="FC43" s="51"/>
      <c r="FD43" s="51"/>
      <c r="FE43" s="51"/>
      <c r="FF43" s="51"/>
      <c r="FG43" s="51"/>
      <c r="FH43" s="51"/>
      <c r="FI43" s="51"/>
      <c r="FJ43" s="51"/>
      <c r="FK43" s="51"/>
      <c r="FL43" s="51"/>
      <c r="FM43" s="51"/>
      <c r="FN43" s="51"/>
      <c r="FO43" s="51"/>
      <c r="FP43" s="51"/>
      <c r="FQ43" s="51"/>
      <c r="FR43" s="51"/>
      <c r="FS43" s="51"/>
      <c r="FT43" s="51"/>
      <c r="FU43" s="51"/>
      <c r="FV43" s="51"/>
      <c r="FW43" s="51"/>
      <c r="FX43" s="51"/>
      <c r="FY43" s="51"/>
      <c r="FZ43" s="51"/>
      <c r="GA43" s="51"/>
      <c r="GB43" s="51"/>
      <c r="GC43" s="51"/>
      <c r="GD43" s="51"/>
      <c r="GE43" s="51"/>
      <c r="GF43" s="51"/>
      <c r="GG43" s="51"/>
      <c r="GH43" s="51"/>
      <c r="GI43" s="51"/>
      <c r="GJ43" s="51"/>
      <c r="GK43" s="51"/>
      <c r="GL43" s="51"/>
      <c r="GM43" s="51"/>
      <c r="GN43" s="51"/>
      <c r="GO43" s="51"/>
      <c r="GP43" s="51"/>
      <c r="GQ43" s="51"/>
      <c r="GR43" s="51"/>
      <c r="GS43" s="51"/>
      <c r="GT43" s="51"/>
      <c r="GU43" s="51"/>
      <c r="GV43" s="51"/>
      <c r="GW43" s="51"/>
      <c r="GX43" s="51"/>
      <c r="GY43" s="51"/>
      <c r="GZ43" s="51"/>
      <c r="HA43" s="51"/>
      <c r="HB43" s="51"/>
      <c r="HC43" s="51"/>
      <c r="HD43" s="51"/>
      <c r="HE43" s="51"/>
      <c r="HF43" s="51"/>
      <c r="HG43" s="51"/>
      <c r="HH43" s="51"/>
      <c r="HI43" s="51"/>
      <c r="HJ43" s="51"/>
      <c r="HK43" s="51"/>
      <c r="HL43" s="51"/>
      <c r="HM43" s="51"/>
      <c r="HN43" s="51"/>
      <c r="HO43" s="51"/>
      <c r="HP43" s="51"/>
      <c r="HQ43" s="51"/>
      <c r="HR43" s="51"/>
      <c r="HS43" s="51"/>
      <c r="HT43" s="51"/>
      <c r="HU43" s="51"/>
      <c r="HV43" s="51"/>
      <c r="HW43" s="51"/>
      <c r="HX43" s="51"/>
      <c r="HY43" s="51"/>
      <c r="HZ43" s="51"/>
      <c r="IA43" s="51"/>
      <c r="IB43" s="51"/>
      <c r="IC43" s="51"/>
      <c r="ID43" s="51"/>
      <c r="IE43" s="51"/>
      <c r="IF43" s="51"/>
      <c r="IG43" s="51"/>
      <c r="IH43" s="51"/>
      <c r="II43" s="51"/>
      <c r="IJ43" s="51"/>
      <c r="IK43" s="51"/>
      <c r="IL43" s="51"/>
      <c r="IM43" s="51"/>
      <c r="IN43" s="51"/>
      <c r="IO43" s="51"/>
      <c r="IP43" s="51"/>
      <c r="IQ43" s="51"/>
      <c r="IR43" s="51"/>
      <c r="IS43" s="51"/>
      <c r="IT43" s="51"/>
      <c r="IU43" s="51"/>
      <c r="IV43" s="51"/>
      <c r="IW43" s="51"/>
    </row>
    <row r="44" s="52" customFormat="true" ht="32.8" hidden="false" customHeight="false" outlineLevel="0" collapsed="false">
      <c r="A44" s="56" t="s">
        <v>77</v>
      </c>
      <c r="B44" s="57" t="s">
        <v>78</v>
      </c>
      <c r="C44" s="46" t="n">
        <v>1500000</v>
      </c>
      <c r="D44" s="58" t="s">
        <v>66</v>
      </c>
      <c r="E44" s="59" t="s">
        <v>60</v>
      </c>
      <c r="F44" s="49" t="s">
        <v>61</v>
      </c>
      <c r="G44" s="49" t="s">
        <v>61</v>
      </c>
      <c r="H44" s="49" t="s">
        <v>61</v>
      </c>
      <c r="I44" s="49" t="s">
        <v>61</v>
      </c>
      <c r="J44" s="49" t="s">
        <v>61</v>
      </c>
      <c r="K44" s="49" t="s">
        <v>61</v>
      </c>
      <c r="L44" s="49" t="s">
        <v>61</v>
      </c>
      <c r="M44" s="49" t="s">
        <v>61</v>
      </c>
      <c r="N44" s="49" t="s">
        <v>61</v>
      </c>
      <c r="O44" s="50" t="s">
        <v>62</v>
      </c>
      <c r="P44" s="49" t="s">
        <v>63</v>
      </c>
      <c r="Q44" s="49" t="s">
        <v>63</v>
      </c>
      <c r="R44" s="49" t="s">
        <v>63</v>
      </c>
      <c r="S44" s="49" t="s">
        <v>61</v>
      </c>
      <c r="T44" s="49" t="s">
        <v>61</v>
      </c>
      <c r="U44" s="49" t="s">
        <v>61</v>
      </c>
      <c r="V44" s="49" t="s">
        <v>61</v>
      </c>
      <c r="W44" s="49" t="s">
        <v>61</v>
      </c>
      <c r="X44" s="49" t="s">
        <v>61</v>
      </c>
      <c r="Y44" s="49" t="s">
        <v>61</v>
      </c>
      <c r="Z44" s="49" t="s">
        <v>61</v>
      </c>
      <c r="AA44" s="49" t="s">
        <v>61</v>
      </c>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1"/>
      <c r="FI44" s="51"/>
      <c r="FJ44" s="51"/>
      <c r="FK44" s="51"/>
      <c r="FL44" s="51"/>
      <c r="FM44" s="51"/>
      <c r="FN44" s="51"/>
      <c r="FO44" s="51"/>
      <c r="FP44" s="51"/>
      <c r="FQ44" s="51"/>
      <c r="FR44" s="51"/>
      <c r="FS44" s="51"/>
      <c r="FT44" s="51"/>
      <c r="FU44" s="51"/>
      <c r="FV44" s="51"/>
      <c r="FW44" s="51"/>
      <c r="FX44" s="51"/>
      <c r="FY44" s="51"/>
      <c r="FZ44" s="51"/>
      <c r="GA44" s="51"/>
      <c r="GB44" s="51"/>
      <c r="GC44" s="51"/>
      <c r="GD44" s="51"/>
      <c r="GE44" s="51"/>
      <c r="GF44" s="51"/>
      <c r="GG44" s="51"/>
      <c r="GH44" s="51"/>
      <c r="GI44" s="51"/>
      <c r="GJ44" s="51"/>
      <c r="GK44" s="51"/>
      <c r="GL44" s="51"/>
      <c r="GM44" s="51"/>
      <c r="GN44" s="51"/>
      <c r="GO44" s="51"/>
      <c r="GP44" s="51"/>
      <c r="GQ44" s="51"/>
      <c r="GR44" s="51"/>
      <c r="GS44" s="51"/>
      <c r="GT44" s="51"/>
      <c r="GU44" s="51"/>
      <c r="GV44" s="51"/>
      <c r="GW44" s="51"/>
      <c r="GX44" s="51"/>
      <c r="GY44" s="51"/>
      <c r="GZ44" s="51"/>
      <c r="HA44" s="51"/>
      <c r="HB44" s="51"/>
      <c r="HC44" s="51"/>
      <c r="HD44" s="51"/>
      <c r="HE44" s="51"/>
      <c r="HF44" s="51"/>
      <c r="HG44" s="51"/>
      <c r="HH44" s="51"/>
      <c r="HI44" s="51"/>
      <c r="HJ44" s="51"/>
      <c r="HK44" s="51"/>
      <c r="HL44" s="51"/>
      <c r="HM44" s="51"/>
      <c r="HN44" s="51"/>
      <c r="HO44" s="51"/>
      <c r="HP44" s="51"/>
      <c r="HQ44" s="51"/>
      <c r="HR44" s="51"/>
      <c r="HS44" s="51"/>
      <c r="HT44" s="51"/>
      <c r="HU44" s="51"/>
      <c r="HV44" s="51"/>
      <c r="HW44" s="51"/>
      <c r="HX44" s="51"/>
      <c r="HY44" s="51"/>
      <c r="HZ44" s="51"/>
      <c r="IA44" s="51"/>
      <c r="IB44" s="51"/>
      <c r="IC44" s="51"/>
      <c r="ID44" s="51"/>
      <c r="IE44" s="51"/>
      <c r="IF44" s="51"/>
      <c r="IG44" s="51"/>
      <c r="IH44" s="51"/>
      <c r="II44" s="51"/>
      <c r="IJ44" s="51"/>
      <c r="IK44" s="51"/>
      <c r="IL44" s="51"/>
      <c r="IM44" s="51"/>
      <c r="IN44" s="51"/>
      <c r="IO44" s="51"/>
      <c r="IP44" s="51"/>
      <c r="IQ44" s="51"/>
      <c r="IR44" s="51"/>
      <c r="IS44" s="51"/>
      <c r="IT44" s="51"/>
      <c r="IU44" s="51"/>
      <c r="IV44" s="51"/>
      <c r="IW44" s="51"/>
    </row>
    <row r="45" s="52" customFormat="true" ht="32.8" hidden="false" customHeight="false" outlineLevel="0" collapsed="false">
      <c r="A45" s="56" t="s">
        <v>79</v>
      </c>
      <c r="B45" s="57" t="s">
        <v>80</v>
      </c>
      <c r="C45" s="46" t="n">
        <v>3000000</v>
      </c>
      <c r="D45" s="58" t="s">
        <v>66</v>
      </c>
      <c r="E45" s="59" t="s">
        <v>60</v>
      </c>
      <c r="F45" s="49" t="s">
        <v>61</v>
      </c>
      <c r="G45" s="49" t="s">
        <v>61</v>
      </c>
      <c r="H45" s="49" t="s">
        <v>61</v>
      </c>
      <c r="I45" s="49" t="s">
        <v>61</v>
      </c>
      <c r="J45" s="49" t="s">
        <v>61</v>
      </c>
      <c r="K45" s="49" t="s">
        <v>61</v>
      </c>
      <c r="L45" s="49" t="s">
        <v>61</v>
      </c>
      <c r="M45" s="49" t="s">
        <v>61</v>
      </c>
      <c r="N45" s="49" t="s">
        <v>61</v>
      </c>
      <c r="O45" s="50" t="s">
        <v>62</v>
      </c>
      <c r="P45" s="49" t="s">
        <v>63</v>
      </c>
      <c r="Q45" s="49" t="s">
        <v>63</v>
      </c>
      <c r="R45" s="49" t="s">
        <v>63</v>
      </c>
      <c r="S45" s="49" t="s">
        <v>61</v>
      </c>
      <c r="T45" s="49" t="s">
        <v>61</v>
      </c>
      <c r="U45" s="49" t="s">
        <v>61</v>
      </c>
      <c r="V45" s="49" t="s">
        <v>61</v>
      </c>
      <c r="W45" s="49" t="s">
        <v>61</v>
      </c>
      <c r="X45" s="49" t="s">
        <v>61</v>
      </c>
      <c r="Y45" s="49" t="s">
        <v>61</v>
      </c>
      <c r="Z45" s="49" t="s">
        <v>61</v>
      </c>
      <c r="AA45" s="49" t="s">
        <v>61</v>
      </c>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1"/>
      <c r="FI45" s="51"/>
      <c r="FJ45" s="51"/>
      <c r="FK45" s="51"/>
      <c r="FL45" s="51"/>
      <c r="FM45" s="51"/>
      <c r="FN45" s="51"/>
      <c r="FO45" s="51"/>
      <c r="FP45" s="51"/>
      <c r="FQ45" s="51"/>
      <c r="FR45" s="51"/>
      <c r="FS45" s="51"/>
      <c r="FT45" s="51"/>
      <c r="FU45" s="51"/>
      <c r="FV45" s="51"/>
      <c r="FW45" s="51"/>
      <c r="FX45" s="51"/>
      <c r="FY45" s="51"/>
      <c r="FZ45" s="51"/>
      <c r="GA45" s="51"/>
      <c r="GB45" s="51"/>
      <c r="GC45" s="51"/>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c r="IU45" s="51"/>
      <c r="IV45" s="51"/>
      <c r="IW45" s="51"/>
    </row>
    <row r="46" s="52" customFormat="true" ht="32.8" hidden="false" customHeight="false" outlineLevel="0" collapsed="false">
      <c r="A46" s="56" t="s">
        <v>81</v>
      </c>
      <c r="B46" s="57" t="s">
        <v>82</v>
      </c>
      <c r="C46" s="46" t="n">
        <v>3000000</v>
      </c>
      <c r="D46" s="58" t="s">
        <v>66</v>
      </c>
      <c r="E46" s="59" t="s">
        <v>60</v>
      </c>
      <c r="F46" s="49" t="s">
        <v>61</v>
      </c>
      <c r="G46" s="49" t="s">
        <v>61</v>
      </c>
      <c r="H46" s="49" t="s">
        <v>61</v>
      </c>
      <c r="I46" s="49" t="s">
        <v>61</v>
      </c>
      <c r="J46" s="49" t="s">
        <v>61</v>
      </c>
      <c r="K46" s="49" t="s">
        <v>61</v>
      </c>
      <c r="L46" s="49" t="s">
        <v>61</v>
      </c>
      <c r="M46" s="49" t="s">
        <v>61</v>
      </c>
      <c r="N46" s="49" t="s">
        <v>61</v>
      </c>
      <c r="O46" s="50" t="s">
        <v>62</v>
      </c>
      <c r="P46" s="49" t="s">
        <v>63</v>
      </c>
      <c r="Q46" s="49" t="s">
        <v>63</v>
      </c>
      <c r="R46" s="49" t="s">
        <v>63</v>
      </c>
      <c r="S46" s="49" t="s">
        <v>61</v>
      </c>
      <c r="T46" s="49" t="s">
        <v>61</v>
      </c>
      <c r="U46" s="49" t="s">
        <v>61</v>
      </c>
      <c r="V46" s="49" t="s">
        <v>61</v>
      </c>
      <c r="W46" s="49" t="s">
        <v>61</v>
      </c>
      <c r="X46" s="49" t="s">
        <v>61</v>
      </c>
      <c r="Y46" s="49" t="s">
        <v>61</v>
      </c>
      <c r="Z46" s="49" t="s">
        <v>61</v>
      </c>
      <c r="AA46" s="49" t="s">
        <v>61</v>
      </c>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c r="DQ46" s="51"/>
      <c r="DR46" s="51"/>
      <c r="DS46" s="51"/>
      <c r="DT46" s="51"/>
      <c r="DU46" s="51"/>
      <c r="DV46" s="51"/>
      <c r="DW46" s="51"/>
      <c r="DX46" s="51"/>
      <c r="DY46" s="51"/>
      <c r="DZ46" s="51"/>
      <c r="EA46" s="51"/>
      <c r="EB46" s="51"/>
      <c r="EC46" s="51"/>
      <c r="ED46" s="51"/>
      <c r="EE46" s="51"/>
      <c r="EF46" s="51"/>
      <c r="EG46" s="51"/>
      <c r="EH46" s="51"/>
      <c r="EI46" s="51"/>
      <c r="EJ46" s="51"/>
      <c r="EK46" s="51"/>
      <c r="EL46" s="51"/>
      <c r="EM46" s="51"/>
      <c r="EN46" s="51"/>
      <c r="EO46" s="51"/>
      <c r="EP46" s="51"/>
      <c r="EQ46" s="51"/>
      <c r="ER46" s="51"/>
      <c r="ES46" s="51"/>
      <c r="ET46" s="51"/>
      <c r="EU46" s="51"/>
      <c r="EV46" s="51"/>
      <c r="EW46" s="51"/>
      <c r="EX46" s="51"/>
      <c r="EY46" s="51"/>
      <c r="EZ46" s="51"/>
      <c r="FA46" s="51"/>
      <c r="FB46" s="51"/>
      <c r="FC46" s="51"/>
      <c r="FD46" s="51"/>
      <c r="FE46" s="51"/>
      <c r="FF46" s="51"/>
      <c r="FG46" s="51"/>
      <c r="FH46" s="51"/>
      <c r="FI46" s="51"/>
      <c r="FJ46" s="51"/>
      <c r="FK46" s="51"/>
      <c r="FL46" s="51"/>
      <c r="FM46" s="51"/>
      <c r="FN46" s="51"/>
      <c r="FO46" s="51"/>
      <c r="FP46" s="51"/>
      <c r="FQ46" s="51"/>
      <c r="FR46" s="51"/>
      <c r="FS46" s="51"/>
      <c r="FT46" s="51"/>
      <c r="FU46" s="51"/>
      <c r="FV46" s="51"/>
      <c r="FW46" s="51"/>
      <c r="FX46" s="51"/>
      <c r="FY46" s="51"/>
      <c r="FZ46" s="51"/>
      <c r="GA46" s="51"/>
      <c r="GB46" s="51"/>
      <c r="GC46" s="51"/>
      <c r="GD46" s="51"/>
      <c r="GE46" s="51"/>
      <c r="GF46" s="51"/>
      <c r="GG46" s="51"/>
      <c r="GH46" s="51"/>
      <c r="GI46" s="51"/>
      <c r="GJ46" s="51"/>
      <c r="GK46" s="51"/>
      <c r="GL46" s="51"/>
      <c r="GM46" s="51"/>
      <c r="GN46" s="51"/>
      <c r="GO46" s="51"/>
      <c r="GP46" s="51"/>
      <c r="GQ46" s="51"/>
      <c r="GR46" s="51"/>
      <c r="GS46" s="51"/>
      <c r="GT46" s="51"/>
      <c r="GU46" s="51"/>
      <c r="GV46" s="51"/>
      <c r="GW46" s="51"/>
      <c r="GX46" s="51"/>
      <c r="GY46" s="51"/>
      <c r="GZ46" s="51"/>
      <c r="HA46" s="51"/>
      <c r="HB46" s="51"/>
      <c r="HC46" s="51"/>
      <c r="HD46" s="51"/>
      <c r="HE46" s="51"/>
      <c r="HF46" s="51"/>
      <c r="HG46" s="51"/>
      <c r="HH46" s="51"/>
      <c r="HI46" s="51"/>
      <c r="HJ46" s="51"/>
      <c r="HK46" s="51"/>
      <c r="HL46" s="51"/>
      <c r="HM46" s="51"/>
      <c r="HN46" s="51"/>
      <c r="HO46" s="51"/>
      <c r="HP46" s="51"/>
      <c r="HQ46" s="51"/>
      <c r="HR46" s="51"/>
      <c r="HS46" s="51"/>
      <c r="HT46" s="51"/>
      <c r="HU46" s="51"/>
      <c r="HV46" s="51"/>
      <c r="HW46" s="51"/>
      <c r="HX46" s="51"/>
      <c r="HY46" s="51"/>
      <c r="HZ46" s="51"/>
      <c r="IA46" s="51"/>
      <c r="IB46" s="51"/>
      <c r="IC46" s="51"/>
      <c r="ID46" s="51"/>
      <c r="IE46" s="51"/>
      <c r="IF46" s="51"/>
      <c r="IG46" s="51"/>
      <c r="IH46" s="51"/>
      <c r="II46" s="51"/>
      <c r="IJ46" s="51"/>
      <c r="IK46" s="51"/>
      <c r="IL46" s="51"/>
      <c r="IM46" s="51"/>
      <c r="IN46" s="51"/>
      <c r="IO46" s="51"/>
      <c r="IP46" s="51"/>
      <c r="IQ46" s="51"/>
      <c r="IR46" s="51"/>
      <c r="IS46" s="51"/>
      <c r="IT46" s="51"/>
      <c r="IU46" s="51"/>
      <c r="IV46" s="51"/>
      <c r="IW46" s="51"/>
    </row>
    <row r="47" s="65" customFormat="true" ht="15.75" hidden="false" customHeight="true" outlineLevel="0" collapsed="false">
      <c r="A47" s="61" t="s">
        <v>83</v>
      </c>
      <c r="B47" s="62"/>
      <c r="C47" s="62"/>
      <c r="D47" s="62"/>
      <c r="E47" s="62"/>
      <c r="F47" s="49"/>
      <c r="G47" s="49"/>
      <c r="H47" s="49"/>
      <c r="I47" s="49"/>
      <c r="J47" s="49"/>
      <c r="K47" s="49"/>
      <c r="L47" s="49"/>
      <c r="M47" s="49"/>
      <c r="N47" s="49"/>
      <c r="O47" s="43"/>
      <c r="P47" s="43"/>
      <c r="Q47" s="63"/>
      <c r="R47" s="63"/>
      <c r="S47" s="63"/>
      <c r="T47" s="64"/>
      <c r="U47" s="64"/>
      <c r="V47" s="64"/>
      <c r="W47" s="4"/>
      <c r="X47" s="4"/>
      <c r="Y47" s="4"/>
      <c r="Z47" s="4"/>
      <c r="AA47" s="4"/>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row>
    <row r="48" s="52" customFormat="true" ht="32.8" hidden="false" customHeight="false" outlineLevel="0" collapsed="false">
      <c r="A48" s="44" t="s">
        <v>84</v>
      </c>
      <c r="B48" s="66" t="s">
        <v>85</v>
      </c>
      <c r="C48" s="46" t="n">
        <v>500000</v>
      </c>
      <c r="D48" s="47" t="s">
        <v>86</v>
      </c>
      <c r="E48" s="48" t="s">
        <v>60</v>
      </c>
      <c r="F48" s="49" t="s">
        <v>61</v>
      </c>
      <c r="G48" s="49" t="s">
        <v>61</v>
      </c>
      <c r="H48" s="49" t="s">
        <v>61</v>
      </c>
      <c r="I48" s="49" t="s">
        <v>61</v>
      </c>
      <c r="J48" s="49" t="s">
        <v>61</v>
      </c>
      <c r="K48" s="49" t="s">
        <v>61</v>
      </c>
      <c r="L48" s="49" t="s">
        <v>61</v>
      </c>
      <c r="M48" s="49" t="s">
        <v>61</v>
      </c>
      <c r="N48" s="49" t="s">
        <v>61</v>
      </c>
      <c r="O48" s="53" t="s">
        <v>62</v>
      </c>
      <c r="P48" s="49" t="s">
        <v>63</v>
      </c>
      <c r="Q48" s="49" t="s">
        <v>63</v>
      </c>
      <c r="R48" s="49" t="s">
        <v>63</v>
      </c>
      <c r="S48" s="49" t="s">
        <v>61</v>
      </c>
      <c r="T48" s="49" t="s">
        <v>61</v>
      </c>
      <c r="U48" s="49" t="s">
        <v>61</v>
      </c>
      <c r="V48" s="49" t="s">
        <v>61</v>
      </c>
      <c r="W48" s="49" t="s">
        <v>61</v>
      </c>
      <c r="X48" s="49" t="s">
        <v>61</v>
      </c>
      <c r="Y48" s="49" t="s">
        <v>61</v>
      </c>
      <c r="Z48" s="49" t="s">
        <v>61</v>
      </c>
      <c r="AA48" s="49" t="s">
        <v>61</v>
      </c>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c r="DM48" s="51"/>
      <c r="DN48" s="51"/>
      <c r="DO48" s="51"/>
      <c r="DP48" s="51"/>
      <c r="DQ48" s="51"/>
      <c r="DR48" s="51"/>
      <c r="DS48" s="51"/>
      <c r="DT48" s="51"/>
      <c r="DU48" s="51"/>
      <c r="DV48" s="51"/>
      <c r="DW48" s="51"/>
      <c r="DX48" s="51"/>
      <c r="DY48" s="51"/>
      <c r="DZ48" s="51"/>
      <c r="EA48" s="51"/>
      <c r="EB48" s="51"/>
      <c r="EC48" s="51"/>
      <c r="ED48" s="51"/>
      <c r="EE48" s="51"/>
      <c r="EF48" s="51"/>
      <c r="EG48" s="51"/>
      <c r="EH48" s="51"/>
      <c r="EI48" s="51"/>
      <c r="EJ48" s="51"/>
      <c r="EK48" s="51"/>
      <c r="EL48" s="51"/>
      <c r="EM48" s="51"/>
      <c r="EN48" s="51"/>
      <c r="EO48" s="51"/>
      <c r="EP48" s="51"/>
      <c r="EQ48" s="51"/>
      <c r="ER48" s="51"/>
      <c r="ES48" s="51"/>
      <c r="ET48" s="51"/>
      <c r="EU48" s="51"/>
      <c r="EV48" s="51"/>
      <c r="EW48" s="51"/>
      <c r="EX48" s="51"/>
      <c r="EY48" s="51"/>
      <c r="EZ48" s="51"/>
      <c r="FA48" s="51"/>
      <c r="FB48" s="51"/>
      <c r="FC48" s="51"/>
      <c r="FD48" s="51"/>
      <c r="FE48" s="51"/>
      <c r="FF48" s="51"/>
      <c r="FG48" s="51"/>
      <c r="FH48" s="51"/>
      <c r="FI48" s="51"/>
      <c r="FJ48" s="51"/>
      <c r="FK48" s="51"/>
      <c r="FL48" s="51"/>
      <c r="FM48" s="51"/>
      <c r="FN48" s="51"/>
      <c r="FO48" s="51"/>
      <c r="FP48" s="51"/>
      <c r="FQ48" s="51"/>
      <c r="FR48" s="51"/>
      <c r="FS48" s="51"/>
      <c r="FT48" s="51"/>
      <c r="FU48" s="51"/>
      <c r="FV48" s="51"/>
      <c r="FW48" s="51"/>
      <c r="FX48" s="51"/>
      <c r="FY48" s="51"/>
      <c r="FZ48" s="51"/>
      <c r="GA48" s="51"/>
      <c r="GB48" s="51"/>
      <c r="GC48" s="51"/>
      <c r="GD48" s="51"/>
      <c r="GE48" s="51"/>
      <c r="GF48" s="51"/>
      <c r="GG48" s="51"/>
      <c r="GH48" s="51"/>
      <c r="GI48" s="51"/>
      <c r="GJ48" s="51"/>
      <c r="GK48" s="51"/>
      <c r="GL48" s="51"/>
      <c r="GM48" s="51"/>
      <c r="GN48" s="51"/>
      <c r="GO48" s="51"/>
      <c r="GP48" s="51"/>
      <c r="GQ48" s="51"/>
      <c r="GR48" s="51"/>
      <c r="GS48" s="51"/>
      <c r="GT48" s="51"/>
      <c r="GU48" s="51"/>
      <c r="GV48" s="51"/>
      <c r="GW48" s="51"/>
      <c r="GX48" s="51"/>
      <c r="GY48" s="51"/>
      <c r="GZ48" s="51"/>
      <c r="HA48" s="51"/>
      <c r="HB48" s="51"/>
      <c r="HC48" s="51"/>
      <c r="HD48" s="51"/>
      <c r="HE48" s="51"/>
      <c r="HF48" s="51"/>
      <c r="HG48" s="51"/>
      <c r="HH48" s="51"/>
      <c r="HI48" s="51"/>
      <c r="HJ48" s="51"/>
      <c r="HK48" s="51"/>
      <c r="HL48" s="51"/>
      <c r="HM48" s="51"/>
      <c r="HN48" s="51"/>
      <c r="HO48" s="51"/>
      <c r="HP48" s="51"/>
      <c r="HQ48" s="51"/>
      <c r="HR48" s="51"/>
      <c r="HS48" s="51"/>
      <c r="HT48" s="51"/>
      <c r="HU48" s="51"/>
      <c r="HV48" s="51"/>
      <c r="HW48" s="51"/>
      <c r="HX48" s="51"/>
      <c r="HY48" s="51"/>
      <c r="HZ48" s="51"/>
      <c r="IA48" s="51"/>
      <c r="IB48" s="51"/>
      <c r="IC48" s="51"/>
      <c r="ID48" s="51"/>
      <c r="IE48" s="51"/>
      <c r="IF48" s="51"/>
      <c r="IG48" s="51"/>
      <c r="IH48" s="51"/>
      <c r="II48" s="51"/>
      <c r="IJ48" s="51"/>
      <c r="IK48" s="51"/>
      <c r="IL48" s="51"/>
      <c r="IM48" s="51"/>
      <c r="IN48" s="51"/>
      <c r="IO48" s="51"/>
      <c r="IP48" s="51"/>
      <c r="IQ48" s="51"/>
      <c r="IR48" s="51"/>
      <c r="IS48" s="51"/>
      <c r="IT48" s="51"/>
      <c r="IU48" s="51"/>
      <c r="IV48" s="51"/>
      <c r="IW48" s="51"/>
    </row>
    <row r="49" s="52" customFormat="true" ht="32.8" hidden="false" customHeight="false" outlineLevel="0" collapsed="false">
      <c r="A49" s="44" t="s">
        <v>87</v>
      </c>
      <c r="B49" s="66" t="s">
        <v>88</v>
      </c>
      <c r="C49" s="46" t="n">
        <v>500000</v>
      </c>
      <c r="D49" s="47" t="s">
        <v>86</v>
      </c>
      <c r="E49" s="48" t="s">
        <v>60</v>
      </c>
      <c r="F49" s="49" t="s">
        <v>61</v>
      </c>
      <c r="G49" s="49" t="s">
        <v>61</v>
      </c>
      <c r="H49" s="49" t="s">
        <v>61</v>
      </c>
      <c r="I49" s="49" t="s">
        <v>61</v>
      </c>
      <c r="J49" s="49" t="s">
        <v>61</v>
      </c>
      <c r="K49" s="49" t="s">
        <v>61</v>
      </c>
      <c r="L49" s="49" t="s">
        <v>61</v>
      </c>
      <c r="M49" s="49" t="s">
        <v>61</v>
      </c>
      <c r="N49" s="49" t="s">
        <v>61</v>
      </c>
      <c r="O49" s="53" t="s">
        <v>62</v>
      </c>
      <c r="P49" s="49" t="s">
        <v>63</v>
      </c>
      <c r="Q49" s="49" t="s">
        <v>63</v>
      </c>
      <c r="R49" s="49" t="s">
        <v>63</v>
      </c>
      <c r="S49" s="49" t="s">
        <v>61</v>
      </c>
      <c r="T49" s="49" t="s">
        <v>61</v>
      </c>
      <c r="U49" s="49" t="s">
        <v>61</v>
      </c>
      <c r="V49" s="49" t="s">
        <v>61</v>
      </c>
      <c r="W49" s="49" t="s">
        <v>61</v>
      </c>
      <c r="X49" s="49" t="s">
        <v>61</v>
      </c>
      <c r="Y49" s="49" t="s">
        <v>61</v>
      </c>
      <c r="Z49" s="49" t="s">
        <v>61</v>
      </c>
      <c r="AA49" s="49" t="s">
        <v>61</v>
      </c>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c r="DL49" s="51"/>
      <c r="DM49" s="51"/>
      <c r="DN49" s="51"/>
      <c r="DO49" s="51"/>
      <c r="DP49" s="51"/>
      <c r="DQ49" s="51"/>
      <c r="DR49" s="51"/>
      <c r="DS49" s="51"/>
      <c r="DT49" s="51"/>
      <c r="DU49" s="51"/>
      <c r="DV49" s="51"/>
      <c r="DW49" s="51"/>
      <c r="DX49" s="51"/>
      <c r="DY49" s="51"/>
      <c r="DZ49" s="51"/>
      <c r="EA49" s="51"/>
      <c r="EB49" s="51"/>
      <c r="EC49" s="51"/>
      <c r="ED49" s="51"/>
      <c r="EE49" s="51"/>
      <c r="EF49" s="51"/>
      <c r="EG49" s="51"/>
      <c r="EH49" s="51"/>
      <c r="EI49" s="51"/>
      <c r="EJ49" s="51"/>
      <c r="EK49" s="51"/>
      <c r="EL49" s="51"/>
      <c r="EM49" s="51"/>
      <c r="EN49" s="51"/>
      <c r="EO49" s="51"/>
      <c r="EP49" s="51"/>
      <c r="EQ49" s="51"/>
      <c r="ER49" s="51"/>
      <c r="ES49" s="51"/>
      <c r="ET49" s="51"/>
      <c r="EU49" s="51"/>
      <c r="EV49" s="51"/>
      <c r="EW49" s="51"/>
      <c r="EX49" s="51"/>
      <c r="EY49" s="51"/>
      <c r="EZ49" s="51"/>
      <c r="FA49" s="51"/>
      <c r="FB49" s="51"/>
      <c r="FC49" s="51"/>
      <c r="FD49" s="51"/>
      <c r="FE49" s="51"/>
      <c r="FF49" s="51"/>
      <c r="FG49" s="51"/>
      <c r="FH49" s="51"/>
      <c r="FI49" s="51"/>
      <c r="FJ49" s="51"/>
      <c r="FK49" s="51"/>
      <c r="FL49" s="51"/>
      <c r="FM49" s="51"/>
      <c r="FN49" s="51"/>
      <c r="FO49" s="51"/>
      <c r="FP49" s="51"/>
      <c r="FQ49" s="51"/>
      <c r="FR49" s="51"/>
      <c r="FS49" s="51"/>
      <c r="FT49" s="51"/>
      <c r="FU49" s="51"/>
      <c r="FV49" s="51"/>
      <c r="FW49" s="51"/>
      <c r="FX49" s="51"/>
      <c r="FY49" s="51"/>
      <c r="FZ49" s="51"/>
      <c r="GA49" s="51"/>
      <c r="GB49" s="51"/>
      <c r="GC49" s="51"/>
      <c r="GD49" s="51"/>
      <c r="GE49" s="51"/>
      <c r="GF49" s="51"/>
      <c r="GG49" s="51"/>
      <c r="GH49" s="51"/>
      <c r="GI49" s="51"/>
      <c r="GJ49" s="51"/>
      <c r="GK49" s="51"/>
      <c r="GL49" s="51"/>
      <c r="GM49" s="51"/>
      <c r="GN49" s="51"/>
      <c r="GO49" s="51"/>
      <c r="GP49" s="51"/>
      <c r="GQ49" s="51"/>
      <c r="GR49" s="51"/>
      <c r="GS49" s="51"/>
      <c r="GT49" s="51"/>
      <c r="GU49" s="51"/>
      <c r="GV49" s="51"/>
      <c r="GW49" s="51"/>
      <c r="GX49" s="51"/>
      <c r="GY49" s="51"/>
      <c r="GZ49" s="51"/>
      <c r="HA49" s="51"/>
      <c r="HB49" s="51"/>
      <c r="HC49" s="51"/>
      <c r="HD49" s="51"/>
      <c r="HE49" s="51"/>
      <c r="HF49" s="51"/>
      <c r="HG49" s="51"/>
      <c r="HH49" s="51"/>
      <c r="HI49" s="51"/>
      <c r="HJ49" s="51"/>
      <c r="HK49" s="51"/>
      <c r="HL49" s="51"/>
      <c r="HM49" s="51"/>
      <c r="HN49" s="51"/>
      <c r="HO49" s="51"/>
      <c r="HP49" s="51"/>
      <c r="HQ49" s="51"/>
      <c r="HR49" s="51"/>
      <c r="HS49" s="51"/>
      <c r="HT49" s="51"/>
      <c r="HU49" s="51"/>
      <c r="HV49" s="51"/>
      <c r="HW49" s="51"/>
      <c r="HX49" s="51"/>
      <c r="HY49" s="51"/>
      <c r="HZ49" s="51"/>
      <c r="IA49" s="51"/>
      <c r="IB49" s="51"/>
      <c r="IC49" s="51"/>
      <c r="ID49" s="51"/>
      <c r="IE49" s="51"/>
      <c r="IF49" s="51"/>
      <c r="IG49" s="51"/>
      <c r="IH49" s="51"/>
      <c r="II49" s="51"/>
      <c r="IJ49" s="51"/>
      <c r="IK49" s="51"/>
      <c r="IL49" s="51"/>
      <c r="IM49" s="51"/>
      <c r="IN49" s="51"/>
      <c r="IO49" s="51"/>
      <c r="IP49" s="51"/>
      <c r="IQ49" s="51"/>
      <c r="IR49" s="51"/>
      <c r="IS49" s="51"/>
      <c r="IT49" s="51"/>
      <c r="IU49" s="51"/>
      <c r="IV49" s="51"/>
      <c r="IW49" s="51"/>
    </row>
    <row r="50" s="52" customFormat="true" ht="66" hidden="false" customHeight="true" outlineLevel="0" collapsed="false">
      <c r="A50" s="44" t="s">
        <v>89</v>
      </c>
      <c r="B50" s="54" t="s">
        <v>90</v>
      </c>
      <c r="C50" s="46" t="n">
        <v>13000000</v>
      </c>
      <c r="D50" s="47" t="s">
        <v>66</v>
      </c>
      <c r="E50" s="48" t="s">
        <v>60</v>
      </c>
      <c r="F50" s="49" t="s">
        <v>61</v>
      </c>
      <c r="G50" s="49" t="s">
        <v>61</v>
      </c>
      <c r="H50" s="49" t="s">
        <v>61</v>
      </c>
      <c r="I50" s="49" t="s">
        <v>61</v>
      </c>
      <c r="J50" s="49" t="s">
        <v>61</v>
      </c>
      <c r="K50" s="49" t="s">
        <v>61</v>
      </c>
      <c r="L50" s="49" t="s">
        <v>61</v>
      </c>
      <c r="M50" s="49" t="s">
        <v>61</v>
      </c>
      <c r="N50" s="49" t="s">
        <v>61</v>
      </c>
      <c r="O50" s="53" t="s">
        <v>67</v>
      </c>
      <c r="P50" s="49" t="s">
        <v>63</v>
      </c>
      <c r="Q50" s="49" t="s">
        <v>63</v>
      </c>
      <c r="R50" s="49" t="s">
        <v>63</v>
      </c>
      <c r="S50" s="49" t="s">
        <v>61</v>
      </c>
      <c r="T50" s="49" t="s">
        <v>61</v>
      </c>
      <c r="U50" s="49" t="s">
        <v>61</v>
      </c>
      <c r="V50" s="49" t="s">
        <v>61</v>
      </c>
      <c r="W50" s="49" t="s">
        <v>61</v>
      </c>
      <c r="X50" s="49" t="s">
        <v>61</v>
      </c>
      <c r="Y50" s="49" t="s">
        <v>61</v>
      </c>
      <c r="Z50" s="49" t="s">
        <v>61</v>
      </c>
      <c r="AA50" s="49" t="s">
        <v>61</v>
      </c>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c r="DL50" s="51"/>
      <c r="DM50" s="51"/>
      <c r="DN50" s="51"/>
      <c r="DO50" s="51"/>
      <c r="DP50" s="51"/>
      <c r="DQ50" s="51"/>
      <c r="DR50" s="51"/>
      <c r="DS50" s="51"/>
      <c r="DT50" s="51"/>
      <c r="DU50" s="51"/>
      <c r="DV50" s="51"/>
      <c r="DW50" s="51"/>
      <c r="DX50" s="51"/>
      <c r="DY50" s="51"/>
      <c r="DZ50" s="51"/>
      <c r="EA50" s="51"/>
      <c r="EB50" s="51"/>
      <c r="EC50" s="51"/>
      <c r="ED50" s="51"/>
      <c r="EE50" s="51"/>
      <c r="EF50" s="51"/>
      <c r="EG50" s="51"/>
      <c r="EH50" s="51"/>
      <c r="EI50" s="51"/>
      <c r="EJ50" s="51"/>
      <c r="EK50" s="51"/>
      <c r="EL50" s="51"/>
      <c r="EM50" s="51"/>
      <c r="EN50" s="51"/>
      <c r="EO50" s="51"/>
      <c r="EP50" s="51"/>
      <c r="EQ50" s="51"/>
      <c r="ER50" s="51"/>
      <c r="ES50" s="51"/>
      <c r="ET50" s="51"/>
      <c r="EU50" s="51"/>
      <c r="EV50" s="51"/>
      <c r="EW50" s="51"/>
      <c r="EX50" s="51"/>
      <c r="EY50" s="51"/>
      <c r="EZ50" s="51"/>
      <c r="FA50" s="51"/>
      <c r="FB50" s="51"/>
      <c r="FC50" s="51"/>
      <c r="FD50" s="51"/>
      <c r="FE50" s="51"/>
      <c r="FF50" s="51"/>
      <c r="FG50" s="51"/>
      <c r="FH50" s="51"/>
      <c r="FI50" s="51"/>
      <c r="FJ50" s="51"/>
      <c r="FK50" s="51"/>
      <c r="FL50" s="51"/>
      <c r="FM50" s="51"/>
      <c r="FN50" s="51"/>
      <c r="FO50" s="51"/>
      <c r="FP50" s="51"/>
      <c r="FQ50" s="51"/>
      <c r="FR50" s="51"/>
      <c r="FS50" s="51"/>
      <c r="FT50" s="51"/>
      <c r="FU50" s="51"/>
      <c r="FV50" s="51"/>
      <c r="FW50" s="51"/>
      <c r="FX50" s="51"/>
      <c r="FY50" s="51"/>
      <c r="FZ50" s="51"/>
      <c r="GA50" s="51"/>
      <c r="GB50" s="51"/>
      <c r="GC50" s="51"/>
      <c r="GD50" s="51"/>
      <c r="GE50" s="51"/>
      <c r="GF50" s="51"/>
      <c r="GG50" s="51"/>
      <c r="GH50" s="51"/>
      <c r="GI50" s="51"/>
      <c r="GJ50" s="51"/>
      <c r="GK50" s="51"/>
      <c r="GL50" s="51"/>
      <c r="GM50" s="51"/>
      <c r="GN50" s="51"/>
      <c r="GO50" s="51"/>
      <c r="GP50" s="51"/>
      <c r="GQ50" s="51"/>
      <c r="GR50" s="51"/>
      <c r="GS50" s="51"/>
      <c r="GT50" s="51"/>
      <c r="GU50" s="51"/>
      <c r="GV50" s="51"/>
      <c r="GW50" s="51"/>
      <c r="GX50" s="51"/>
      <c r="GY50" s="51"/>
      <c r="GZ50" s="51"/>
      <c r="HA50" s="51"/>
      <c r="HB50" s="51"/>
      <c r="HC50" s="51"/>
      <c r="HD50" s="51"/>
      <c r="HE50" s="51"/>
      <c r="HF50" s="51"/>
      <c r="HG50" s="51"/>
      <c r="HH50" s="51"/>
      <c r="HI50" s="51"/>
      <c r="HJ50" s="51"/>
      <c r="HK50" s="51"/>
      <c r="HL50" s="51"/>
      <c r="HM50" s="51"/>
      <c r="HN50" s="51"/>
      <c r="HO50" s="51"/>
      <c r="HP50" s="51"/>
      <c r="HQ50" s="51"/>
      <c r="HR50" s="51"/>
      <c r="HS50" s="51"/>
      <c r="HT50" s="51"/>
      <c r="HU50" s="51"/>
      <c r="HV50" s="51"/>
      <c r="HW50" s="51"/>
      <c r="HX50" s="51"/>
      <c r="HY50" s="51"/>
      <c r="HZ50" s="51"/>
      <c r="IA50" s="51"/>
      <c r="IB50" s="51"/>
      <c r="IC50" s="51"/>
      <c r="ID50" s="51"/>
      <c r="IE50" s="51"/>
      <c r="IF50" s="51"/>
      <c r="IG50" s="51"/>
      <c r="IH50" s="51"/>
      <c r="II50" s="51"/>
      <c r="IJ50" s="51"/>
      <c r="IK50" s="51"/>
      <c r="IL50" s="51"/>
      <c r="IM50" s="51"/>
      <c r="IN50" s="51"/>
      <c r="IO50" s="51"/>
      <c r="IP50" s="51"/>
      <c r="IQ50" s="51"/>
      <c r="IR50" s="51"/>
      <c r="IS50" s="51"/>
      <c r="IT50" s="51"/>
      <c r="IU50" s="51"/>
      <c r="IV50" s="51"/>
      <c r="IW50" s="51"/>
    </row>
    <row r="51" s="52" customFormat="true" ht="66" hidden="false" customHeight="true" outlineLevel="0" collapsed="false">
      <c r="A51" s="44" t="s">
        <v>91</v>
      </c>
      <c r="B51" s="54" t="s">
        <v>92</v>
      </c>
      <c r="C51" s="46" t="n">
        <v>3000000</v>
      </c>
      <c r="D51" s="47" t="s">
        <v>59</v>
      </c>
      <c r="E51" s="48" t="s">
        <v>60</v>
      </c>
      <c r="F51" s="49" t="s">
        <v>61</v>
      </c>
      <c r="G51" s="49" t="s">
        <v>61</v>
      </c>
      <c r="H51" s="49" t="s">
        <v>61</v>
      </c>
      <c r="I51" s="49" t="s">
        <v>61</v>
      </c>
      <c r="J51" s="49" t="s">
        <v>61</v>
      </c>
      <c r="K51" s="49" t="s">
        <v>61</v>
      </c>
      <c r="L51" s="49" t="s">
        <v>61</v>
      </c>
      <c r="M51" s="49" t="s">
        <v>61</v>
      </c>
      <c r="N51" s="49" t="s">
        <v>61</v>
      </c>
      <c r="O51" s="50" t="s">
        <v>62</v>
      </c>
      <c r="P51" s="49" t="s">
        <v>63</v>
      </c>
      <c r="Q51" s="49" t="s">
        <v>63</v>
      </c>
      <c r="R51" s="49" t="s">
        <v>63</v>
      </c>
      <c r="S51" s="49" t="s">
        <v>61</v>
      </c>
      <c r="T51" s="49" t="s">
        <v>61</v>
      </c>
      <c r="U51" s="49" t="s">
        <v>61</v>
      </c>
      <c r="V51" s="49" t="s">
        <v>61</v>
      </c>
      <c r="W51" s="49" t="s">
        <v>61</v>
      </c>
      <c r="X51" s="49" t="s">
        <v>61</v>
      </c>
      <c r="Y51" s="49" t="s">
        <v>61</v>
      </c>
      <c r="Z51" s="49" t="s">
        <v>61</v>
      </c>
      <c r="AA51" s="49" t="s">
        <v>61</v>
      </c>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c r="ES51" s="51"/>
      <c r="ET51" s="51"/>
      <c r="EU51" s="51"/>
      <c r="EV51" s="51"/>
      <c r="EW51" s="51"/>
      <c r="EX51" s="51"/>
      <c r="EY51" s="51"/>
      <c r="EZ51" s="51"/>
      <c r="FA51" s="51"/>
      <c r="FB51" s="51"/>
      <c r="FC51" s="51"/>
      <c r="FD51" s="51"/>
      <c r="FE51" s="51"/>
      <c r="FF51" s="51"/>
      <c r="FG51" s="51"/>
      <c r="FH51" s="51"/>
      <c r="FI51" s="51"/>
      <c r="FJ51" s="51"/>
      <c r="FK51" s="51"/>
      <c r="FL51" s="51"/>
      <c r="FM51" s="51"/>
      <c r="FN51" s="51"/>
      <c r="FO51" s="51"/>
      <c r="FP51" s="51"/>
      <c r="FQ51" s="51"/>
      <c r="FR51" s="51"/>
      <c r="FS51" s="51"/>
      <c r="FT51" s="51"/>
      <c r="FU51" s="51"/>
      <c r="FV51" s="51"/>
      <c r="FW51" s="51"/>
      <c r="FX51" s="51"/>
      <c r="FY51" s="51"/>
      <c r="FZ51" s="51"/>
      <c r="GA51" s="51"/>
      <c r="GB51" s="51"/>
      <c r="GC51" s="51"/>
      <c r="GD51" s="51"/>
      <c r="GE51" s="51"/>
      <c r="GF51" s="51"/>
      <c r="GG51" s="51"/>
      <c r="GH51" s="51"/>
      <c r="GI51" s="51"/>
      <c r="GJ51" s="51"/>
      <c r="GK51" s="51"/>
      <c r="GL51" s="51"/>
      <c r="GM51" s="51"/>
      <c r="GN51" s="51"/>
      <c r="GO51" s="51"/>
      <c r="GP51" s="51"/>
      <c r="GQ51" s="51"/>
      <c r="GR51" s="51"/>
      <c r="GS51" s="51"/>
      <c r="GT51" s="51"/>
      <c r="GU51" s="51"/>
      <c r="GV51" s="51"/>
      <c r="GW51" s="51"/>
      <c r="GX51" s="51"/>
      <c r="GY51" s="51"/>
      <c r="GZ51" s="51"/>
      <c r="HA51" s="51"/>
      <c r="HB51" s="51"/>
      <c r="HC51" s="51"/>
      <c r="HD51" s="51"/>
      <c r="HE51" s="51"/>
      <c r="HF51" s="51"/>
      <c r="HG51" s="51"/>
      <c r="HH51" s="51"/>
      <c r="HI51" s="51"/>
      <c r="HJ51" s="51"/>
      <c r="HK51" s="51"/>
      <c r="HL51" s="51"/>
      <c r="HM51" s="51"/>
      <c r="HN51" s="51"/>
      <c r="HO51" s="51"/>
      <c r="HP51" s="51"/>
      <c r="HQ51" s="51"/>
      <c r="HR51" s="51"/>
      <c r="HS51" s="51"/>
      <c r="HT51" s="51"/>
      <c r="HU51" s="51"/>
      <c r="HV51" s="51"/>
      <c r="HW51" s="51"/>
      <c r="HX51" s="51"/>
      <c r="HY51" s="51"/>
      <c r="HZ51" s="51"/>
      <c r="IA51" s="51"/>
      <c r="IB51" s="51"/>
      <c r="IC51" s="51"/>
      <c r="ID51" s="51"/>
      <c r="IE51" s="51"/>
      <c r="IF51" s="51"/>
      <c r="IG51" s="51"/>
      <c r="IH51" s="51"/>
      <c r="II51" s="51"/>
      <c r="IJ51" s="51"/>
      <c r="IK51" s="51"/>
      <c r="IL51" s="51"/>
      <c r="IM51" s="51"/>
      <c r="IN51" s="51"/>
      <c r="IO51" s="51"/>
      <c r="IP51" s="51"/>
      <c r="IQ51" s="51"/>
      <c r="IR51" s="51"/>
      <c r="IS51" s="51"/>
      <c r="IT51" s="51"/>
      <c r="IU51" s="51"/>
      <c r="IV51" s="51"/>
      <c r="IW51" s="51"/>
    </row>
    <row r="52" s="52" customFormat="true" ht="32.8" hidden="false" customHeight="false" outlineLevel="0" collapsed="false">
      <c r="A52" s="44" t="s">
        <v>93</v>
      </c>
      <c r="B52" s="66" t="s">
        <v>94</v>
      </c>
      <c r="C52" s="46" t="n">
        <v>3000000</v>
      </c>
      <c r="D52" s="47" t="s">
        <v>59</v>
      </c>
      <c r="E52" s="48" t="s">
        <v>60</v>
      </c>
      <c r="F52" s="49" t="s">
        <v>61</v>
      </c>
      <c r="G52" s="49" t="s">
        <v>61</v>
      </c>
      <c r="H52" s="49" t="s">
        <v>61</v>
      </c>
      <c r="I52" s="49" t="s">
        <v>61</v>
      </c>
      <c r="J52" s="49" t="s">
        <v>61</v>
      </c>
      <c r="K52" s="49" t="s">
        <v>61</v>
      </c>
      <c r="L52" s="49" t="s">
        <v>61</v>
      </c>
      <c r="M52" s="49" t="s">
        <v>61</v>
      </c>
      <c r="N52" s="49" t="s">
        <v>61</v>
      </c>
      <c r="O52" s="53" t="s">
        <v>62</v>
      </c>
      <c r="P52" s="49" t="s">
        <v>63</v>
      </c>
      <c r="Q52" s="49" t="s">
        <v>63</v>
      </c>
      <c r="R52" s="49" t="s">
        <v>63</v>
      </c>
      <c r="S52" s="49" t="s">
        <v>61</v>
      </c>
      <c r="T52" s="49" t="s">
        <v>61</v>
      </c>
      <c r="U52" s="49" t="s">
        <v>61</v>
      </c>
      <c r="V52" s="49" t="s">
        <v>61</v>
      </c>
      <c r="W52" s="49" t="s">
        <v>61</v>
      </c>
      <c r="X52" s="49" t="s">
        <v>61</v>
      </c>
      <c r="Y52" s="49" t="s">
        <v>61</v>
      </c>
      <c r="Z52" s="49" t="s">
        <v>61</v>
      </c>
      <c r="AA52" s="49" t="s">
        <v>61</v>
      </c>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c r="DI52" s="51"/>
      <c r="DJ52" s="51"/>
      <c r="DK52" s="51"/>
      <c r="DL52" s="51"/>
      <c r="DM52" s="51"/>
      <c r="DN52" s="51"/>
      <c r="DO52" s="51"/>
      <c r="DP52" s="51"/>
      <c r="DQ52" s="51"/>
      <c r="DR52" s="51"/>
      <c r="DS52" s="51"/>
      <c r="DT52" s="51"/>
      <c r="DU52" s="51"/>
      <c r="DV52" s="51"/>
      <c r="DW52" s="51"/>
      <c r="DX52" s="51"/>
      <c r="DY52" s="51"/>
      <c r="DZ52" s="51"/>
      <c r="EA52" s="51"/>
      <c r="EB52" s="51"/>
      <c r="EC52" s="51"/>
      <c r="ED52" s="51"/>
      <c r="EE52" s="51"/>
      <c r="EF52" s="51"/>
      <c r="EG52" s="51"/>
      <c r="EH52" s="51"/>
      <c r="EI52" s="51"/>
      <c r="EJ52" s="51"/>
      <c r="EK52" s="51"/>
      <c r="EL52" s="51"/>
      <c r="EM52" s="51"/>
      <c r="EN52" s="51"/>
      <c r="EO52" s="51"/>
      <c r="EP52" s="51"/>
      <c r="EQ52" s="51"/>
      <c r="ER52" s="51"/>
      <c r="ES52" s="51"/>
      <c r="ET52" s="51"/>
      <c r="EU52" s="51"/>
      <c r="EV52" s="51"/>
      <c r="EW52" s="51"/>
      <c r="EX52" s="51"/>
      <c r="EY52" s="51"/>
      <c r="EZ52" s="51"/>
      <c r="FA52" s="51"/>
      <c r="FB52" s="51"/>
      <c r="FC52" s="51"/>
      <c r="FD52" s="51"/>
      <c r="FE52" s="51"/>
      <c r="FF52" s="51"/>
      <c r="FG52" s="51"/>
      <c r="FH52" s="51"/>
      <c r="FI52" s="51"/>
      <c r="FJ52" s="51"/>
      <c r="FK52" s="51"/>
      <c r="FL52" s="51"/>
      <c r="FM52" s="51"/>
      <c r="FN52" s="51"/>
      <c r="FO52" s="51"/>
      <c r="FP52" s="51"/>
      <c r="FQ52" s="51"/>
      <c r="FR52" s="51"/>
      <c r="FS52" s="51"/>
      <c r="FT52" s="51"/>
      <c r="FU52" s="51"/>
      <c r="FV52" s="51"/>
      <c r="FW52" s="51"/>
      <c r="FX52" s="51"/>
      <c r="FY52" s="51"/>
      <c r="FZ52" s="51"/>
      <c r="GA52" s="51"/>
      <c r="GB52" s="51"/>
      <c r="GC52" s="51"/>
      <c r="GD52" s="51"/>
      <c r="GE52" s="51"/>
      <c r="GF52" s="51"/>
      <c r="GG52" s="51"/>
      <c r="GH52" s="51"/>
      <c r="GI52" s="51"/>
      <c r="GJ52" s="51"/>
      <c r="GK52" s="51"/>
      <c r="GL52" s="51"/>
      <c r="GM52" s="51"/>
      <c r="GN52" s="51"/>
      <c r="GO52" s="51"/>
      <c r="GP52" s="51"/>
      <c r="GQ52" s="51"/>
      <c r="GR52" s="51"/>
      <c r="GS52" s="51"/>
      <c r="GT52" s="51"/>
      <c r="GU52" s="51"/>
      <c r="GV52" s="51"/>
      <c r="GW52" s="51"/>
      <c r="GX52" s="51"/>
      <c r="GY52" s="51"/>
      <c r="GZ52" s="51"/>
      <c r="HA52" s="51"/>
      <c r="HB52" s="51"/>
      <c r="HC52" s="51"/>
      <c r="HD52" s="51"/>
      <c r="HE52" s="51"/>
      <c r="HF52" s="51"/>
      <c r="HG52" s="51"/>
      <c r="HH52" s="51"/>
      <c r="HI52" s="51"/>
      <c r="HJ52" s="51"/>
      <c r="HK52" s="51"/>
      <c r="HL52" s="51"/>
      <c r="HM52" s="51"/>
      <c r="HN52" s="51"/>
      <c r="HO52" s="51"/>
      <c r="HP52" s="51"/>
      <c r="HQ52" s="51"/>
      <c r="HR52" s="51"/>
      <c r="HS52" s="51"/>
      <c r="HT52" s="51"/>
      <c r="HU52" s="51"/>
      <c r="HV52" s="51"/>
      <c r="HW52" s="51"/>
      <c r="HX52" s="51"/>
      <c r="HY52" s="51"/>
      <c r="HZ52" s="51"/>
      <c r="IA52" s="51"/>
      <c r="IB52" s="51"/>
      <c r="IC52" s="51"/>
      <c r="ID52" s="51"/>
      <c r="IE52" s="51"/>
      <c r="IF52" s="51"/>
      <c r="IG52" s="51"/>
      <c r="IH52" s="51"/>
      <c r="II52" s="51"/>
      <c r="IJ52" s="51"/>
      <c r="IK52" s="51"/>
      <c r="IL52" s="51"/>
      <c r="IM52" s="51"/>
      <c r="IN52" s="51"/>
      <c r="IO52" s="51"/>
      <c r="IP52" s="51"/>
      <c r="IQ52" s="51"/>
      <c r="IR52" s="51"/>
      <c r="IS52" s="51"/>
      <c r="IT52" s="51"/>
      <c r="IU52" s="51"/>
      <c r="IV52" s="51"/>
      <c r="IW52" s="51"/>
    </row>
    <row r="53" s="52" customFormat="true" ht="32.8" hidden="false" customHeight="false" outlineLevel="0" collapsed="false">
      <c r="A53" s="44" t="s">
        <v>95</v>
      </c>
      <c r="B53" s="66" t="s">
        <v>96</v>
      </c>
      <c r="C53" s="46" t="n">
        <v>703708</v>
      </c>
      <c r="D53" s="47" t="s">
        <v>59</v>
      </c>
      <c r="E53" s="48" t="s">
        <v>66</v>
      </c>
      <c r="F53" s="49" t="s">
        <v>61</v>
      </c>
      <c r="G53" s="49" t="s">
        <v>61</v>
      </c>
      <c r="H53" s="49" t="s">
        <v>61</v>
      </c>
      <c r="I53" s="49" t="s">
        <v>61</v>
      </c>
      <c r="J53" s="49" t="s">
        <v>61</v>
      </c>
      <c r="K53" s="49" t="s">
        <v>61</v>
      </c>
      <c r="L53" s="49" t="s">
        <v>61</v>
      </c>
      <c r="M53" s="49" t="s">
        <v>61</v>
      </c>
      <c r="N53" s="49" t="s">
        <v>61</v>
      </c>
      <c r="O53" s="53" t="s">
        <v>62</v>
      </c>
      <c r="P53" s="49" t="s">
        <v>63</v>
      </c>
      <c r="Q53" s="49" t="s">
        <v>63</v>
      </c>
      <c r="R53" s="49" t="s">
        <v>63</v>
      </c>
      <c r="S53" s="49" t="s">
        <v>61</v>
      </c>
      <c r="T53" s="49" t="s">
        <v>61</v>
      </c>
      <c r="U53" s="49" t="s">
        <v>61</v>
      </c>
      <c r="V53" s="49" t="s">
        <v>61</v>
      </c>
      <c r="W53" s="49" t="s">
        <v>61</v>
      </c>
      <c r="X53" s="49" t="s">
        <v>61</v>
      </c>
      <c r="Y53" s="49" t="s">
        <v>61</v>
      </c>
      <c r="Z53" s="49" t="s">
        <v>61</v>
      </c>
      <c r="AA53" s="49" t="s">
        <v>61</v>
      </c>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51"/>
      <c r="EN53" s="51"/>
      <c r="EO53" s="51"/>
      <c r="EP53" s="51"/>
      <c r="EQ53" s="5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51"/>
      <c r="IO53" s="51"/>
      <c r="IP53" s="51"/>
      <c r="IQ53" s="51"/>
      <c r="IR53" s="51"/>
      <c r="IS53" s="51"/>
      <c r="IT53" s="51"/>
      <c r="IU53" s="51"/>
      <c r="IV53" s="51"/>
      <c r="IW53" s="51"/>
    </row>
    <row r="54" s="52" customFormat="true" ht="32.8" hidden="false" customHeight="false" outlineLevel="0" collapsed="false">
      <c r="A54" s="44" t="s">
        <v>97</v>
      </c>
      <c r="B54" s="66" t="s">
        <v>98</v>
      </c>
      <c r="C54" s="46" t="n">
        <v>382036.8</v>
      </c>
      <c r="D54" s="47" t="s">
        <v>99</v>
      </c>
      <c r="E54" s="48" t="s">
        <v>100</v>
      </c>
      <c r="F54" s="49" t="s">
        <v>61</v>
      </c>
      <c r="G54" s="49" t="s">
        <v>61</v>
      </c>
      <c r="H54" s="49" t="s">
        <v>61</v>
      </c>
      <c r="I54" s="49" t="s">
        <v>61</v>
      </c>
      <c r="J54" s="49" t="s">
        <v>61</v>
      </c>
      <c r="K54" s="49" t="s">
        <v>61</v>
      </c>
      <c r="L54" s="49" t="s">
        <v>61</v>
      </c>
      <c r="M54" s="49" t="s">
        <v>61</v>
      </c>
      <c r="N54" s="49" t="s">
        <v>61</v>
      </c>
      <c r="O54" s="53" t="s">
        <v>62</v>
      </c>
      <c r="P54" s="49" t="s">
        <v>63</v>
      </c>
      <c r="Q54" s="49" t="s">
        <v>101</v>
      </c>
      <c r="R54" s="49" t="s">
        <v>63</v>
      </c>
      <c r="S54" s="49" t="s">
        <v>61</v>
      </c>
      <c r="T54" s="49" t="s">
        <v>61</v>
      </c>
      <c r="U54" s="49" t="s">
        <v>61</v>
      </c>
      <c r="V54" s="49" t="s">
        <v>61</v>
      </c>
      <c r="W54" s="49" t="s">
        <v>61</v>
      </c>
      <c r="X54" s="49" t="s">
        <v>61</v>
      </c>
      <c r="Y54" s="49" t="s">
        <v>61</v>
      </c>
      <c r="Z54" s="49" t="s">
        <v>61</v>
      </c>
      <c r="AA54" s="49" t="s">
        <v>61</v>
      </c>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51"/>
      <c r="DH54" s="51"/>
      <c r="DI54" s="51"/>
      <c r="DJ54" s="51"/>
      <c r="DK54" s="51"/>
      <c r="DL54" s="51"/>
      <c r="DM54" s="51"/>
      <c r="DN54" s="51"/>
      <c r="DO54" s="51"/>
      <c r="DP54" s="51"/>
      <c r="DQ54" s="51"/>
      <c r="DR54" s="51"/>
      <c r="DS54" s="51"/>
      <c r="DT54" s="51"/>
      <c r="DU54" s="51"/>
      <c r="DV54" s="51"/>
      <c r="DW54" s="51"/>
      <c r="DX54" s="51"/>
      <c r="DY54" s="51"/>
      <c r="DZ54" s="51"/>
      <c r="EA54" s="51"/>
      <c r="EB54" s="51"/>
      <c r="EC54" s="51"/>
      <c r="ED54" s="51"/>
      <c r="EE54" s="51"/>
      <c r="EF54" s="51"/>
      <c r="EG54" s="51"/>
      <c r="EH54" s="51"/>
      <c r="EI54" s="51"/>
      <c r="EJ54" s="51"/>
      <c r="EK54" s="51"/>
      <c r="EL54" s="51"/>
      <c r="EM54" s="51"/>
      <c r="EN54" s="51"/>
      <c r="EO54" s="51"/>
      <c r="EP54" s="51"/>
      <c r="EQ54" s="51"/>
      <c r="ER54" s="51"/>
      <c r="ES54" s="51"/>
      <c r="ET54" s="51"/>
      <c r="EU54" s="51"/>
      <c r="EV54" s="51"/>
      <c r="EW54" s="51"/>
      <c r="EX54" s="51"/>
      <c r="EY54" s="51"/>
      <c r="EZ54" s="51"/>
      <c r="FA54" s="51"/>
      <c r="FB54" s="51"/>
      <c r="FC54" s="51"/>
      <c r="FD54" s="51"/>
      <c r="FE54" s="51"/>
      <c r="FF54" s="51"/>
      <c r="FG54" s="51"/>
      <c r="FH54" s="51"/>
      <c r="FI54" s="51"/>
      <c r="FJ54" s="51"/>
      <c r="FK54" s="51"/>
      <c r="FL54" s="51"/>
      <c r="FM54" s="51"/>
      <c r="FN54" s="51"/>
      <c r="FO54" s="51"/>
      <c r="FP54" s="51"/>
      <c r="FQ54" s="51"/>
      <c r="FR54" s="51"/>
      <c r="FS54" s="51"/>
      <c r="FT54" s="51"/>
      <c r="FU54" s="51"/>
      <c r="FV54" s="51"/>
      <c r="FW54" s="51"/>
      <c r="FX54" s="51"/>
      <c r="FY54" s="51"/>
      <c r="FZ54" s="51"/>
      <c r="GA54" s="51"/>
      <c r="GB54" s="51"/>
      <c r="GC54" s="51"/>
      <c r="GD54" s="51"/>
      <c r="GE54" s="51"/>
      <c r="GF54" s="51"/>
      <c r="GG54" s="51"/>
      <c r="GH54" s="51"/>
      <c r="GI54" s="51"/>
      <c r="GJ54" s="51"/>
      <c r="GK54" s="51"/>
      <c r="GL54" s="51"/>
      <c r="GM54" s="51"/>
      <c r="GN54" s="51"/>
      <c r="GO54" s="51"/>
      <c r="GP54" s="51"/>
      <c r="GQ54" s="51"/>
      <c r="GR54" s="51"/>
      <c r="GS54" s="51"/>
      <c r="GT54" s="51"/>
      <c r="GU54" s="51"/>
      <c r="GV54" s="51"/>
      <c r="GW54" s="51"/>
      <c r="GX54" s="51"/>
      <c r="GY54" s="51"/>
      <c r="GZ54" s="51"/>
      <c r="HA54" s="51"/>
      <c r="HB54" s="51"/>
      <c r="HC54" s="51"/>
      <c r="HD54" s="51"/>
      <c r="HE54" s="51"/>
      <c r="HF54" s="51"/>
      <c r="HG54" s="51"/>
      <c r="HH54" s="51"/>
      <c r="HI54" s="51"/>
      <c r="HJ54" s="51"/>
      <c r="HK54" s="51"/>
      <c r="HL54" s="51"/>
      <c r="HM54" s="51"/>
      <c r="HN54" s="51"/>
      <c r="HO54" s="51"/>
      <c r="HP54" s="51"/>
      <c r="HQ54" s="51"/>
      <c r="HR54" s="51"/>
      <c r="HS54" s="51"/>
      <c r="HT54" s="51"/>
      <c r="HU54" s="51"/>
      <c r="HV54" s="51"/>
      <c r="HW54" s="51"/>
      <c r="HX54" s="51"/>
      <c r="HY54" s="51"/>
      <c r="HZ54" s="51"/>
      <c r="IA54" s="51"/>
      <c r="IB54" s="51"/>
      <c r="IC54" s="51"/>
      <c r="ID54" s="51"/>
      <c r="IE54" s="51"/>
      <c r="IF54" s="51"/>
      <c r="IG54" s="51"/>
      <c r="IH54" s="51"/>
      <c r="II54" s="51"/>
      <c r="IJ54" s="51"/>
      <c r="IK54" s="51"/>
      <c r="IL54" s="51"/>
      <c r="IM54" s="51"/>
      <c r="IN54" s="51"/>
      <c r="IO54" s="51"/>
      <c r="IP54" s="51"/>
      <c r="IQ54" s="51"/>
      <c r="IR54" s="51"/>
      <c r="IS54" s="51"/>
      <c r="IT54" s="51"/>
      <c r="IU54" s="51"/>
      <c r="IV54" s="51"/>
      <c r="IW54" s="51"/>
    </row>
    <row r="55" s="52" customFormat="true" ht="22.35" hidden="false" customHeight="false" outlineLevel="0" collapsed="false">
      <c r="A55" s="44" t="s">
        <v>102</v>
      </c>
      <c r="B55" s="45" t="s">
        <v>103</v>
      </c>
      <c r="C55" s="67" t="n">
        <v>28459700</v>
      </c>
      <c r="D55" s="47" t="s">
        <v>99</v>
      </c>
      <c r="E55" s="59" t="s">
        <v>104</v>
      </c>
      <c r="F55" s="49" t="s">
        <v>61</v>
      </c>
      <c r="G55" s="49" t="s">
        <v>61</v>
      </c>
      <c r="H55" s="49" t="s">
        <v>61</v>
      </c>
      <c r="I55" s="49" t="s">
        <v>61</v>
      </c>
      <c r="J55" s="49" t="s">
        <v>61</v>
      </c>
      <c r="K55" s="49" t="s">
        <v>61</v>
      </c>
      <c r="L55" s="49" t="s">
        <v>61</v>
      </c>
      <c r="M55" s="49" t="s">
        <v>61</v>
      </c>
      <c r="N55" s="49" t="s">
        <v>61</v>
      </c>
      <c r="O55" s="50" t="s">
        <v>105</v>
      </c>
      <c r="P55" s="49" t="s">
        <v>101</v>
      </c>
      <c r="Q55" s="49" t="s">
        <v>63</v>
      </c>
      <c r="R55" s="49" t="s">
        <v>106</v>
      </c>
      <c r="S55" s="49" t="s">
        <v>61</v>
      </c>
      <c r="T55" s="49" t="s">
        <v>61</v>
      </c>
      <c r="U55" s="49" t="s">
        <v>61</v>
      </c>
      <c r="V55" s="49" t="s">
        <v>61</v>
      </c>
      <c r="W55" s="49" t="s">
        <v>61</v>
      </c>
      <c r="X55" s="49" t="s">
        <v>61</v>
      </c>
      <c r="Y55" s="49" t="s">
        <v>61</v>
      </c>
      <c r="Z55" s="49" t="s">
        <v>61</v>
      </c>
      <c r="AA55" s="49" t="s">
        <v>61</v>
      </c>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51"/>
      <c r="DR55" s="51"/>
      <c r="DS55" s="51"/>
      <c r="DT55" s="51"/>
      <c r="DU55" s="51"/>
      <c r="DV55" s="51"/>
      <c r="DW55" s="51"/>
      <c r="DX55" s="51"/>
      <c r="DY55" s="51"/>
      <c r="DZ55" s="51"/>
      <c r="EA55" s="51"/>
      <c r="EB55" s="51"/>
      <c r="EC55" s="51"/>
      <c r="ED55" s="51"/>
      <c r="EE55" s="51"/>
      <c r="EF55" s="51"/>
      <c r="EG55" s="51"/>
      <c r="EH55" s="51"/>
      <c r="EI55" s="51"/>
      <c r="EJ55" s="51"/>
      <c r="EK55" s="51"/>
      <c r="EL55" s="51"/>
      <c r="EM55" s="51"/>
      <c r="EN55" s="51"/>
      <c r="EO55" s="51"/>
      <c r="EP55" s="51"/>
      <c r="EQ55" s="51"/>
      <c r="ER55" s="51"/>
      <c r="ES55" s="51"/>
      <c r="ET55" s="51"/>
      <c r="EU55" s="51"/>
      <c r="EV55" s="51"/>
      <c r="EW55" s="51"/>
      <c r="EX55" s="51"/>
      <c r="EY55" s="51"/>
      <c r="EZ55" s="51"/>
      <c r="FA55" s="51"/>
      <c r="FB55" s="51"/>
      <c r="FC55" s="51"/>
      <c r="FD55" s="51"/>
      <c r="FE55" s="51"/>
      <c r="FF55" s="51"/>
      <c r="FG55" s="51"/>
      <c r="FH55" s="51"/>
      <c r="FI55" s="51"/>
      <c r="FJ55" s="51"/>
      <c r="FK55" s="51"/>
      <c r="FL55" s="51"/>
      <c r="FM55" s="51"/>
      <c r="FN55" s="51"/>
      <c r="FO55" s="51"/>
      <c r="FP55" s="51"/>
      <c r="FQ55" s="51"/>
      <c r="FR55" s="51"/>
      <c r="FS55" s="51"/>
      <c r="FT55" s="51"/>
      <c r="FU55" s="51"/>
      <c r="FV55" s="51"/>
      <c r="FW55" s="51"/>
      <c r="FX55" s="51"/>
      <c r="FY55" s="51"/>
      <c r="FZ55" s="51"/>
      <c r="GA55" s="51"/>
      <c r="GB55" s="51"/>
      <c r="GC55" s="51"/>
      <c r="GD55" s="51"/>
      <c r="GE55" s="51"/>
      <c r="GF55" s="51"/>
      <c r="GG55" s="51"/>
      <c r="GH55" s="51"/>
      <c r="GI55" s="51"/>
      <c r="GJ55" s="51"/>
      <c r="GK55" s="51"/>
      <c r="GL55" s="51"/>
      <c r="GM55" s="51"/>
      <c r="GN55" s="51"/>
      <c r="GO55" s="51"/>
      <c r="GP55" s="51"/>
      <c r="GQ55" s="51"/>
      <c r="GR55" s="51"/>
      <c r="GS55" s="51"/>
      <c r="GT55" s="51"/>
      <c r="GU55" s="51"/>
      <c r="GV55" s="51"/>
      <c r="GW55" s="51"/>
      <c r="GX55" s="51"/>
      <c r="GY55" s="51"/>
      <c r="GZ55" s="51"/>
      <c r="HA55" s="51"/>
      <c r="HB55" s="51"/>
      <c r="HC55" s="51"/>
      <c r="HD55" s="51"/>
      <c r="HE55" s="51"/>
      <c r="HF55" s="51"/>
      <c r="HG55" s="51"/>
      <c r="HH55" s="51"/>
      <c r="HI55" s="51"/>
      <c r="HJ55" s="51"/>
      <c r="HK55" s="51"/>
      <c r="HL55" s="51"/>
      <c r="HM55" s="51"/>
      <c r="HN55" s="51"/>
      <c r="HO55" s="51"/>
      <c r="HP55" s="51"/>
      <c r="HQ55" s="51"/>
      <c r="HR55" s="51"/>
      <c r="HS55" s="51"/>
      <c r="HT55" s="51"/>
      <c r="HU55" s="51"/>
      <c r="HV55" s="51"/>
      <c r="HW55" s="51"/>
      <c r="HX55" s="51"/>
      <c r="HY55" s="51"/>
      <c r="HZ55" s="51"/>
      <c r="IA55" s="51"/>
      <c r="IB55" s="51"/>
      <c r="IC55" s="51"/>
      <c r="ID55" s="51"/>
      <c r="IE55" s="51"/>
      <c r="IF55" s="51"/>
      <c r="IG55" s="51"/>
      <c r="IH55" s="51"/>
      <c r="II55" s="51"/>
      <c r="IJ55" s="51"/>
      <c r="IK55" s="51"/>
      <c r="IL55" s="51"/>
      <c r="IM55" s="51"/>
      <c r="IN55" s="51"/>
      <c r="IO55" s="51"/>
      <c r="IP55" s="51"/>
      <c r="IQ55" s="51"/>
      <c r="IR55" s="51"/>
      <c r="IS55" s="51"/>
      <c r="IT55" s="51"/>
      <c r="IU55" s="51"/>
      <c r="IV55" s="51"/>
      <c r="IW55" s="51"/>
    </row>
    <row r="56" s="52" customFormat="true" ht="32.8" hidden="false" customHeight="false" outlineLevel="0" collapsed="false">
      <c r="A56" s="44" t="s">
        <v>107</v>
      </c>
      <c r="B56" s="45" t="s">
        <v>108</v>
      </c>
      <c r="C56" s="67" t="n">
        <v>400500</v>
      </c>
      <c r="D56" s="47" t="s">
        <v>99</v>
      </c>
      <c r="E56" s="48" t="s">
        <v>109</v>
      </c>
      <c r="F56" s="49" t="s">
        <v>61</v>
      </c>
      <c r="G56" s="49" t="s">
        <v>61</v>
      </c>
      <c r="H56" s="49" t="s">
        <v>61</v>
      </c>
      <c r="I56" s="49" t="s">
        <v>61</v>
      </c>
      <c r="J56" s="49" t="s">
        <v>61</v>
      </c>
      <c r="K56" s="49" t="s">
        <v>61</v>
      </c>
      <c r="L56" s="49" t="s">
        <v>61</v>
      </c>
      <c r="M56" s="49" t="s">
        <v>61</v>
      </c>
      <c r="N56" s="49" t="s">
        <v>61</v>
      </c>
      <c r="O56" s="53" t="s">
        <v>62</v>
      </c>
      <c r="P56" s="49" t="s">
        <v>63</v>
      </c>
      <c r="Q56" s="49" t="s">
        <v>63</v>
      </c>
      <c r="R56" s="49" t="s">
        <v>106</v>
      </c>
      <c r="S56" s="49" t="s">
        <v>61</v>
      </c>
      <c r="T56" s="49" t="s">
        <v>61</v>
      </c>
      <c r="U56" s="49" t="s">
        <v>61</v>
      </c>
      <c r="V56" s="49" t="s">
        <v>61</v>
      </c>
      <c r="W56" s="49" t="s">
        <v>61</v>
      </c>
      <c r="X56" s="49" t="s">
        <v>61</v>
      </c>
      <c r="Y56" s="49" t="s">
        <v>61</v>
      </c>
      <c r="Z56" s="49" t="s">
        <v>61</v>
      </c>
      <c r="AA56" s="49" t="s">
        <v>61</v>
      </c>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51"/>
      <c r="DH56" s="51"/>
      <c r="DI56" s="51"/>
      <c r="DJ56" s="51"/>
      <c r="DK56" s="51"/>
      <c r="DL56" s="51"/>
      <c r="DM56" s="51"/>
      <c r="DN56" s="51"/>
      <c r="DO56" s="51"/>
      <c r="DP56" s="51"/>
      <c r="DQ56" s="51"/>
      <c r="DR56" s="51"/>
      <c r="DS56" s="51"/>
      <c r="DT56" s="51"/>
      <c r="DU56" s="51"/>
      <c r="DV56" s="51"/>
      <c r="DW56" s="51"/>
      <c r="DX56" s="51"/>
      <c r="DY56" s="51"/>
      <c r="DZ56" s="51"/>
      <c r="EA56" s="51"/>
      <c r="EB56" s="51"/>
      <c r="EC56" s="51"/>
      <c r="ED56" s="51"/>
      <c r="EE56" s="51"/>
      <c r="EF56" s="51"/>
      <c r="EG56" s="51"/>
      <c r="EH56" s="51"/>
      <c r="EI56" s="51"/>
      <c r="EJ56" s="51"/>
      <c r="EK56" s="51"/>
      <c r="EL56" s="51"/>
      <c r="EM56" s="51"/>
      <c r="EN56" s="51"/>
      <c r="EO56" s="51"/>
      <c r="EP56" s="51"/>
      <c r="EQ56" s="51"/>
      <c r="ER56" s="51"/>
      <c r="ES56" s="51"/>
      <c r="ET56" s="51"/>
      <c r="EU56" s="51"/>
      <c r="EV56" s="51"/>
      <c r="EW56" s="51"/>
      <c r="EX56" s="51"/>
      <c r="EY56" s="51"/>
      <c r="EZ56" s="51"/>
      <c r="FA56" s="51"/>
      <c r="FB56" s="51"/>
      <c r="FC56" s="51"/>
      <c r="FD56" s="51"/>
      <c r="FE56" s="51"/>
      <c r="FF56" s="51"/>
      <c r="FG56" s="51"/>
      <c r="FH56" s="51"/>
      <c r="FI56" s="51"/>
      <c r="FJ56" s="51"/>
      <c r="FK56" s="51"/>
      <c r="FL56" s="51"/>
      <c r="FM56" s="51"/>
      <c r="FN56" s="51"/>
      <c r="FO56" s="51"/>
      <c r="FP56" s="51"/>
      <c r="FQ56" s="51"/>
      <c r="FR56" s="51"/>
      <c r="FS56" s="51"/>
      <c r="FT56" s="51"/>
      <c r="FU56" s="51"/>
      <c r="FV56" s="51"/>
      <c r="FW56" s="51"/>
      <c r="FX56" s="51"/>
      <c r="FY56" s="51"/>
      <c r="FZ56" s="51"/>
      <c r="GA56" s="51"/>
      <c r="GB56" s="51"/>
      <c r="GC56" s="51"/>
      <c r="GD56" s="51"/>
      <c r="GE56" s="51"/>
      <c r="GF56" s="51"/>
      <c r="GG56" s="51"/>
      <c r="GH56" s="51"/>
      <c r="GI56" s="51"/>
      <c r="GJ56" s="51"/>
      <c r="GK56" s="51"/>
      <c r="GL56" s="51"/>
      <c r="GM56" s="51"/>
      <c r="GN56" s="51"/>
      <c r="GO56" s="51"/>
      <c r="GP56" s="51"/>
      <c r="GQ56" s="51"/>
      <c r="GR56" s="51"/>
      <c r="GS56" s="51"/>
      <c r="GT56" s="51"/>
      <c r="GU56" s="51"/>
      <c r="GV56" s="51"/>
      <c r="GW56" s="51"/>
      <c r="GX56" s="51"/>
      <c r="GY56" s="51"/>
      <c r="GZ56" s="51"/>
      <c r="HA56" s="51"/>
      <c r="HB56" s="51"/>
      <c r="HC56" s="51"/>
      <c r="HD56" s="51"/>
      <c r="HE56" s="51"/>
      <c r="HF56" s="51"/>
      <c r="HG56" s="51"/>
      <c r="HH56" s="51"/>
      <c r="HI56" s="51"/>
      <c r="HJ56" s="51"/>
      <c r="HK56" s="51"/>
      <c r="HL56" s="51"/>
      <c r="HM56" s="51"/>
      <c r="HN56" s="51"/>
      <c r="HO56" s="51"/>
      <c r="HP56" s="51"/>
      <c r="HQ56" s="51"/>
      <c r="HR56" s="51"/>
      <c r="HS56" s="51"/>
      <c r="HT56" s="51"/>
      <c r="HU56" s="51"/>
      <c r="HV56" s="51"/>
      <c r="HW56" s="51"/>
      <c r="HX56" s="51"/>
      <c r="HY56" s="51"/>
      <c r="HZ56" s="51"/>
      <c r="IA56" s="51"/>
      <c r="IB56" s="51"/>
      <c r="IC56" s="51"/>
      <c r="ID56" s="51"/>
      <c r="IE56" s="51"/>
      <c r="IF56" s="51"/>
      <c r="IG56" s="51"/>
      <c r="IH56" s="51"/>
      <c r="II56" s="51"/>
      <c r="IJ56" s="51"/>
      <c r="IK56" s="51"/>
      <c r="IL56" s="51"/>
      <c r="IM56" s="51"/>
      <c r="IN56" s="51"/>
      <c r="IO56" s="51"/>
      <c r="IP56" s="51"/>
      <c r="IQ56" s="51"/>
      <c r="IR56" s="51"/>
      <c r="IS56" s="51"/>
      <c r="IT56" s="51"/>
      <c r="IU56" s="51"/>
      <c r="IV56" s="51"/>
      <c r="IW56" s="51"/>
    </row>
    <row r="57" s="52" customFormat="true" ht="32.8" hidden="false" customHeight="false" outlineLevel="0" collapsed="false">
      <c r="A57" s="44" t="s">
        <v>110</v>
      </c>
      <c r="B57" s="68" t="s">
        <v>111</v>
      </c>
      <c r="C57" s="46" t="n">
        <v>7457766.01</v>
      </c>
      <c r="D57" s="47" t="s">
        <v>109</v>
      </c>
      <c r="E57" s="47" t="s">
        <v>112</v>
      </c>
      <c r="F57" s="49" t="s">
        <v>61</v>
      </c>
      <c r="G57" s="49" t="s">
        <v>61</v>
      </c>
      <c r="H57" s="49" t="s">
        <v>61</v>
      </c>
      <c r="I57" s="49" t="s">
        <v>61</v>
      </c>
      <c r="J57" s="49" t="s">
        <v>61</v>
      </c>
      <c r="K57" s="49" t="s">
        <v>61</v>
      </c>
      <c r="L57" s="49" t="s">
        <v>61</v>
      </c>
      <c r="M57" s="49" t="s">
        <v>61</v>
      </c>
      <c r="N57" s="49" t="s">
        <v>61</v>
      </c>
      <c r="O57" s="53" t="s">
        <v>67</v>
      </c>
      <c r="P57" s="49" t="s">
        <v>63</v>
      </c>
      <c r="Q57" s="49" t="s">
        <v>63</v>
      </c>
      <c r="R57" s="49" t="s">
        <v>63</v>
      </c>
      <c r="S57" s="49" t="s">
        <v>61</v>
      </c>
      <c r="T57" s="49" t="s">
        <v>61</v>
      </c>
      <c r="U57" s="49" t="s">
        <v>61</v>
      </c>
      <c r="V57" s="49" t="s">
        <v>61</v>
      </c>
      <c r="W57" s="49" t="s">
        <v>61</v>
      </c>
      <c r="X57" s="49" t="s">
        <v>61</v>
      </c>
      <c r="Y57" s="49" t="s">
        <v>61</v>
      </c>
      <c r="Z57" s="49" t="s">
        <v>61</v>
      </c>
      <c r="AA57" s="49" t="s">
        <v>61</v>
      </c>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51"/>
      <c r="DH57" s="51"/>
      <c r="DI57" s="51"/>
      <c r="DJ57" s="51"/>
      <c r="DK57" s="51"/>
      <c r="DL57" s="51"/>
      <c r="DM57" s="51"/>
      <c r="DN57" s="51"/>
      <c r="DO57" s="51"/>
      <c r="DP57" s="51"/>
      <c r="DQ57" s="51"/>
      <c r="DR57" s="51"/>
      <c r="DS57" s="51"/>
      <c r="DT57" s="51"/>
      <c r="DU57" s="51"/>
      <c r="DV57" s="51"/>
      <c r="DW57" s="51"/>
      <c r="DX57" s="51"/>
      <c r="DY57" s="51"/>
      <c r="DZ57" s="51"/>
      <c r="EA57" s="51"/>
      <c r="EB57" s="51"/>
      <c r="EC57" s="51"/>
      <c r="ED57" s="51"/>
      <c r="EE57" s="51"/>
      <c r="EF57" s="51"/>
      <c r="EG57" s="51"/>
      <c r="EH57" s="51"/>
      <c r="EI57" s="51"/>
      <c r="EJ57" s="51"/>
      <c r="EK57" s="51"/>
      <c r="EL57" s="51"/>
      <c r="EM57" s="51"/>
      <c r="EN57" s="51"/>
      <c r="EO57" s="51"/>
      <c r="EP57" s="51"/>
      <c r="EQ57" s="51"/>
      <c r="ER57" s="51"/>
      <c r="ES57" s="51"/>
      <c r="ET57" s="51"/>
      <c r="EU57" s="51"/>
      <c r="EV57" s="51"/>
      <c r="EW57" s="51"/>
      <c r="EX57" s="51"/>
      <c r="EY57" s="51"/>
      <c r="EZ57" s="51"/>
      <c r="FA57" s="51"/>
      <c r="FB57" s="51"/>
      <c r="FC57" s="51"/>
      <c r="FD57" s="51"/>
      <c r="FE57" s="51"/>
      <c r="FF57" s="51"/>
      <c r="FG57" s="51"/>
      <c r="FH57" s="51"/>
      <c r="FI57" s="51"/>
      <c r="FJ57" s="51"/>
      <c r="FK57" s="51"/>
      <c r="FL57" s="51"/>
      <c r="FM57" s="51"/>
      <c r="FN57" s="51"/>
      <c r="FO57" s="51"/>
      <c r="FP57" s="51"/>
      <c r="FQ57" s="51"/>
      <c r="FR57" s="51"/>
      <c r="FS57" s="51"/>
      <c r="FT57" s="51"/>
      <c r="FU57" s="51"/>
      <c r="FV57" s="51"/>
      <c r="FW57" s="51"/>
      <c r="FX57" s="51"/>
      <c r="FY57" s="51"/>
      <c r="FZ57" s="51"/>
      <c r="GA57" s="51"/>
      <c r="GB57" s="51"/>
      <c r="GC57" s="51"/>
      <c r="GD57" s="51"/>
      <c r="GE57" s="51"/>
      <c r="GF57" s="51"/>
      <c r="GG57" s="51"/>
      <c r="GH57" s="51"/>
      <c r="GI57" s="51"/>
      <c r="GJ57" s="51"/>
      <c r="GK57" s="51"/>
      <c r="GL57" s="51"/>
      <c r="GM57" s="51"/>
      <c r="GN57" s="51"/>
      <c r="GO57" s="51"/>
      <c r="GP57" s="51"/>
      <c r="GQ57" s="51"/>
      <c r="GR57" s="51"/>
      <c r="GS57" s="51"/>
      <c r="GT57" s="51"/>
      <c r="GU57" s="51"/>
      <c r="GV57" s="51"/>
      <c r="GW57" s="51"/>
      <c r="GX57" s="51"/>
      <c r="GY57" s="51"/>
      <c r="GZ57" s="51"/>
      <c r="HA57" s="51"/>
      <c r="HB57" s="51"/>
      <c r="HC57" s="51"/>
      <c r="HD57" s="51"/>
      <c r="HE57" s="51"/>
      <c r="HF57" s="51"/>
      <c r="HG57" s="51"/>
      <c r="HH57" s="51"/>
      <c r="HI57" s="51"/>
      <c r="HJ57" s="51"/>
      <c r="HK57" s="51"/>
      <c r="HL57" s="51"/>
      <c r="HM57" s="51"/>
      <c r="HN57" s="51"/>
      <c r="HO57" s="51"/>
      <c r="HP57" s="51"/>
      <c r="HQ57" s="51"/>
      <c r="HR57" s="51"/>
      <c r="HS57" s="51"/>
      <c r="HT57" s="51"/>
      <c r="HU57" s="51"/>
      <c r="HV57" s="51"/>
      <c r="HW57" s="51"/>
      <c r="HX57" s="51"/>
      <c r="HY57" s="51"/>
      <c r="HZ57" s="51"/>
      <c r="IA57" s="51"/>
      <c r="IB57" s="51"/>
      <c r="IC57" s="51"/>
      <c r="ID57" s="51"/>
      <c r="IE57" s="51"/>
      <c r="IF57" s="51"/>
      <c r="IG57" s="51"/>
      <c r="IH57" s="51"/>
      <c r="II57" s="51"/>
      <c r="IJ57" s="51"/>
      <c r="IK57" s="51"/>
      <c r="IL57" s="51"/>
      <c r="IM57" s="51"/>
      <c r="IN57" s="51"/>
      <c r="IO57" s="51"/>
      <c r="IP57" s="51"/>
      <c r="IQ57" s="51"/>
      <c r="IR57" s="51"/>
      <c r="IS57" s="51"/>
      <c r="IT57" s="51"/>
      <c r="IU57" s="51"/>
      <c r="IV57" s="51"/>
      <c r="IW57" s="51"/>
    </row>
    <row r="58" s="52" customFormat="true" ht="15.75" hidden="false" customHeight="false" outlineLevel="0" collapsed="false">
      <c r="A58" s="44" t="s">
        <v>113</v>
      </c>
      <c r="B58" s="66" t="s">
        <v>114</v>
      </c>
      <c r="C58" s="46" t="n">
        <v>8000000</v>
      </c>
      <c r="D58" s="47" t="s">
        <v>109</v>
      </c>
      <c r="E58" s="48" t="s">
        <v>60</v>
      </c>
      <c r="F58" s="49" t="s">
        <v>61</v>
      </c>
      <c r="G58" s="49" t="s">
        <v>61</v>
      </c>
      <c r="H58" s="49" t="s">
        <v>61</v>
      </c>
      <c r="I58" s="49" t="s">
        <v>61</v>
      </c>
      <c r="J58" s="49" t="s">
        <v>61</v>
      </c>
      <c r="K58" s="49" t="s">
        <v>61</v>
      </c>
      <c r="L58" s="49" t="s">
        <v>61</v>
      </c>
      <c r="M58" s="49" t="s">
        <v>61</v>
      </c>
      <c r="N58" s="49" t="s">
        <v>61</v>
      </c>
      <c r="O58" s="53" t="s">
        <v>67</v>
      </c>
      <c r="P58" s="49" t="s">
        <v>63</v>
      </c>
      <c r="Q58" s="49" t="s">
        <v>63</v>
      </c>
      <c r="R58" s="49" t="s">
        <v>63</v>
      </c>
      <c r="S58" s="49" t="s">
        <v>61</v>
      </c>
      <c r="T58" s="49" t="s">
        <v>61</v>
      </c>
      <c r="U58" s="49" t="s">
        <v>61</v>
      </c>
      <c r="V58" s="49" t="s">
        <v>61</v>
      </c>
      <c r="W58" s="49" t="s">
        <v>61</v>
      </c>
      <c r="X58" s="49" t="s">
        <v>61</v>
      </c>
      <c r="Y58" s="49" t="s">
        <v>61</v>
      </c>
      <c r="Z58" s="49" t="s">
        <v>61</v>
      </c>
      <c r="AA58" s="49" t="s">
        <v>61</v>
      </c>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51"/>
      <c r="DH58" s="51"/>
      <c r="DI58" s="51"/>
      <c r="DJ58" s="51"/>
      <c r="DK58" s="51"/>
      <c r="DL58" s="51"/>
      <c r="DM58" s="51"/>
      <c r="DN58" s="51"/>
      <c r="DO58" s="51"/>
      <c r="DP58" s="51"/>
      <c r="DQ58" s="51"/>
      <c r="DR58" s="51"/>
      <c r="DS58" s="51"/>
      <c r="DT58" s="51"/>
      <c r="DU58" s="51"/>
      <c r="DV58" s="51"/>
      <c r="DW58" s="51"/>
      <c r="DX58" s="51"/>
      <c r="DY58" s="51"/>
      <c r="DZ58" s="51"/>
      <c r="EA58" s="51"/>
      <c r="EB58" s="51"/>
      <c r="EC58" s="51"/>
      <c r="ED58" s="51"/>
      <c r="EE58" s="51"/>
      <c r="EF58" s="51"/>
      <c r="EG58" s="51"/>
      <c r="EH58" s="51"/>
      <c r="EI58" s="51"/>
      <c r="EJ58" s="51"/>
      <c r="EK58" s="51"/>
      <c r="EL58" s="51"/>
      <c r="EM58" s="51"/>
      <c r="EN58" s="51"/>
      <c r="EO58" s="51"/>
      <c r="EP58" s="51"/>
      <c r="EQ58" s="51"/>
      <c r="ER58" s="51"/>
      <c r="ES58" s="51"/>
      <c r="ET58" s="51"/>
      <c r="EU58" s="51"/>
      <c r="EV58" s="51"/>
      <c r="EW58" s="51"/>
      <c r="EX58" s="51"/>
      <c r="EY58" s="51"/>
      <c r="EZ58" s="51"/>
      <c r="FA58" s="51"/>
      <c r="FB58" s="51"/>
      <c r="FC58" s="51"/>
      <c r="FD58" s="51"/>
      <c r="FE58" s="51"/>
      <c r="FF58" s="51"/>
      <c r="FG58" s="51"/>
      <c r="FH58" s="51"/>
      <c r="FI58" s="51"/>
      <c r="FJ58" s="51"/>
      <c r="FK58" s="51"/>
      <c r="FL58" s="51"/>
      <c r="FM58" s="51"/>
      <c r="FN58" s="51"/>
      <c r="FO58" s="51"/>
      <c r="FP58" s="51"/>
      <c r="FQ58" s="51"/>
      <c r="FR58" s="51"/>
      <c r="FS58" s="51"/>
      <c r="FT58" s="51"/>
      <c r="FU58" s="51"/>
      <c r="FV58" s="51"/>
      <c r="FW58" s="51"/>
      <c r="FX58" s="51"/>
      <c r="FY58" s="51"/>
      <c r="FZ58" s="51"/>
      <c r="GA58" s="51"/>
      <c r="GB58" s="51"/>
      <c r="GC58" s="51"/>
      <c r="GD58" s="51"/>
      <c r="GE58" s="51"/>
      <c r="GF58" s="51"/>
      <c r="GG58" s="51"/>
      <c r="GH58" s="51"/>
      <c r="GI58" s="51"/>
      <c r="GJ58" s="51"/>
      <c r="GK58" s="51"/>
      <c r="GL58" s="51"/>
      <c r="GM58" s="51"/>
      <c r="GN58" s="51"/>
      <c r="GO58" s="51"/>
      <c r="GP58" s="51"/>
      <c r="GQ58" s="51"/>
      <c r="GR58" s="51"/>
      <c r="GS58" s="51"/>
      <c r="GT58" s="51"/>
      <c r="GU58" s="51"/>
      <c r="GV58" s="51"/>
      <c r="GW58" s="51"/>
      <c r="GX58" s="51"/>
      <c r="GY58" s="51"/>
      <c r="GZ58" s="51"/>
      <c r="HA58" s="51"/>
      <c r="HB58" s="51"/>
      <c r="HC58" s="51"/>
      <c r="HD58" s="51"/>
      <c r="HE58" s="51"/>
      <c r="HF58" s="51"/>
      <c r="HG58" s="51"/>
      <c r="HH58" s="51"/>
      <c r="HI58" s="51"/>
      <c r="HJ58" s="51"/>
      <c r="HK58" s="51"/>
      <c r="HL58" s="51"/>
      <c r="HM58" s="51"/>
      <c r="HN58" s="51"/>
      <c r="HO58" s="51"/>
      <c r="HP58" s="51"/>
      <c r="HQ58" s="51"/>
      <c r="HR58" s="51"/>
      <c r="HS58" s="51"/>
      <c r="HT58" s="51"/>
      <c r="HU58" s="51"/>
      <c r="HV58" s="51"/>
      <c r="HW58" s="51"/>
      <c r="HX58" s="51"/>
      <c r="HY58" s="51"/>
      <c r="HZ58" s="51"/>
      <c r="IA58" s="51"/>
      <c r="IB58" s="51"/>
      <c r="IC58" s="51"/>
      <c r="ID58" s="51"/>
      <c r="IE58" s="51"/>
      <c r="IF58" s="51"/>
      <c r="IG58" s="51"/>
      <c r="IH58" s="51"/>
      <c r="II58" s="51"/>
      <c r="IJ58" s="51"/>
      <c r="IK58" s="51"/>
      <c r="IL58" s="51"/>
      <c r="IM58" s="51"/>
      <c r="IN58" s="51"/>
      <c r="IO58" s="51"/>
      <c r="IP58" s="51"/>
      <c r="IQ58" s="51"/>
      <c r="IR58" s="51"/>
      <c r="IS58" s="51"/>
      <c r="IT58" s="51"/>
      <c r="IU58" s="51"/>
      <c r="IV58" s="51"/>
      <c r="IW58" s="51"/>
    </row>
    <row r="59" s="52" customFormat="true" ht="32.8" hidden="false" customHeight="false" outlineLevel="0" collapsed="false">
      <c r="A59" s="44" t="s">
        <v>115</v>
      </c>
      <c r="B59" s="45" t="s">
        <v>116</v>
      </c>
      <c r="C59" s="67" t="n">
        <v>783000</v>
      </c>
      <c r="D59" s="47" t="s">
        <v>109</v>
      </c>
      <c r="E59" s="47" t="s">
        <v>109</v>
      </c>
      <c r="F59" s="49" t="s">
        <v>61</v>
      </c>
      <c r="G59" s="49" t="s">
        <v>61</v>
      </c>
      <c r="H59" s="49" t="s">
        <v>61</v>
      </c>
      <c r="I59" s="49" t="s">
        <v>61</v>
      </c>
      <c r="J59" s="49" t="s">
        <v>61</v>
      </c>
      <c r="K59" s="49" t="s">
        <v>61</v>
      </c>
      <c r="L59" s="49" t="s">
        <v>61</v>
      </c>
      <c r="M59" s="49" t="s">
        <v>61</v>
      </c>
      <c r="N59" s="49" t="s">
        <v>61</v>
      </c>
      <c r="O59" s="53" t="s">
        <v>62</v>
      </c>
      <c r="P59" s="69" t="s">
        <v>63</v>
      </c>
      <c r="Q59" s="49" t="s">
        <v>63</v>
      </c>
      <c r="R59" s="49" t="s">
        <v>106</v>
      </c>
      <c r="S59" s="49" t="s">
        <v>61</v>
      </c>
      <c r="T59" s="49" t="s">
        <v>61</v>
      </c>
      <c r="U59" s="49" t="s">
        <v>61</v>
      </c>
      <c r="V59" s="49" t="s">
        <v>61</v>
      </c>
      <c r="W59" s="49" t="s">
        <v>61</v>
      </c>
      <c r="X59" s="49" t="s">
        <v>61</v>
      </c>
      <c r="Y59" s="49" t="s">
        <v>61</v>
      </c>
      <c r="Z59" s="49" t="s">
        <v>61</v>
      </c>
      <c r="AA59" s="49" t="s">
        <v>61</v>
      </c>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51"/>
      <c r="DH59" s="51"/>
      <c r="DI59" s="51"/>
      <c r="DJ59" s="51"/>
      <c r="DK59" s="51"/>
      <c r="DL59" s="51"/>
      <c r="DM59" s="51"/>
      <c r="DN59" s="51"/>
      <c r="DO59" s="51"/>
      <c r="DP59" s="51"/>
      <c r="DQ59" s="51"/>
      <c r="DR59" s="51"/>
      <c r="DS59" s="51"/>
      <c r="DT59" s="51"/>
      <c r="DU59" s="51"/>
      <c r="DV59" s="51"/>
      <c r="DW59" s="51"/>
      <c r="DX59" s="51"/>
      <c r="DY59" s="51"/>
      <c r="DZ59" s="51"/>
      <c r="EA59" s="51"/>
      <c r="EB59" s="51"/>
      <c r="EC59" s="51"/>
      <c r="ED59" s="51"/>
      <c r="EE59" s="51"/>
      <c r="EF59" s="51"/>
      <c r="EG59" s="51"/>
      <c r="EH59" s="51"/>
      <c r="EI59" s="51"/>
      <c r="EJ59" s="51"/>
      <c r="EK59" s="51"/>
      <c r="EL59" s="51"/>
      <c r="EM59" s="51"/>
      <c r="EN59" s="51"/>
      <c r="EO59" s="51"/>
      <c r="EP59" s="51"/>
      <c r="EQ59" s="51"/>
      <c r="ER59" s="51"/>
      <c r="ES59" s="51"/>
      <c r="ET59" s="51"/>
      <c r="EU59" s="51"/>
      <c r="EV59" s="51"/>
      <c r="EW59" s="51"/>
      <c r="EX59" s="51"/>
      <c r="EY59" s="51"/>
      <c r="EZ59" s="51"/>
      <c r="FA59" s="51"/>
      <c r="FB59" s="51"/>
      <c r="FC59" s="51"/>
      <c r="FD59" s="51"/>
      <c r="FE59" s="51"/>
      <c r="FF59" s="51"/>
      <c r="FG59" s="51"/>
      <c r="FH59" s="51"/>
      <c r="FI59" s="51"/>
      <c r="FJ59" s="51"/>
      <c r="FK59" s="51"/>
      <c r="FL59" s="51"/>
      <c r="FM59" s="51"/>
      <c r="FN59" s="51"/>
      <c r="FO59" s="51"/>
      <c r="FP59" s="51"/>
      <c r="FQ59" s="51"/>
      <c r="FR59" s="51"/>
      <c r="FS59" s="51"/>
      <c r="FT59" s="51"/>
      <c r="FU59" s="51"/>
      <c r="FV59" s="51"/>
      <c r="FW59" s="51"/>
      <c r="FX59" s="51"/>
      <c r="FY59" s="51"/>
      <c r="FZ59" s="51"/>
      <c r="GA59" s="51"/>
      <c r="GB59" s="51"/>
      <c r="GC59" s="51"/>
      <c r="GD59" s="51"/>
      <c r="GE59" s="51"/>
      <c r="GF59" s="51"/>
      <c r="GG59" s="51"/>
      <c r="GH59" s="51"/>
      <c r="GI59" s="51"/>
      <c r="GJ59" s="51"/>
      <c r="GK59" s="51"/>
      <c r="GL59" s="51"/>
      <c r="GM59" s="51"/>
      <c r="GN59" s="51"/>
      <c r="GO59" s="51"/>
      <c r="GP59" s="51"/>
      <c r="GQ59" s="51"/>
      <c r="GR59" s="51"/>
      <c r="GS59" s="51"/>
      <c r="GT59" s="51"/>
      <c r="GU59" s="51"/>
      <c r="GV59" s="51"/>
      <c r="GW59" s="51"/>
      <c r="GX59" s="51"/>
      <c r="GY59" s="51"/>
      <c r="GZ59" s="51"/>
      <c r="HA59" s="51"/>
      <c r="HB59" s="51"/>
      <c r="HC59" s="51"/>
      <c r="HD59" s="51"/>
      <c r="HE59" s="51"/>
      <c r="HF59" s="51"/>
      <c r="HG59" s="51"/>
      <c r="HH59" s="51"/>
      <c r="HI59" s="51"/>
      <c r="HJ59" s="51"/>
      <c r="HK59" s="51"/>
      <c r="HL59" s="51"/>
      <c r="HM59" s="51"/>
      <c r="HN59" s="51"/>
      <c r="HO59" s="51"/>
      <c r="HP59" s="51"/>
      <c r="HQ59" s="51"/>
      <c r="HR59" s="51"/>
      <c r="HS59" s="51"/>
      <c r="HT59" s="51"/>
      <c r="HU59" s="51"/>
      <c r="HV59" s="51"/>
      <c r="HW59" s="51"/>
      <c r="HX59" s="51"/>
      <c r="HY59" s="51"/>
      <c r="HZ59" s="51"/>
      <c r="IA59" s="51"/>
      <c r="IB59" s="51"/>
      <c r="IC59" s="51"/>
      <c r="ID59" s="51"/>
      <c r="IE59" s="51"/>
      <c r="IF59" s="51"/>
      <c r="IG59" s="51"/>
      <c r="IH59" s="51"/>
      <c r="II59" s="51"/>
      <c r="IJ59" s="51"/>
      <c r="IK59" s="51"/>
      <c r="IL59" s="51"/>
      <c r="IM59" s="51"/>
      <c r="IN59" s="51"/>
      <c r="IO59" s="51"/>
      <c r="IP59" s="51"/>
      <c r="IQ59" s="51"/>
      <c r="IR59" s="51"/>
      <c r="IS59" s="51"/>
      <c r="IT59" s="51"/>
      <c r="IU59" s="51"/>
      <c r="IV59" s="51"/>
      <c r="IW59" s="51"/>
    </row>
    <row r="60" s="52" customFormat="true" ht="43.25" hidden="false" customHeight="false" outlineLevel="0" collapsed="false">
      <c r="A60" s="44" t="s">
        <v>117</v>
      </c>
      <c r="B60" s="70" t="s">
        <v>118</v>
      </c>
      <c r="C60" s="67" t="n">
        <v>431708.42</v>
      </c>
      <c r="D60" s="47" t="s">
        <v>109</v>
      </c>
      <c r="E60" s="47" t="s">
        <v>109</v>
      </c>
      <c r="F60" s="49" t="s">
        <v>61</v>
      </c>
      <c r="G60" s="49" t="s">
        <v>61</v>
      </c>
      <c r="H60" s="49" t="s">
        <v>61</v>
      </c>
      <c r="I60" s="49" t="s">
        <v>61</v>
      </c>
      <c r="J60" s="49" t="s">
        <v>61</v>
      </c>
      <c r="K60" s="49" t="s">
        <v>61</v>
      </c>
      <c r="L60" s="49" t="s">
        <v>61</v>
      </c>
      <c r="M60" s="49" t="s">
        <v>61</v>
      </c>
      <c r="N60" s="49" t="s">
        <v>61</v>
      </c>
      <c r="O60" s="53" t="s">
        <v>62</v>
      </c>
      <c r="P60" s="49" t="s">
        <v>63</v>
      </c>
      <c r="Q60" s="49" t="s">
        <v>63</v>
      </c>
      <c r="R60" s="49" t="s">
        <v>63</v>
      </c>
      <c r="S60" s="49" t="s">
        <v>61</v>
      </c>
      <c r="T60" s="49" t="s">
        <v>61</v>
      </c>
      <c r="U60" s="49" t="s">
        <v>61</v>
      </c>
      <c r="V60" s="49" t="s">
        <v>61</v>
      </c>
      <c r="W60" s="49" t="s">
        <v>61</v>
      </c>
      <c r="X60" s="49" t="s">
        <v>61</v>
      </c>
      <c r="Y60" s="49" t="s">
        <v>61</v>
      </c>
      <c r="Z60" s="49" t="s">
        <v>61</v>
      </c>
      <c r="AA60" s="49" t="s">
        <v>61</v>
      </c>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c r="DI60" s="51"/>
      <c r="DJ60" s="51"/>
      <c r="DK60" s="51"/>
      <c r="DL60" s="51"/>
      <c r="DM60" s="51"/>
      <c r="DN60" s="51"/>
      <c r="DO60" s="51"/>
      <c r="DP60" s="51"/>
      <c r="DQ60" s="51"/>
      <c r="DR60" s="51"/>
      <c r="DS60" s="51"/>
      <c r="DT60" s="51"/>
      <c r="DU60" s="51"/>
      <c r="DV60" s="51"/>
      <c r="DW60" s="51"/>
      <c r="DX60" s="51"/>
      <c r="DY60" s="51"/>
      <c r="DZ60" s="51"/>
      <c r="EA60" s="51"/>
      <c r="EB60" s="51"/>
      <c r="EC60" s="51"/>
      <c r="ED60" s="51"/>
      <c r="EE60" s="51"/>
      <c r="EF60" s="51"/>
      <c r="EG60" s="51"/>
      <c r="EH60" s="51"/>
      <c r="EI60" s="51"/>
      <c r="EJ60" s="51"/>
      <c r="EK60" s="51"/>
      <c r="EL60" s="51"/>
      <c r="EM60" s="51"/>
      <c r="EN60" s="51"/>
      <c r="EO60" s="51"/>
      <c r="EP60" s="51"/>
      <c r="EQ60" s="51"/>
      <c r="ER60" s="51"/>
      <c r="ES60" s="51"/>
      <c r="ET60" s="51"/>
      <c r="EU60" s="51"/>
      <c r="EV60" s="51"/>
      <c r="EW60" s="51"/>
      <c r="EX60" s="51"/>
      <c r="EY60" s="51"/>
      <c r="EZ60" s="51"/>
      <c r="FA60" s="51"/>
      <c r="FB60" s="51"/>
      <c r="FC60" s="51"/>
      <c r="FD60" s="51"/>
      <c r="FE60" s="51"/>
      <c r="FF60" s="51"/>
      <c r="FG60" s="51"/>
      <c r="FH60" s="51"/>
      <c r="FI60" s="51"/>
      <c r="FJ60" s="51"/>
      <c r="FK60" s="51"/>
      <c r="FL60" s="51"/>
      <c r="FM60" s="51"/>
      <c r="FN60" s="51"/>
      <c r="FO60" s="51"/>
      <c r="FP60" s="51"/>
      <c r="FQ60" s="51"/>
      <c r="FR60" s="51"/>
      <c r="FS60" s="51"/>
      <c r="FT60" s="51"/>
      <c r="FU60" s="51"/>
      <c r="FV60" s="51"/>
      <c r="FW60" s="51"/>
      <c r="FX60" s="51"/>
      <c r="FY60" s="51"/>
      <c r="FZ60" s="51"/>
      <c r="GA60" s="51"/>
      <c r="GB60" s="51"/>
      <c r="GC60" s="51"/>
      <c r="GD60" s="51"/>
      <c r="GE60" s="51"/>
      <c r="GF60" s="51"/>
      <c r="GG60" s="51"/>
      <c r="GH60" s="51"/>
      <c r="GI60" s="51"/>
      <c r="GJ60" s="51"/>
      <c r="GK60" s="51"/>
      <c r="GL60" s="51"/>
      <c r="GM60" s="51"/>
      <c r="GN60" s="51"/>
      <c r="GO60" s="51"/>
      <c r="GP60" s="51"/>
      <c r="GQ60" s="51"/>
      <c r="GR60" s="51"/>
      <c r="GS60" s="51"/>
      <c r="GT60" s="51"/>
      <c r="GU60" s="51"/>
      <c r="GV60" s="51"/>
      <c r="GW60" s="51"/>
      <c r="GX60" s="51"/>
      <c r="GY60" s="51"/>
      <c r="GZ60" s="51"/>
      <c r="HA60" s="51"/>
      <c r="HB60" s="51"/>
      <c r="HC60" s="51"/>
      <c r="HD60" s="51"/>
      <c r="HE60" s="51"/>
      <c r="HF60" s="51"/>
      <c r="HG60" s="51"/>
      <c r="HH60" s="51"/>
      <c r="HI60" s="51"/>
      <c r="HJ60" s="51"/>
      <c r="HK60" s="51"/>
      <c r="HL60" s="51"/>
      <c r="HM60" s="51"/>
      <c r="HN60" s="51"/>
      <c r="HO60" s="51"/>
      <c r="HP60" s="51"/>
      <c r="HQ60" s="51"/>
      <c r="HR60" s="51"/>
      <c r="HS60" s="51"/>
      <c r="HT60" s="51"/>
      <c r="HU60" s="51"/>
      <c r="HV60" s="51"/>
      <c r="HW60" s="51"/>
      <c r="HX60" s="51"/>
      <c r="HY60" s="51"/>
      <c r="HZ60" s="51"/>
      <c r="IA60" s="51"/>
      <c r="IB60" s="51"/>
      <c r="IC60" s="51"/>
      <c r="ID60" s="51"/>
      <c r="IE60" s="51"/>
      <c r="IF60" s="51"/>
      <c r="IG60" s="51"/>
      <c r="IH60" s="51"/>
      <c r="II60" s="51"/>
      <c r="IJ60" s="51"/>
      <c r="IK60" s="51"/>
      <c r="IL60" s="51"/>
      <c r="IM60" s="51"/>
      <c r="IN60" s="51"/>
      <c r="IO60" s="51"/>
      <c r="IP60" s="51"/>
      <c r="IQ60" s="51"/>
      <c r="IR60" s="51"/>
      <c r="IS60" s="51"/>
      <c r="IT60" s="51"/>
      <c r="IU60" s="51"/>
      <c r="IV60" s="51"/>
      <c r="IW60" s="51"/>
    </row>
    <row r="61" s="52" customFormat="true" ht="43.25" hidden="false" customHeight="false" outlineLevel="0" collapsed="false">
      <c r="A61" s="44" t="s">
        <v>119</v>
      </c>
      <c r="B61" s="70" t="s">
        <v>120</v>
      </c>
      <c r="C61" s="67" t="n">
        <v>5302642.45</v>
      </c>
      <c r="D61" s="47" t="s">
        <v>109</v>
      </c>
      <c r="E61" s="47" t="s">
        <v>104</v>
      </c>
      <c r="F61" s="49" t="s">
        <v>61</v>
      </c>
      <c r="G61" s="49" t="s">
        <v>61</v>
      </c>
      <c r="H61" s="49" t="s">
        <v>61</v>
      </c>
      <c r="I61" s="49" t="s">
        <v>61</v>
      </c>
      <c r="J61" s="49" t="s">
        <v>61</v>
      </c>
      <c r="K61" s="49" t="s">
        <v>61</v>
      </c>
      <c r="L61" s="49" t="s">
        <v>61</v>
      </c>
      <c r="M61" s="49" t="s">
        <v>61</v>
      </c>
      <c r="N61" s="49" t="s">
        <v>61</v>
      </c>
      <c r="O61" s="53" t="s">
        <v>67</v>
      </c>
      <c r="P61" s="49" t="s">
        <v>63</v>
      </c>
      <c r="Q61" s="49" t="s">
        <v>63</v>
      </c>
      <c r="R61" s="49" t="s">
        <v>63</v>
      </c>
      <c r="S61" s="49" t="s">
        <v>61</v>
      </c>
      <c r="T61" s="49" t="s">
        <v>61</v>
      </c>
      <c r="U61" s="49" t="s">
        <v>61</v>
      </c>
      <c r="V61" s="49" t="s">
        <v>61</v>
      </c>
      <c r="W61" s="49" t="s">
        <v>61</v>
      </c>
      <c r="X61" s="49" t="s">
        <v>61</v>
      </c>
      <c r="Y61" s="49" t="s">
        <v>61</v>
      </c>
      <c r="Z61" s="49" t="s">
        <v>61</v>
      </c>
      <c r="AA61" s="49" t="s">
        <v>61</v>
      </c>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c r="EI61" s="51"/>
      <c r="EJ61" s="51"/>
      <c r="EK61" s="51"/>
      <c r="EL61" s="51"/>
      <c r="EM61" s="51"/>
      <c r="EN61" s="51"/>
      <c r="EO61" s="51"/>
      <c r="EP61" s="51"/>
      <c r="EQ61" s="51"/>
      <c r="ER61" s="51"/>
      <c r="ES61" s="51"/>
      <c r="ET61" s="51"/>
      <c r="EU61" s="51"/>
      <c r="EV61" s="51"/>
      <c r="EW61" s="51"/>
      <c r="EX61" s="51"/>
      <c r="EY61" s="51"/>
      <c r="EZ61" s="51"/>
      <c r="FA61" s="51"/>
      <c r="FB61" s="51"/>
      <c r="FC61" s="51"/>
      <c r="FD61" s="51"/>
      <c r="FE61" s="51"/>
      <c r="FF61" s="51"/>
      <c r="FG61" s="51"/>
      <c r="FH61" s="51"/>
      <c r="FI61" s="51"/>
      <c r="FJ61" s="51"/>
      <c r="FK61" s="51"/>
      <c r="FL61" s="51"/>
      <c r="FM61" s="51"/>
      <c r="FN61" s="51"/>
      <c r="FO61" s="51"/>
      <c r="FP61" s="51"/>
      <c r="FQ61" s="51"/>
      <c r="FR61" s="51"/>
      <c r="FS61" s="51"/>
      <c r="FT61" s="51"/>
      <c r="FU61" s="51"/>
      <c r="FV61" s="51"/>
      <c r="FW61" s="51"/>
      <c r="FX61" s="51"/>
      <c r="FY61" s="51"/>
      <c r="FZ61" s="51"/>
      <c r="GA61" s="51"/>
      <c r="GB61" s="51"/>
      <c r="GC61" s="51"/>
      <c r="GD61" s="51"/>
      <c r="GE61" s="51"/>
      <c r="GF61" s="51"/>
      <c r="GG61" s="51"/>
      <c r="GH61" s="51"/>
      <c r="GI61" s="51"/>
      <c r="GJ61" s="51"/>
      <c r="GK61" s="51"/>
      <c r="GL61" s="51"/>
      <c r="GM61" s="51"/>
      <c r="GN61" s="51"/>
      <c r="GO61" s="51"/>
      <c r="GP61" s="51"/>
      <c r="GQ61" s="51"/>
      <c r="GR61" s="51"/>
      <c r="GS61" s="51"/>
      <c r="GT61" s="51"/>
      <c r="GU61" s="51"/>
      <c r="GV61" s="51"/>
      <c r="GW61" s="51"/>
      <c r="GX61" s="51"/>
      <c r="GY61" s="51"/>
      <c r="GZ61" s="51"/>
      <c r="HA61" s="51"/>
      <c r="HB61" s="51"/>
      <c r="HC61" s="51"/>
      <c r="HD61" s="51"/>
      <c r="HE61" s="51"/>
      <c r="HF61" s="51"/>
      <c r="HG61" s="51"/>
      <c r="HH61" s="51"/>
      <c r="HI61" s="51"/>
      <c r="HJ61" s="51"/>
      <c r="HK61" s="51"/>
      <c r="HL61" s="51"/>
      <c r="HM61" s="51"/>
      <c r="HN61" s="51"/>
      <c r="HO61" s="51"/>
      <c r="HP61" s="51"/>
      <c r="HQ61" s="51"/>
      <c r="HR61" s="51"/>
      <c r="HS61" s="51"/>
      <c r="HT61" s="51"/>
      <c r="HU61" s="51"/>
      <c r="HV61" s="51"/>
      <c r="HW61" s="51"/>
      <c r="HX61" s="51"/>
      <c r="HY61" s="51"/>
      <c r="HZ61" s="51"/>
      <c r="IA61" s="51"/>
      <c r="IB61" s="51"/>
      <c r="IC61" s="51"/>
      <c r="ID61" s="51"/>
      <c r="IE61" s="51"/>
      <c r="IF61" s="51"/>
      <c r="IG61" s="51"/>
      <c r="IH61" s="51"/>
      <c r="II61" s="51"/>
      <c r="IJ61" s="51"/>
      <c r="IK61" s="51"/>
      <c r="IL61" s="51"/>
      <c r="IM61" s="51"/>
      <c r="IN61" s="51"/>
      <c r="IO61" s="51"/>
      <c r="IP61" s="51"/>
      <c r="IQ61" s="51"/>
      <c r="IR61" s="51"/>
      <c r="IS61" s="51"/>
      <c r="IT61" s="51"/>
      <c r="IU61" s="51"/>
      <c r="IV61" s="51"/>
      <c r="IW61" s="51"/>
    </row>
    <row r="62" s="52" customFormat="true" ht="32.8" hidden="false" customHeight="false" outlineLevel="0" collapsed="false">
      <c r="A62" s="44" t="s">
        <v>121</v>
      </c>
      <c r="B62" s="70" t="s">
        <v>122</v>
      </c>
      <c r="C62" s="67" t="n">
        <v>726595.4</v>
      </c>
      <c r="D62" s="47" t="s">
        <v>109</v>
      </c>
      <c r="E62" s="47" t="s">
        <v>123</v>
      </c>
      <c r="F62" s="49" t="s">
        <v>61</v>
      </c>
      <c r="G62" s="49" t="s">
        <v>61</v>
      </c>
      <c r="H62" s="49" t="s">
        <v>61</v>
      </c>
      <c r="I62" s="49" t="s">
        <v>61</v>
      </c>
      <c r="J62" s="49" t="s">
        <v>61</v>
      </c>
      <c r="K62" s="49" t="s">
        <v>61</v>
      </c>
      <c r="L62" s="49" t="s">
        <v>61</v>
      </c>
      <c r="M62" s="49" t="s">
        <v>61</v>
      </c>
      <c r="N62" s="49" t="s">
        <v>61</v>
      </c>
      <c r="O62" s="53" t="s">
        <v>62</v>
      </c>
      <c r="P62" s="49" t="s">
        <v>63</v>
      </c>
      <c r="Q62" s="49" t="s">
        <v>63</v>
      </c>
      <c r="R62" s="49" t="s">
        <v>63</v>
      </c>
      <c r="S62" s="49" t="s">
        <v>61</v>
      </c>
      <c r="T62" s="49" t="s">
        <v>61</v>
      </c>
      <c r="U62" s="49" t="s">
        <v>61</v>
      </c>
      <c r="V62" s="49" t="s">
        <v>61</v>
      </c>
      <c r="W62" s="49" t="s">
        <v>61</v>
      </c>
      <c r="X62" s="49" t="s">
        <v>61</v>
      </c>
      <c r="Y62" s="49" t="s">
        <v>61</v>
      </c>
      <c r="Z62" s="49" t="s">
        <v>61</v>
      </c>
      <c r="AA62" s="49" t="s">
        <v>61</v>
      </c>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51"/>
      <c r="DD62" s="51"/>
      <c r="DE62" s="51"/>
      <c r="DF62" s="51"/>
      <c r="DG62" s="51"/>
      <c r="DH62" s="51"/>
      <c r="DI62" s="51"/>
      <c r="DJ62" s="51"/>
      <c r="DK62" s="51"/>
      <c r="DL62" s="51"/>
      <c r="DM62" s="51"/>
      <c r="DN62" s="51"/>
      <c r="DO62" s="51"/>
      <c r="DP62" s="51"/>
      <c r="DQ62" s="51"/>
      <c r="DR62" s="51"/>
      <c r="DS62" s="51"/>
      <c r="DT62" s="51"/>
      <c r="DU62" s="51"/>
      <c r="DV62" s="51"/>
      <c r="DW62" s="51"/>
      <c r="DX62" s="51"/>
      <c r="DY62" s="51"/>
      <c r="DZ62" s="51"/>
      <c r="EA62" s="51"/>
      <c r="EB62" s="51"/>
      <c r="EC62" s="51"/>
      <c r="ED62" s="51"/>
      <c r="EE62" s="51"/>
      <c r="EF62" s="51"/>
      <c r="EG62" s="51"/>
      <c r="EH62" s="51"/>
      <c r="EI62" s="51"/>
      <c r="EJ62" s="51"/>
      <c r="EK62" s="51"/>
      <c r="EL62" s="51"/>
      <c r="EM62" s="51"/>
      <c r="EN62" s="51"/>
      <c r="EO62" s="51"/>
      <c r="EP62" s="51"/>
      <c r="EQ62" s="51"/>
      <c r="ER62" s="51"/>
      <c r="ES62" s="51"/>
      <c r="ET62" s="51"/>
      <c r="EU62" s="51"/>
      <c r="EV62" s="51"/>
      <c r="EW62" s="51"/>
      <c r="EX62" s="51"/>
      <c r="EY62" s="51"/>
      <c r="EZ62" s="51"/>
      <c r="FA62" s="51"/>
      <c r="FB62" s="51"/>
      <c r="FC62" s="51"/>
      <c r="FD62" s="51"/>
      <c r="FE62" s="51"/>
      <c r="FF62" s="51"/>
      <c r="FG62" s="51"/>
      <c r="FH62" s="51"/>
      <c r="FI62" s="51"/>
      <c r="FJ62" s="51"/>
      <c r="FK62" s="51"/>
      <c r="FL62" s="51"/>
      <c r="FM62" s="51"/>
      <c r="FN62" s="51"/>
      <c r="FO62" s="51"/>
      <c r="FP62" s="51"/>
      <c r="FQ62" s="51"/>
      <c r="FR62" s="51"/>
      <c r="FS62" s="51"/>
      <c r="FT62" s="51"/>
      <c r="FU62" s="51"/>
      <c r="FV62" s="51"/>
      <c r="FW62" s="51"/>
      <c r="FX62" s="51"/>
      <c r="FY62" s="51"/>
      <c r="FZ62" s="51"/>
      <c r="GA62" s="51"/>
      <c r="GB62" s="51"/>
      <c r="GC62" s="51"/>
      <c r="GD62" s="51"/>
      <c r="GE62" s="51"/>
      <c r="GF62" s="51"/>
      <c r="GG62" s="51"/>
      <c r="GH62" s="51"/>
      <c r="GI62" s="51"/>
      <c r="GJ62" s="51"/>
      <c r="GK62" s="51"/>
      <c r="GL62" s="51"/>
      <c r="GM62" s="51"/>
      <c r="GN62" s="51"/>
      <c r="GO62" s="51"/>
      <c r="GP62" s="51"/>
      <c r="GQ62" s="51"/>
      <c r="GR62" s="51"/>
      <c r="GS62" s="51"/>
      <c r="GT62" s="51"/>
      <c r="GU62" s="51"/>
      <c r="GV62" s="51"/>
      <c r="GW62" s="51"/>
      <c r="GX62" s="51"/>
      <c r="GY62" s="51"/>
      <c r="GZ62" s="51"/>
      <c r="HA62" s="51"/>
      <c r="HB62" s="51"/>
      <c r="HC62" s="51"/>
      <c r="HD62" s="51"/>
      <c r="HE62" s="51"/>
      <c r="HF62" s="51"/>
      <c r="HG62" s="51"/>
      <c r="HH62" s="51"/>
      <c r="HI62" s="51"/>
      <c r="HJ62" s="51"/>
      <c r="HK62" s="51"/>
      <c r="HL62" s="51"/>
      <c r="HM62" s="51"/>
      <c r="HN62" s="51"/>
      <c r="HO62" s="51"/>
      <c r="HP62" s="51"/>
      <c r="HQ62" s="51"/>
      <c r="HR62" s="51"/>
      <c r="HS62" s="51"/>
      <c r="HT62" s="51"/>
      <c r="HU62" s="51"/>
      <c r="HV62" s="51"/>
      <c r="HW62" s="51"/>
      <c r="HX62" s="51"/>
      <c r="HY62" s="51"/>
      <c r="HZ62" s="51"/>
      <c r="IA62" s="51"/>
      <c r="IB62" s="51"/>
      <c r="IC62" s="51"/>
      <c r="ID62" s="51"/>
      <c r="IE62" s="51"/>
      <c r="IF62" s="51"/>
      <c r="IG62" s="51"/>
      <c r="IH62" s="51"/>
      <c r="II62" s="51"/>
      <c r="IJ62" s="51"/>
      <c r="IK62" s="51"/>
      <c r="IL62" s="51"/>
      <c r="IM62" s="51"/>
      <c r="IN62" s="51"/>
      <c r="IO62" s="51"/>
      <c r="IP62" s="51"/>
      <c r="IQ62" s="51"/>
      <c r="IR62" s="51"/>
      <c r="IS62" s="51"/>
      <c r="IT62" s="51"/>
      <c r="IU62" s="51"/>
      <c r="IV62" s="51"/>
      <c r="IW62" s="51"/>
    </row>
    <row r="63" s="52" customFormat="true" ht="32.8" hidden="false" customHeight="false" outlineLevel="0" collapsed="false">
      <c r="A63" s="44" t="s">
        <v>124</v>
      </c>
      <c r="B63" s="70" t="s">
        <v>125</v>
      </c>
      <c r="C63" s="67" t="n">
        <v>173300</v>
      </c>
      <c r="D63" s="47" t="s">
        <v>109</v>
      </c>
      <c r="E63" s="47" t="s">
        <v>123</v>
      </c>
      <c r="F63" s="49" t="s">
        <v>61</v>
      </c>
      <c r="G63" s="49" t="s">
        <v>61</v>
      </c>
      <c r="H63" s="49" t="s">
        <v>61</v>
      </c>
      <c r="I63" s="49" t="s">
        <v>61</v>
      </c>
      <c r="J63" s="49" t="s">
        <v>61</v>
      </c>
      <c r="K63" s="49" t="s">
        <v>61</v>
      </c>
      <c r="L63" s="49" t="s">
        <v>61</v>
      </c>
      <c r="M63" s="49" t="s">
        <v>61</v>
      </c>
      <c r="N63" s="49" t="s">
        <v>61</v>
      </c>
      <c r="O63" s="60" t="s">
        <v>62</v>
      </c>
      <c r="P63" s="49" t="s">
        <v>63</v>
      </c>
      <c r="Q63" s="49" t="s">
        <v>63</v>
      </c>
      <c r="R63" s="49" t="s">
        <v>63</v>
      </c>
      <c r="S63" s="49" t="s">
        <v>61</v>
      </c>
      <c r="T63" s="49" t="s">
        <v>61</v>
      </c>
      <c r="U63" s="49" t="s">
        <v>61</v>
      </c>
      <c r="V63" s="49" t="s">
        <v>61</v>
      </c>
      <c r="W63" s="49" t="s">
        <v>61</v>
      </c>
      <c r="X63" s="49" t="s">
        <v>61</v>
      </c>
      <c r="Y63" s="49" t="s">
        <v>61</v>
      </c>
      <c r="Z63" s="49" t="s">
        <v>61</v>
      </c>
      <c r="AA63" s="49" t="s">
        <v>61</v>
      </c>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51"/>
      <c r="DD63" s="51"/>
      <c r="DE63" s="51"/>
      <c r="DF63" s="51"/>
      <c r="DG63" s="51"/>
      <c r="DH63" s="51"/>
      <c r="DI63" s="51"/>
      <c r="DJ63" s="51"/>
      <c r="DK63" s="51"/>
      <c r="DL63" s="51"/>
      <c r="DM63" s="51"/>
      <c r="DN63" s="51"/>
      <c r="DO63" s="51"/>
      <c r="DP63" s="51"/>
      <c r="DQ63" s="51"/>
      <c r="DR63" s="51"/>
      <c r="DS63" s="51"/>
      <c r="DT63" s="51"/>
      <c r="DU63" s="51"/>
      <c r="DV63" s="51"/>
      <c r="DW63" s="51"/>
      <c r="DX63" s="51"/>
      <c r="DY63" s="51"/>
      <c r="DZ63" s="51"/>
      <c r="EA63" s="51"/>
      <c r="EB63" s="51"/>
      <c r="EC63" s="51"/>
      <c r="ED63" s="51"/>
      <c r="EE63" s="51"/>
      <c r="EF63" s="51"/>
      <c r="EG63" s="51"/>
      <c r="EH63" s="51"/>
      <c r="EI63" s="51"/>
      <c r="EJ63" s="51"/>
      <c r="EK63" s="51"/>
      <c r="EL63" s="51"/>
      <c r="EM63" s="51"/>
      <c r="EN63" s="51"/>
      <c r="EO63" s="51"/>
      <c r="EP63" s="51"/>
      <c r="EQ63" s="51"/>
      <c r="ER63" s="51"/>
      <c r="ES63" s="51"/>
      <c r="ET63" s="51"/>
      <c r="EU63" s="51"/>
      <c r="EV63" s="51"/>
      <c r="EW63" s="51"/>
      <c r="EX63" s="51"/>
      <c r="EY63" s="51"/>
      <c r="EZ63" s="51"/>
      <c r="FA63" s="51"/>
      <c r="FB63" s="51"/>
      <c r="FC63" s="51"/>
      <c r="FD63" s="51"/>
      <c r="FE63" s="51"/>
      <c r="FF63" s="51"/>
      <c r="FG63" s="51"/>
      <c r="FH63" s="51"/>
      <c r="FI63" s="51"/>
      <c r="FJ63" s="51"/>
      <c r="FK63" s="51"/>
      <c r="FL63" s="51"/>
      <c r="FM63" s="51"/>
      <c r="FN63" s="51"/>
      <c r="FO63" s="51"/>
      <c r="FP63" s="51"/>
      <c r="FQ63" s="51"/>
      <c r="FR63" s="51"/>
      <c r="FS63" s="51"/>
      <c r="FT63" s="51"/>
      <c r="FU63" s="51"/>
      <c r="FV63" s="51"/>
      <c r="FW63" s="51"/>
      <c r="FX63" s="51"/>
      <c r="FY63" s="51"/>
      <c r="FZ63" s="51"/>
      <c r="GA63" s="51"/>
      <c r="GB63" s="51"/>
      <c r="GC63" s="51"/>
      <c r="GD63" s="51"/>
      <c r="GE63" s="51"/>
      <c r="GF63" s="51"/>
      <c r="GG63" s="51"/>
      <c r="GH63" s="51"/>
      <c r="GI63" s="51"/>
      <c r="GJ63" s="51"/>
      <c r="GK63" s="51"/>
      <c r="GL63" s="51"/>
      <c r="GM63" s="51"/>
      <c r="GN63" s="51"/>
      <c r="GO63" s="51"/>
      <c r="GP63" s="51"/>
      <c r="GQ63" s="51"/>
      <c r="GR63" s="51"/>
      <c r="GS63" s="51"/>
      <c r="GT63" s="51"/>
      <c r="GU63" s="51"/>
      <c r="GV63" s="51"/>
      <c r="GW63" s="51"/>
      <c r="GX63" s="51"/>
      <c r="GY63" s="51"/>
      <c r="GZ63" s="51"/>
      <c r="HA63" s="51"/>
      <c r="HB63" s="51"/>
      <c r="HC63" s="51"/>
      <c r="HD63" s="51"/>
      <c r="HE63" s="51"/>
      <c r="HF63" s="51"/>
      <c r="HG63" s="51"/>
      <c r="HH63" s="51"/>
      <c r="HI63" s="51"/>
      <c r="HJ63" s="51"/>
      <c r="HK63" s="51"/>
      <c r="HL63" s="51"/>
      <c r="HM63" s="51"/>
      <c r="HN63" s="51"/>
      <c r="HO63" s="51"/>
      <c r="HP63" s="51"/>
      <c r="HQ63" s="51"/>
      <c r="HR63" s="51"/>
      <c r="HS63" s="51"/>
      <c r="HT63" s="51"/>
      <c r="HU63" s="51"/>
      <c r="HV63" s="51"/>
      <c r="HW63" s="51"/>
      <c r="HX63" s="51"/>
      <c r="HY63" s="51"/>
      <c r="HZ63" s="51"/>
      <c r="IA63" s="51"/>
      <c r="IB63" s="51"/>
      <c r="IC63" s="51"/>
      <c r="ID63" s="51"/>
      <c r="IE63" s="51"/>
      <c r="IF63" s="51"/>
      <c r="IG63" s="51"/>
      <c r="IH63" s="51"/>
      <c r="II63" s="51"/>
      <c r="IJ63" s="51"/>
      <c r="IK63" s="51"/>
      <c r="IL63" s="51"/>
      <c r="IM63" s="51"/>
      <c r="IN63" s="51"/>
      <c r="IO63" s="51"/>
      <c r="IP63" s="51"/>
      <c r="IQ63" s="51"/>
      <c r="IR63" s="51"/>
      <c r="IS63" s="51"/>
      <c r="IT63" s="51"/>
      <c r="IU63" s="51"/>
      <c r="IV63" s="51"/>
      <c r="IW63" s="51"/>
    </row>
    <row r="64" s="52" customFormat="true" ht="32.8" hidden="false" customHeight="false" outlineLevel="0" collapsed="false">
      <c r="A64" s="44" t="s">
        <v>126</v>
      </c>
      <c r="B64" s="71" t="s">
        <v>127</v>
      </c>
      <c r="C64" s="67" t="n">
        <v>696465</v>
      </c>
      <c r="D64" s="47" t="s">
        <v>123</v>
      </c>
      <c r="E64" s="47" t="s">
        <v>128</v>
      </c>
      <c r="F64" s="49" t="s">
        <v>61</v>
      </c>
      <c r="G64" s="49" t="s">
        <v>61</v>
      </c>
      <c r="H64" s="49" t="s">
        <v>61</v>
      </c>
      <c r="I64" s="49" t="s">
        <v>61</v>
      </c>
      <c r="J64" s="67" t="n">
        <v>696465</v>
      </c>
      <c r="K64" s="72" t="n">
        <v>0</v>
      </c>
      <c r="L64" s="49" t="s">
        <v>61</v>
      </c>
      <c r="M64" s="49" t="s">
        <v>61</v>
      </c>
      <c r="N64" s="49" t="s">
        <v>61</v>
      </c>
      <c r="O64" s="60" t="s">
        <v>62</v>
      </c>
      <c r="P64" s="49" t="s">
        <v>63</v>
      </c>
      <c r="Q64" s="73" t="s">
        <v>63</v>
      </c>
      <c r="R64" s="49" t="s">
        <v>63</v>
      </c>
      <c r="S64" s="49" t="s">
        <v>61</v>
      </c>
      <c r="T64" s="49" t="s">
        <v>61</v>
      </c>
      <c r="U64" s="49" t="s">
        <v>61</v>
      </c>
      <c r="V64" s="49" t="s">
        <v>61</v>
      </c>
      <c r="W64" s="49" t="s">
        <v>61</v>
      </c>
      <c r="X64" s="49" t="s">
        <v>61</v>
      </c>
      <c r="Y64" s="49" t="s">
        <v>61</v>
      </c>
      <c r="Z64" s="49" t="s">
        <v>61</v>
      </c>
      <c r="AA64" s="49" t="s">
        <v>61</v>
      </c>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51"/>
      <c r="DD64" s="51"/>
      <c r="DE64" s="51"/>
      <c r="DF64" s="51"/>
      <c r="DG64" s="51"/>
      <c r="DH64" s="51"/>
      <c r="DI64" s="51"/>
      <c r="DJ64" s="51"/>
      <c r="DK64" s="51"/>
      <c r="DL64" s="51"/>
      <c r="DM64" s="51"/>
      <c r="DN64" s="51"/>
      <c r="DO64" s="51"/>
      <c r="DP64" s="51"/>
      <c r="DQ64" s="51"/>
      <c r="DR64" s="51"/>
      <c r="DS64" s="51"/>
      <c r="DT64" s="51"/>
      <c r="DU64" s="51"/>
      <c r="DV64" s="51"/>
      <c r="DW64" s="51"/>
      <c r="DX64" s="51"/>
      <c r="DY64" s="51"/>
      <c r="DZ64" s="51"/>
      <c r="EA64" s="51"/>
      <c r="EB64" s="51"/>
      <c r="EC64" s="51"/>
      <c r="ED64" s="51"/>
      <c r="EE64" s="51"/>
      <c r="EF64" s="51"/>
      <c r="EG64" s="51"/>
      <c r="EH64" s="51"/>
      <c r="EI64" s="51"/>
      <c r="EJ64" s="51"/>
      <c r="EK64" s="51"/>
      <c r="EL64" s="51"/>
      <c r="EM64" s="51"/>
      <c r="EN64" s="51"/>
      <c r="EO64" s="51"/>
      <c r="EP64" s="51"/>
      <c r="EQ64" s="51"/>
      <c r="ER64" s="51"/>
      <c r="ES64" s="51"/>
      <c r="ET64" s="51"/>
      <c r="EU64" s="51"/>
      <c r="EV64" s="51"/>
      <c r="EW64" s="51"/>
      <c r="EX64" s="51"/>
      <c r="EY64" s="51"/>
      <c r="EZ64" s="51"/>
      <c r="FA64" s="51"/>
      <c r="FB64" s="51"/>
      <c r="FC64" s="51"/>
      <c r="FD64" s="51"/>
      <c r="FE64" s="51"/>
      <c r="FF64" s="51"/>
      <c r="FG64" s="51"/>
      <c r="FH64" s="51"/>
      <c r="FI64" s="51"/>
      <c r="FJ64" s="51"/>
      <c r="FK64" s="51"/>
      <c r="FL64" s="51"/>
      <c r="FM64" s="51"/>
      <c r="FN64" s="51"/>
      <c r="FO64" s="51"/>
      <c r="FP64" s="51"/>
      <c r="FQ64" s="51"/>
      <c r="FR64" s="51"/>
      <c r="FS64" s="51"/>
      <c r="FT64" s="51"/>
      <c r="FU64" s="51"/>
      <c r="FV64" s="51"/>
      <c r="FW64" s="51"/>
      <c r="FX64" s="51"/>
      <c r="FY64" s="51"/>
      <c r="FZ64" s="51"/>
      <c r="GA64" s="51"/>
      <c r="GB64" s="51"/>
      <c r="GC64" s="51"/>
      <c r="GD64" s="51"/>
      <c r="GE64" s="51"/>
      <c r="GF64" s="51"/>
      <c r="GG64" s="51"/>
      <c r="GH64" s="51"/>
      <c r="GI64" s="51"/>
      <c r="GJ64" s="51"/>
      <c r="GK64" s="51"/>
      <c r="GL64" s="51"/>
      <c r="GM64" s="51"/>
      <c r="GN64" s="51"/>
      <c r="GO64" s="51"/>
      <c r="GP64" s="51"/>
      <c r="GQ64" s="51"/>
      <c r="GR64" s="51"/>
      <c r="GS64" s="51"/>
      <c r="GT64" s="51"/>
      <c r="GU64" s="51"/>
      <c r="GV64" s="51"/>
      <c r="GW64" s="51"/>
      <c r="GX64" s="51"/>
      <c r="GY64" s="51"/>
      <c r="GZ64" s="51"/>
      <c r="HA64" s="51"/>
      <c r="HB64" s="51"/>
      <c r="HC64" s="51"/>
      <c r="HD64" s="51"/>
      <c r="HE64" s="51"/>
      <c r="HF64" s="51"/>
      <c r="HG64" s="51"/>
      <c r="HH64" s="51"/>
      <c r="HI64" s="51"/>
      <c r="HJ64" s="51"/>
      <c r="HK64" s="51"/>
      <c r="HL64" s="51"/>
      <c r="HM64" s="51"/>
      <c r="HN64" s="51"/>
      <c r="HO64" s="51"/>
      <c r="HP64" s="51"/>
      <c r="HQ64" s="51"/>
      <c r="HR64" s="51"/>
      <c r="HS64" s="51"/>
      <c r="HT64" s="51"/>
      <c r="HU64" s="51"/>
      <c r="HV64" s="51"/>
      <c r="HW64" s="51"/>
      <c r="HX64" s="51"/>
      <c r="HY64" s="51"/>
      <c r="HZ64" s="51"/>
      <c r="IA64" s="51"/>
      <c r="IB64" s="51"/>
      <c r="IC64" s="51"/>
      <c r="ID64" s="51"/>
      <c r="IE64" s="51"/>
      <c r="IF64" s="51"/>
      <c r="IG64" s="51"/>
      <c r="IH64" s="51"/>
      <c r="II64" s="51"/>
      <c r="IJ64" s="51"/>
      <c r="IK64" s="51"/>
      <c r="IL64" s="51"/>
      <c r="IM64" s="51"/>
      <c r="IN64" s="51"/>
      <c r="IO64" s="51"/>
      <c r="IP64" s="51"/>
      <c r="IQ64" s="51"/>
      <c r="IR64" s="51"/>
      <c r="IS64" s="51"/>
      <c r="IT64" s="51"/>
      <c r="IU64" s="51"/>
      <c r="IV64" s="51"/>
      <c r="IW64" s="51"/>
    </row>
    <row r="65" s="52" customFormat="true" ht="32.8" hidden="false" customHeight="false" outlineLevel="0" collapsed="false">
      <c r="A65" s="44" t="s">
        <v>129</v>
      </c>
      <c r="B65" s="70" t="s">
        <v>130</v>
      </c>
      <c r="C65" s="67" t="n">
        <v>2998800</v>
      </c>
      <c r="D65" s="47" t="s">
        <v>123</v>
      </c>
      <c r="E65" s="47" t="s">
        <v>131</v>
      </c>
      <c r="F65" s="49" t="s">
        <v>61</v>
      </c>
      <c r="G65" s="49" t="s">
        <v>61</v>
      </c>
      <c r="H65" s="49" t="s">
        <v>61</v>
      </c>
      <c r="I65" s="49" t="s">
        <v>61</v>
      </c>
      <c r="J65" s="67" t="n">
        <v>2099160</v>
      </c>
      <c r="K65" s="72" t="n">
        <v>899640</v>
      </c>
      <c r="L65" s="49" t="s">
        <v>61</v>
      </c>
      <c r="M65" s="49" t="s">
        <v>61</v>
      </c>
      <c r="N65" s="49" t="s">
        <v>61</v>
      </c>
      <c r="O65" s="60" t="s">
        <v>62</v>
      </c>
      <c r="P65" s="49" t="s">
        <v>63</v>
      </c>
      <c r="Q65" s="73" t="s">
        <v>63</v>
      </c>
      <c r="R65" s="49" t="s">
        <v>63</v>
      </c>
      <c r="S65" s="49" t="s">
        <v>61</v>
      </c>
      <c r="T65" s="49" t="s">
        <v>61</v>
      </c>
      <c r="U65" s="49" t="s">
        <v>61</v>
      </c>
      <c r="V65" s="49" t="s">
        <v>61</v>
      </c>
      <c r="W65" s="49" t="s">
        <v>61</v>
      </c>
      <c r="X65" s="49" t="s">
        <v>61</v>
      </c>
      <c r="Y65" s="49" t="s">
        <v>61</v>
      </c>
      <c r="Z65" s="49" t="s">
        <v>61</v>
      </c>
      <c r="AA65" s="49" t="s">
        <v>61</v>
      </c>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51"/>
      <c r="DD65" s="51"/>
      <c r="DE65" s="51"/>
      <c r="DF65" s="51"/>
      <c r="DG65" s="51"/>
      <c r="DH65" s="51"/>
      <c r="DI65" s="51"/>
      <c r="DJ65" s="51"/>
      <c r="DK65" s="51"/>
      <c r="DL65" s="51"/>
      <c r="DM65" s="51"/>
      <c r="DN65" s="51"/>
      <c r="DO65" s="51"/>
      <c r="DP65" s="51"/>
      <c r="DQ65" s="51"/>
      <c r="DR65" s="51"/>
      <c r="DS65" s="51"/>
      <c r="DT65" s="51"/>
      <c r="DU65" s="51"/>
      <c r="DV65" s="51"/>
      <c r="DW65" s="51"/>
      <c r="DX65" s="51"/>
      <c r="DY65" s="51"/>
      <c r="DZ65" s="51"/>
      <c r="EA65" s="51"/>
      <c r="EB65" s="51"/>
      <c r="EC65" s="51"/>
      <c r="ED65" s="51"/>
      <c r="EE65" s="51"/>
      <c r="EF65" s="51"/>
      <c r="EG65" s="51"/>
      <c r="EH65" s="51"/>
      <c r="EI65" s="51"/>
      <c r="EJ65" s="51"/>
      <c r="EK65" s="51"/>
      <c r="EL65" s="51"/>
      <c r="EM65" s="51"/>
      <c r="EN65" s="51"/>
      <c r="EO65" s="51"/>
      <c r="EP65" s="51"/>
      <c r="EQ65" s="51"/>
      <c r="ER65" s="51"/>
      <c r="ES65" s="51"/>
      <c r="ET65" s="51"/>
      <c r="EU65" s="51"/>
      <c r="EV65" s="51"/>
      <c r="EW65" s="51"/>
      <c r="EX65" s="51"/>
      <c r="EY65" s="51"/>
      <c r="EZ65" s="51"/>
      <c r="FA65" s="51"/>
      <c r="FB65" s="51"/>
      <c r="FC65" s="51"/>
      <c r="FD65" s="51"/>
      <c r="FE65" s="51"/>
      <c r="FF65" s="51"/>
      <c r="FG65" s="51"/>
      <c r="FH65" s="51"/>
      <c r="FI65" s="51"/>
      <c r="FJ65" s="51"/>
      <c r="FK65" s="51"/>
      <c r="FL65" s="51"/>
      <c r="FM65" s="51"/>
      <c r="FN65" s="51"/>
      <c r="FO65" s="51"/>
      <c r="FP65" s="51"/>
      <c r="FQ65" s="51"/>
      <c r="FR65" s="51"/>
      <c r="FS65" s="51"/>
      <c r="FT65" s="51"/>
      <c r="FU65" s="51"/>
      <c r="FV65" s="51"/>
      <c r="FW65" s="51"/>
      <c r="FX65" s="51"/>
      <c r="FY65" s="51"/>
      <c r="FZ65" s="51"/>
      <c r="GA65" s="51"/>
      <c r="GB65" s="51"/>
      <c r="GC65" s="51"/>
      <c r="GD65" s="51"/>
      <c r="GE65" s="51"/>
      <c r="GF65" s="51"/>
      <c r="GG65" s="51"/>
      <c r="GH65" s="51"/>
      <c r="GI65" s="51"/>
      <c r="GJ65" s="51"/>
      <c r="GK65" s="51"/>
      <c r="GL65" s="51"/>
      <c r="GM65" s="51"/>
      <c r="GN65" s="51"/>
      <c r="GO65" s="51"/>
      <c r="GP65" s="51"/>
      <c r="GQ65" s="51"/>
      <c r="GR65" s="51"/>
      <c r="GS65" s="51"/>
      <c r="GT65" s="51"/>
      <c r="GU65" s="51"/>
      <c r="GV65" s="51"/>
      <c r="GW65" s="51"/>
      <c r="GX65" s="51"/>
      <c r="GY65" s="51"/>
      <c r="GZ65" s="51"/>
      <c r="HA65" s="51"/>
      <c r="HB65" s="51"/>
      <c r="HC65" s="51"/>
      <c r="HD65" s="51"/>
      <c r="HE65" s="51"/>
      <c r="HF65" s="51"/>
      <c r="HG65" s="51"/>
      <c r="HH65" s="51"/>
      <c r="HI65" s="51"/>
      <c r="HJ65" s="51"/>
      <c r="HK65" s="51"/>
      <c r="HL65" s="51"/>
      <c r="HM65" s="51"/>
      <c r="HN65" s="51"/>
      <c r="HO65" s="51"/>
      <c r="HP65" s="51"/>
      <c r="HQ65" s="51"/>
      <c r="HR65" s="51"/>
      <c r="HS65" s="51"/>
      <c r="HT65" s="51"/>
      <c r="HU65" s="51"/>
      <c r="HV65" s="51"/>
      <c r="HW65" s="51"/>
      <c r="HX65" s="51"/>
      <c r="HY65" s="51"/>
      <c r="HZ65" s="51"/>
      <c r="IA65" s="51"/>
      <c r="IB65" s="51"/>
      <c r="IC65" s="51"/>
      <c r="ID65" s="51"/>
      <c r="IE65" s="51"/>
      <c r="IF65" s="51"/>
      <c r="IG65" s="51"/>
      <c r="IH65" s="51"/>
      <c r="II65" s="51"/>
      <c r="IJ65" s="51"/>
      <c r="IK65" s="51"/>
      <c r="IL65" s="51"/>
      <c r="IM65" s="51"/>
      <c r="IN65" s="51"/>
      <c r="IO65" s="51"/>
      <c r="IP65" s="51"/>
      <c r="IQ65" s="51"/>
      <c r="IR65" s="51"/>
      <c r="IS65" s="51"/>
      <c r="IT65" s="51"/>
      <c r="IU65" s="51"/>
      <c r="IV65" s="51"/>
      <c r="IW65" s="51"/>
    </row>
    <row r="66" s="52" customFormat="true" ht="32.8" hidden="false" customHeight="false" outlineLevel="0" collapsed="false">
      <c r="A66" s="44" t="s">
        <v>132</v>
      </c>
      <c r="B66" s="66" t="s">
        <v>133</v>
      </c>
      <c r="C66" s="46" t="n">
        <v>1500000</v>
      </c>
      <c r="D66" s="47" t="s">
        <v>123</v>
      </c>
      <c r="E66" s="48" t="s">
        <v>104</v>
      </c>
      <c r="F66" s="49" t="s">
        <v>61</v>
      </c>
      <c r="G66" s="49" t="s">
        <v>61</v>
      </c>
      <c r="H66" s="49" t="s">
        <v>61</v>
      </c>
      <c r="I66" s="49" t="s">
        <v>61</v>
      </c>
      <c r="J66" s="49" t="s">
        <v>61</v>
      </c>
      <c r="K66" s="49" t="s">
        <v>61</v>
      </c>
      <c r="L66" s="49" t="s">
        <v>61</v>
      </c>
      <c r="M66" s="49" t="s">
        <v>61</v>
      </c>
      <c r="N66" s="49" t="s">
        <v>61</v>
      </c>
      <c r="O66" s="53" t="s">
        <v>62</v>
      </c>
      <c r="P66" s="49" t="s">
        <v>63</v>
      </c>
      <c r="Q66" s="49" t="s">
        <v>63</v>
      </c>
      <c r="R66" s="49" t="s">
        <v>63</v>
      </c>
      <c r="S66" s="49" t="s">
        <v>61</v>
      </c>
      <c r="T66" s="49" t="s">
        <v>61</v>
      </c>
      <c r="U66" s="49" t="s">
        <v>61</v>
      </c>
      <c r="V66" s="49" t="s">
        <v>61</v>
      </c>
      <c r="W66" s="49" t="s">
        <v>61</v>
      </c>
      <c r="X66" s="49" t="s">
        <v>61</v>
      </c>
      <c r="Y66" s="49" t="s">
        <v>61</v>
      </c>
      <c r="Z66" s="49" t="s">
        <v>61</v>
      </c>
      <c r="AA66" s="49" t="s">
        <v>61</v>
      </c>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1"/>
      <c r="DD66" s="51"/>
      <c r="DE66" s="51"/>
      <c r="DF66" s="51"/>
      <c r="DG66" s="51"/>
      <c r="DH66" s="51"/>
      <c r="DI66" s="51"/>
      <c r="DJ66" s="51"/>
      <c r="DK66" s="51"/>
      <c r="DL66" s="51"/>
      <c r="DM66" s="51"/>
      <c r="DN66" s="51"/>
      <c r="DO66" s="51"/>
      <c r="DP66" s="51"/>
      <c r="DQ66" s="51"/>
      <c r="DR66" s="51"/>
      <c r="DS66" s="51"/>
      <c r="DT66" s="51"/>
      <c r="DU66" s="51"/>
      <c r="DV66" s="51"/>
      <c r="DW66" s="51"/>
      <c r="DX66" s="51"/>
      <c r="DY66" s="51"/>
      <c r="DZ66" s="51"/>
      <c r="EA66" s="51"/>
      <c r="EB66" s="51"/>
      <c r="EC66" s="51"/>
      <c r="ED66" s="51"/>
      <c r="EE66" s="51"/>
      <c r="EF66" s="51"/>
      <c r="EG66" s="51"/>
      <c r="EH66" s="51"/>
      <c r="EI66" s="51"/>
      <c r="EJ66" s="51"/>
      <c r="EK66" s="51"/>
      <c r="EL66" s="51"/>
      <c r="EM66" s="51"/>
      <c r="EN66" s="51"/>
      <c r="EO66" s="51"/>
      <c r="EP66" s="51"/>
      <c r="EQ66" s="51"/>
      <c r="ER66" s="51"/>
      <c r="ES66" s="51"/>
      <c r="ET66" s="51"/>
      <c r="EU66" s="51"/>
      <c r="EV66" s="51"/>
      <c r="EW66" s="51"/>
      <c r="EX66" s="51"/>
      <c r="EY66" s="51"/>
      <c r="EZ66" s="51"/>
      <c r="FA66" s="51"/>
      <c r="FB66" s="51"/>
      <c r="FC66" s="51"/>
      <c r="FD66" s="51"/>
      <c r="FE66" s="51"/>
      <c r="FF66" s="51"/>
      <c r="FG66" s="51"/>
      <c r="FH66" s="51"/>
      <c r="FI66" s="51"/>
      <c r="FJ66" s="51"/>
      <c r="FK66" s="51"/>
      <c r="FL66" s="51"/>
      <c r="FM66" s="51"/>
      <c r="FN66" s="51"/>
      <c r="FO66" s="51"/>
      <c r="FP66" s="51"/>
      <c r="FQ66" s="51"/>
      <c r="FR66" s="51"/>
      <c r="FS66" s="51"/>
      <c r="FT66" s="51"/>
      <c r="FU66" s="51"/>
      <c r="FV66" s="51"/>
      <c r="FW66" s="51"/>
      <c r="FX66" s="51"/>
      <c r="FY66" s="51"/>
      <c r="FZ66" s="51"/>
      <c r="GA66" s="51"/>
      <c r="GB66" s="51"/>
      <c r="GC66" s="51"/>
      <c r="GD66" s="51"/>
      <c r="GE66" s="51"/>
      <c r="GF66" s="51"/>
      <c r="GG66" s="51"/>
      <c r="GH66" s="51"/>
      <c r="GI66" s="51"/>
      <c r="GJ66" s="51"/>
      <c r="GK66" s="51"/>
      <c r="GL66" s="51"/>
      <c r="GM66" s="51"/>
      <c r="GN66" s="51"/>
      <c r="GO66" s="51"/>
      <c r="GP66" s="51"/>
      <c r="GQ66" s="51"/>
      <c r="GR66" s="51"/>
      <c r="GS66" s="51"/>
      <c r="GT66" s="51"/>
      <c r="GU66" s="51"/>
      <c r="GV66" s="51"/>
      <c r="GW66" s="51"/>
      <c r="GX66" s="51"/>
      <c r="GY66" s="51"/>
      <c r="GZ66" s="51"/>
      <c r="HA66" s="51"/>
      <c r="HB66" s="51"/>
      <c r="HC66" s="51"/>
      <c r="HD66" s="51"/>
      <c r="HE66" s="51"/>
      <c r="HF66" s="51"/>
      <c r="HG66" s="51"/>
      <c r="HH66" s="51"/>
      <c r="HI66" s="51"/>
      <c r="HJ66" s="51"/>
      <c r="HK66" s="51"/>
      <c r="HL66" s="51"/>
      <c r="HM66" s="51"/>
      <c r="HN66" s="51"/>
      <c r="HO66" s="51"/>
      <c r="HP66" s="51"/>
      <c r="HQ66" s="51"/>
      <c r="HR66" s="51"/>
      <c r="HS66" s="51"/>
      <c r="HT66" s="51"/>
      <c r="HU66" s="51"/>
      <c r="HV66" s="51"/>
      <c r="HW66" s="51"/>
      <c r="HX66" s="51"/>
      <c r="HY66" s="51"/>
      <c r="HZ66" s="51"/>
      <c r="IA66" s="51"/>
      <c r="IB66" s="51"/>
      <c r="IC66" s="51"/>
      <c r="ID66" s="51"/>
      <c r="IE66" s="51"/>
      <c r="IF66" s="51"/>
      <c r="IG66" s="51"/>
      <c r="IH66" s="51"/>
      <c r="II66" s="51"/>
      <c r="IJ66" s="51"/>
      <c r="IK66" s="51"/>
      <c r="IL66" s="51"/>
      <c r="IM66" s="51"/>
      <c r="IN66" s="51"/>
      <c r="IO66" s="51"/>
      <c r="IP66" s="51"/>
      <c r="IQ66" s="51"/>
      <c r="IR66" s="51"/>
      <c r="IS66" s="51"/>
      <c r="IT66" s="51"/>
      <c r="IU66" s="51"/>
      <c r="IV66" s="51"/>
      <c r="IW66" s="51"/>
    </row>
    <row r="67" s="52" customFormat="true" ht="32.8" hidden="false" customHeight="false" outlineLevel="0" collapsed="false">
      <c r="A67" s="44" t="s">
        <v>134</v>
      </c>
      <c r="B67" s="45" t="s">
        <v>135</v>
      </c>
      <c r="C67" s="67" t="n">
        <v>2996300</v>
      </c>
      <c r="D67" s="47" t="s">
        <v>123</v>
      </c>
      <c r="E67" s="47" t="s">
        <v>123</v>
      </c>
      <c r="F67" s="49" t="s">
        <v>61</v>
      </c>
      <c r="G67" s="49" t="s">
        <v>61</v>
      </c>
      <c r="H67" s="49" t="s">
        <v>61</v>
      </c>
      <c r="I67" s="49" t="s">
        <v>61</v>
      </c>
      <c r="J67" s="49" t="s">
        <v>61</v>
      </c>
      <c r="K67" s="49" t="s">
        <v>61</v>
      </c>
      <c r="L67" s="49" t="s">
        <v>61</v>
      </c>
      <c r="M67" s="49" t="s">
        <v>61</v>
      </c>
      <c r="N67" s="49" t="s">
        <v>61</v>
      </c>
      <c r="O67" s="53" t="s">
        <v>62</v>
      </c>
      <c r="P67" s="69" t="s">
        <v>63</v>
      </c>
      <c r="Q67" s="49" t="s">
        <v>63</v>
      </c>
      <c r="R67" s="49" t="s">
        <v>106</v>
      </c>
      <c r="S67" s="49" t="s">
        <v>61</v>
      </c>
      <c r="T67" s="49" t="s">
        <v>61</v>
      </c>
      <c r="U67" s="49" t="s">
        <v>61</v>
      </c>
      <c r="V67" s="49" t="s">
        <v>61</v>
      </c>
      <c r="W67" s="49" t="s">
        <v>61</v>
      </c>
      <c r="X67" s="49" t="s">
        <v>61</v>
      </c>
      <c r="Y67" s="49" t="s">
        <v>61</v>
      </c>
      <c r="Z67" s="49" t="s">
        <v>61</v>
      </c>
      <c r="AA67" s="49" t="s">
        <v>61</v>
      </c>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c r="EI67" s="51"/>
      <c r="EJ67" s="51"/>
      <c r="EK67" s="51"/>
      <c r="EL67" s="51"/>
      <c r="EM67" s="51"/>
      <c r="EN67" s="51"/>
      <c r="EO67" s="51"/>
      <c r="EP67" s="51"/>
      <c r="EQ67" s="51"/>
      <c r="ER67" s="51"/>
      <c r="ES67" s="51"/>
      <c r="ET67" s="51"/>
      <c r="EU67" s="51"/>
      <c r="EV67" s="51"/>
      <c r="EW67" s="51"/>
      <c r="EX67" s="51"/>
      <c r="EY67" s="51"/>
      <c r="EZ67" s="51"/>
      <c r="FA67" s="51"/>
      <c r="FB67" s="51"/>
      <c r="FC67" s="51"/>
      <c r="FD67" s="51"/>
      <c r="FE67" s="51"/>
      <c r="FF67" s="51"/>
      <c r="FG67" s="51"/>
      <c r="FH67" s="51"/>
      <c r="FI67" s="51"/>
      <c r="FJ67" s="51"/>
      <c r="FK67" s="51"/>
      <c r="FL67" s="51"/>
      <c r="FM67" s="51"/>
      <c r="FN67" s="51"/>
      <c r="FO67" s="51"/>
      <c r="FP67" s="51"/>
      <c r="FQ67" s="51"/>
      <c r="FR67" s="51"/>
      <c r="FS67" s="51"/>
      <c r="FT67" s="51"/>
      <c r="FU67" s="51"/>
      <c r="FV67" s="51"/>
      <c r="FW67" s="51"/>
      <c r="FX67" s="51"/>
      <c r="FY67" s="51"/>
      <c r="FZ67" s="51"/>
      <c r="GA67" s="51"/>
      <c r="GB67" s="51"/>
      <c r="GC67" s="51"/>
      <c r="GD67" s="51"/>
      <c r="GE67" s="51"/>
      <c r="GF67" s="51"/>
      <c r="GG67" s="51"/>
      <c r="GH67" s="51"/>
      <c r="GI67" s="51"/>
      <c r="GJ67" s="51"/>
      <c r="GK67" s="51"/>
      <c r="GL67" s="51"/>
      <c r="GM67" s="51"/>
      <c r="GN67" s="51"/>
      <c r="GO67" s="51"/>
      <c r="GP67" s="51"/>
      <c r="GQ67" s="51"/>
      <c r="GR67" s="51"/>
      <c r="GS67" s="51"/>
      <c r="GT67" s="51"/>
      <c r="GU67" s="51"/>
      <c r="GV67" s="51"/>
      <c r="GW67" s="51"/>
      <c r="GX67" s="51"/>
      <c r="GY67" s="51"/>
      <c r="GZ67" s="51"/>
      <c r="HA67" s="51"/>
      <c r="HB67" s="51"/>
      <c r="HC67" s="51"/>
      <c r="HD67" s="51"/>
      <c r="HE67" s="51"/>
      <c r="HF67" s="51"/>
      <c r="HG67" s="51"/>
      <c r="HH67" s="51"/>
      <c r="HI67" s="51"/>
      <c r="HJ67" s="51"/>
      <c r="HK67" s="51"/>
      <c r="HL67" s="51"/>
      <c r="HM67" s="51"/>
      <c r="HN67" s="51"/>
      <c r="HO67" s="51"/>
      <c r="HP67" s="51"/>
      <c r="HQ67" s="51"/>
      <c r="HR67" s="51"/>
      <c r="HS67" s="51"/>
      <c r="HT67" s="51"/>
      <c r="HU67" s="51"/>
      <c r="HV67" s="51"/>
      <c r="HW67" s="51"/>
      <c r="HX67" s="51"/>
      <c r="HY67" s="51"/>
      <c r="HZ67" s="51"/>
      <c r="IA67" s="51"/>
      <c r="IB67" s="51"/>
      <c r="IC67" s="51"/>
      <c r="ID67" s="51"/>
      <c r="IE67" s="51"/>
      <c r="IF67" s="51"/>
      <c r="IG67" s="51"/>
      <c r="IH67" s="51"/>
      <c r="II67" s="51"/>
      <c r="IJ67" s="51"/>
      <c r="IK67" s="51"/>
      <c r="IL67" s="51"/>
      <c r="IM67" s="51"/>
      <c r="IN67" s="51"/>
      <c r="IO67" s="51"/>
      <c r="IP67" s="51"/>
      <c r="IQ67" s="51"/>
      <c r="IR67" s="51"/>
      <c r="IS67" s="51"/>
      <c r="IT67" s="51"/>
      <c r="IU67" s="51"/>
      <c r="IV67" s="51"/>
      <c r="IW67" s="51"/>
    </row>
    <row r="68" s="52" customFormat="true" ht="32.8" hidden="false" customHeight="false" outlineLevel="0" collapsed="false">
      <c r="A68" s="44" t="s">
        <v>136</v>
      </c>
      <c r="B68" s="66" t="s">
        <v>137</v>
      </c>
      <c r="C68" s="46" t="n">
        <v>500000</v>
      </c>
      <c r="D68" s="47" t="s">
        <v>123</v>
      </c>
      <c r="E68" s="48" t="s">
        <v>60</v>
      </c>
      <c r="F68" s="49" t="s">
        <v>61</v>
      </c>
      <c r="G68" s="49" t="s">
        <v>61</v>
      </c>
      <c r="H68" s="49" t="s">
        <v>61</v>
      </c>
      <c r="I68" s="49" t="s">
        <v>61</v>
      </c>
      <c r="J68" s="49" t="s">
        <v>61</v>
      </c>
      <c r="K68" s="49" t="s">
        <v>61</v>
      </c>
      <c r="L68" s="49" t="s">
        <v>61</v>
      </c>
      <c r="M68" s="49" t="s">
        <v>61</v>
      </c>
      <c r="N68" s="49" t="s">
        <v>61</v>
      </c>
      <c r="O68" s="53" t="s">
        <v>62</v>
      </c>
      <c r="P68" s="49" t="s">
        <v>63</v>
      </c>
      <c r="Q68" s="49" t="s">
        <v>63</v>
      </c>
      <c r="R68" s="49" t="s">
        <v>63</v>
      </c>
      <c r="S68" s="49" t="s">
        <v>61</v>
      </c>
      <c r="T68" s="49" t="s">
        <v>61</v>
      </c>
      <c r="U68" s="49" t="s">
        <v>61</v>
      </c>
      <c r="V68" s="49" t="s">
        <v>61</v>
      </c>
      <c r="W68" s="49" t="s">
        <v>61</v>
      </c>
      <c r="X68" s="49" t="s">
        <v>61</v>
      </c>
      <c r="Y68" s="49" t="s">
        <v>61</v>
      </c>
      <c r="Z68" s="49" t="s">
        <v>61</v>
      </c>
      <c r="AA68" s="49" t="s">
        <v>61</v>
      </c>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51"/>
      <c r="DH68" s="51"/>
      <c r="DI68" s="51"/>
      <c r="DJ68" s="51"/>
      <c r="DK68" s="51"/>
      <c r="DL68" s="51"/>
      <c r="DM68" s="51"/>
      <c r="DN68" s="51"/>
      <c r="DO68" s="51"/>
      <c r="DP68" s="51"/>
      <c r="DQ68" s="51"/>
      <c r="DR68" s="51"/>
      <c r="DS68" s="51"/>
      <c r="DT68" s="51"/>
      <c r="DU68" s="51"/>
      <c r="DV68" s="51"/>
      <c r="DW68" s="51"/>
      <c r="DX68" s="51"/>
      <c r="DY68" s="51"/>
      <c r="DZ68" s="51"/>
      <c r="EA68" s="51"/>
      <c r="EB68" s="51"/>
      <c r="EC68" s="51"/>
      <c r="ED68" s="51"/>
      <c r="EE68" s="51"/>
      <c r="EF68" s="51"/>
      <c r="EG68" s="51"/>
      <c r="EH68" s="51"/>
      <c r="EI68" s="51"/>
      <c r="EJ68" s="51"/>
      <c r="EK68" s="51"/>
      <c r="EL68" s="51"/>
      <c r="EM68" s="51"/>
      <c r="EN68" s="51"/>
      <c r="EO68" s="51"/>
      <c r="EP68" s="51"/>
      <c r="EQ68" s="51"/>
      <c r="ER68" s="51"/>
      <c r="ES68" s="51"/>
      <c r="ET68" s="51"/>
      <c r="EU68" s="51"/>
      <c r="EV68" s="51"/>
      <c r="EW68" s="51"/>
      <c r="EX68" s="51"/>
      <c r="EY68" s="51"/>
      <c r="EZ68" s="51"/>
      <c r="FA68" s="51"/>
      <c r="FB68" s="51"/>
      <c r="FC68" s="51"/>
      <c r="FD68" s="51"/>
      <c r="FE68" s="51"/>
      <c r="FF68" s="51"/>
      <c r="FG68" s="51"/>
      <c r="FH68" s="51"/>
      <c r="FI68" s="51"/>
      <c r="FJ68" s="51"/>
      <c r="FK68" s="51"/>
      <c r="FL68" s="51"/>
      <c r="FM68" s="51"/>
      <c r="FN68" s="51"/>
      <c r="FO68" s="51"/>
      <c r="FP68" s="51"/>
      <c r="FQ68" s="51"/>
      <c r="FR68" s="51"/>
      <c r="FS68" s="51"/>
      <c r="FT68" s="51"/>
      <c r="FU68" s="51"/>
      <c r="FV68" s="51"/>
      <c r="FW68" s="51"/>
      <c r="FX68" s="51"/>
      <c r="FY68" s="51"/>
      <c r="FZ68" s="51"/>
      <c r="GA68" s="51"/>
      <c r="GB68" s="51"/>
      <c r="GC68" s="51"/>
      <c r="GD68" s="51"/>
      <c r="GE68" s="51"/>
      <c r="GF68" s="51"/>
      <c r="GG68" s="51"/>
      <c r="GH68" s="51"/>
      <c r="GI68" s="51"/>
      <c r="GJ68" s="51"/>
      <c r="GK68" s="51"/>
      <c r="GL68" s="51"/>
      <c r="GM68" s="51"/>
      <c r="GN68" s="51"/>
      <c r="GO68" s="51"/>
      <c r="GP68" s="51"/>
      <c r="GQ68" s="51"/>
      <c r="GR68" s="51"/>
      <c r="GS68" s="51"/>
      <c r="GT68" s="51"/>
      <c r="GU68" s="51"/>
      <c r="GV68" s="51"/>
      <c r="GW68" s="51"/>
      <c r="GX68" s="51"/>
      <c r="GY68" s="51"/>
      <c r="GZ68" s="51"/>
      <c r="HA68" s="51"/>
      <c r="HB68" s="51"/>
      <c r="HC68" s="51"/>
      <c r="HD68" s="51"/>
      <c r="HE68" s="51"/>
      <c r="HF68" s="51"/>
      <c r="HG68" s="51"/>
      <c r="HH68" s="51"/>
      <c r="HI68" s="51"/>
      <c r="HJ68" s="51"/>
      <c r="HK68" s="51"/>
      <c r="HL68" s="51"/>
      <c r="HM68" s="51"/>
      <c r="HN68" s="51"/>
      <c r="HO68" s="51"/>
      <c r="HP68" s="51"/>
      <c r="HQ68" s="51"/>
      <c r="HR68" s="51"/>
      <c r="HS68" s="51"/>
      <c r="HT68" s="51"/>
      <c r="HU68" s="51"/>
      <c r="HV68" s="51"/>
      <c r="HW68" s="51"/>
      <c r="HX68" s="51"/>
      <c r="HY68" s="51"/>
      <c r="HZ68" s="51"/>
      <c r="IA68" s="51"/>
      <c r="IB68" s="51"/>
      <c r="IC68" s="51"/>
      <c r="ID68" s="51"/>
      <c r="IE68" s="51"/>
      <c r="IF68" s="51"/>
      <c r="IG68" s="51"/>
      <c r="IH68" s="51"/>
      <c r="II68" s="51"/>
      <c r="IJ68" s="51"/>
      <c r="IK68" s="51"/>
      <c r="IL68" s="51"/>
      <c r="IM68" s="51"/>
      <c r="IN68" s="51"/>
      <c r="IO68" s="51"/>
      <c r="IP68" s="51"/>
      <c r="IQ68" s="51"/>
      <c r="IR68" s="51"/>
      <c r="IS68" s="51"/>
      <c r="IT68" s="51"/>
      <c r="IU68" s="51"/>
      <c r="IV68" s="51"/>
      <c r="IW68" s="51"/>
    </row>
    <row r="69" s="83" customFormat="true" ht="32.8" hidden="false" customHeight="false" outlineLevel="0" collapsed="false">
      <c r="A69" s="74" t="s">
        <v>138</v>
      </c>
      <c r="B69" s="75" t="s">
        <v>139</v>
      </c>
      <c r="C69" s="76" t="n">
        <v>10000000</v>
      </c>
      <c r="D69" s="77" t="s">
        <v>123</v>
      </c>
      <c r="E69" s="78" t="s">
        <v>140</v>
      </c>
      <c r="F69" s="79" t="s">
        <v>61</v>
      </c>
      <c r="G69" s="79" t="s">
        <v>61</v>
      </c>
      <c r="H69" s="79" t="s">
        <v>61</v>
      </c>
      <c r="I69" s="79" t="s">
        <v>61</v>
      </c>
      <c r="J69" s="80" t="n">
        <v>5000000</v>
      </c>
      <c r="K69" s="80" t="n">
        <v>5000000</v>
      </c>
      <c r="L69" s="79" t="s">
        <v>61</v>
      </c>
      <c r="M69" s="79" t="s">
        <v>61</v>
      </c>
      <c r="N69" s="79" t="s">
        <v>61</v>
      </c>
      <c r="O69" s="81" t="s">
        <v>67</v>
      </c>
      <c r="P69" s="79" t="s">
        <v>63</v>
      </c>
      <c r="Q69" s="79" t="s">
        <v>63</v>
      </c>
      <c r="R69" s="79" t="s">
        <v>63</v>
      </c>
      <c r="S69" s="79" t="s">
        <v>61</v>
      </c>
      <c r="T69" s="79" t="s">
        <v>61</v>
      </c>
      <c r="U69" s="79" t="s">
        <v>61</v>
      </c>
      <c r="V69" s="79" t="s">
        <v>61</v>
      </c>
      <c r="W69" s="79" t="s">
        <v>61</v>
      </c>
      <c r="X69" s="79" t="s">
        <v>61</v>
      </c>
      <c r="Y69" s="79" t="s">
        <v>61</v>
      </c>
      <c r="Z69" s="79" t="s">
        <v>61</v>
      </c>
      <c r="AA69" s="79" t="s">
        <v>61</v>
      </c>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c r="CW69" s="82"/>
      <c r="CX69" s="82"/>
      <c r="CY69" s="82"/>
      <c r="CZ69" s="82"/>
      <c r="DA69" s="82"/>
      <c r="DB69" s="82"/>
      <c r="DC69" s="82"/>
      <c r="DD69" s="82"/>
      <c r="DE69" s="82"/>
      <c r="DF69" s="82"/>
      <c r="DG69" s="82"/>
      <c r="DH69" s="82"/>
      <c r="DI69" s="82"/>
      <c r="DJ69" s="82"/>
      <c r="DK69" s="82"/>
      <c r="DL69" s="82"/>
      <c r="DM69" s="82"/>
      <c r="DN69" s="82"/>
      <c r="DO69" s="82"/>
      <c r="DP69" s="82"/>
      <c r="DQ69" s="82"/>
      <c r="DR69" s="82"/>
      <c r="DS69" s="82"/>
      <c r="DT69" s="82"/>
      <c r="DU69" s="82"/>
      <c r="DV69" s="82"/>
      <c r="DW69" s="82"/>
      <c r="DX69" s="82"/>
      <c r="DY69" s="82"/>
      <c r="DZ69" s="82"/>
      <c r="EA69" s="82"/>
      <c r="EB69" s="82"/>
      <c r="EC69" s="82"/>
      <c r="ED69" s="82"/>
      <c r="EE69" s="82"/>
      <c r="EF69" s="82"/>
      <c r="EG69" s="82"/>
      <c r="EH69" s="82"/>
      <c r="EI69" s="82"/>
      <c r="EJ69" s="82"/>
      <c r="EK69" s="82"/>
      <c r="EL69" s="82"/>
      <c r="EM69" s="82"/>
      <c r="EN69" s="82"/>
      <c r="EO69" s="82"/>
      <c r="EP69" s="82"/>
      <c r="EQ69" s="82"/>
      <c r="ER69" s="82"/>
      <c r="ES69" s="82"/>
      <c r="ET69" s="82"/>
      <c r="EU69" s="82"/>
      <c r="EV69" s="82"/>
      <c r="EW69" s="82"/>
      <c r="EX69" s="82"/>
      <c r="EY69" s="82"/>
      <c r="EZ69" s="82"/>
      <c r="FA69" s="82"/>
      <c r="FB69" s="82"/>
      <c r="FC69" s="82"/>
      <c r="FD69" s="82"/>
      <c r="FE69" s="82"/>
      <c r="FF69" s="82"/>
      <c r="FG69" s="82"/>
      <c r="FH69" s="82"/>
      <c r="FI69" s="82"/>
      <c r="FJ69" s="82"/>
      <c r="FK69" s="82"/>
      <c r="FL69" s="82"/>
      <c r="FM69" s="82"/>
      <c r="FN69" s="82"/>
      <c r="FO69" s="82"/>
      <c r="FP69" s="82"/>
      <c r="FQ69" s="82"/>
      <c r="FR69" s="82"/>
      <c r="FS69" s="82"/>
      <c r="FT69" s="82"/>
      <c r="FU69" s="82"/>
      <c r="FV69" s="82"/>
      <c r="FW69" s="82"/>
      <c r="FX69" s="82"/>
      <c r="FY69" s="82"/>
      <c r="FZ69" s="82"/>
      <c r="GA69" s="82"/>
      <c r="GB69" s="82"/>
      <c r="GC69" s="82"/>
      <c r="GD69" s="82"/>
      <c r="GE69" s="82"/>
      <c r="GF69" s="82"/>
      <c r="GG69" s="82"/>
      <c r="GH69" s="82"/>
      <c r="GI69" s="82"/>
      <c r="GJ69" s="82"/>
      <c r="GK69" s="82"/>
      <c r="GL69" s="82"/>
      <c r="GM69" s="82"/>
      <c r="GN69" s="82"/>
      <c r="GO69" s="82"/>
      <c r="GP69" s="82"/>
      <c r="GQ69" s="82"/>
      <c r="GR69" s="82"/>
      <c r="GS69" s="82"/>
      <c r="GT69" s="82"/>
      <c r="GU69" s="82"/>
      <c r="GV69" s="82"/>
      <c r="GW69" s="82"/>
      <c r="GX69" s="82"/>
      <c r="GY69" s="82"/>
      <c r="GZ69" s="82"/>
      <c r="HA69" s="82"/>
      <c r="HB69" s="82"/>
      <c r="HC69" s="82"/>
      <c r="HD69" s="82"/>
      <c r="HE69" s="82"/>
      <c r="HF69" s="82"/>
      <c r="HG69" s="82"/>
      <c r="HH69" s="82"/>
      <c r="HI69" s="82"/>
      <c r="HJ69" s="82"/>
      <c r="HK69" s="82"/>
      <c r="HL69" s="82"/>
      <c r="HM69" s="82"/>
      <c r="HN69" s="82"/>
      <c r="HO69" s="82"/>
      <c r="HP69" s="82"/>
      <c r="HQ69" s="82"/>
      <c r="HR69" s="82"/>
      <c r="HS69" s="82"/>
      <c r="HT69" s="82"/>
      <c r="HU69" s="82"/>
      <c r="HV69" s="82"/>
      <c r="HW69" s="82"/>
      <c r="HX69" s="82"/>
      <c r="HY69" s="82"/>
      <c r="HZ69" s="82"/>
      <c r="IA69" s="82"/>
      <c r="IB69" s="82"/>
      <c r="IC69" s="82"/>
      <c r="ID69" s="82"/>
      <c r="IE69" s="82"/>
      <c r="IF69" s="82"/>
      <c r="IG69" s="82"/>
      <c r="IH69" s="82"/>
      <c r="II69" s="82"/>
      <c r="IJ69" s="82"/>
      <c r="IK69" s="82"/>
      <c r="IL69" s="82"/>
      <c r="IM69" s="82"/>
      <c r="IN69" s="82"/>
      <c r="IO69" s="82"/>
      <c r="IP69" s="82"/>
      <c r="IQ69" s="82"/>
      <c r="IR69" s="82"/>
      <c r="IS69" s="82"/>
      <c r="IT69" s="82"/>
      <c r="IU69" s="82"/>
      <c r="IV69" s="82"/>
      <c r="IW69" s="82"/>
    </row>
    <row r="70" s="83" customFormat="true" ht="32.8" hidden="false" customHeight="false" outlineLevel="0" collapsed="false">
      <c r="A70" s="74" t="s">
        <v>141</v>
      </c>
      <c r="B70" s="75" t="s">
        <v>142</v>
      </c>
      <c r="C70" s="76" t="n">
        <v>1500000</v>
      </c>
      <c r="D70" s="77" t="s">
        <v>123</v>
      </c>
      <c r="E70" s="78" t="s">
        <v>104</v>
      </c>
      <c r="F70" s="79" t="s">
        <v>61</v>
      </c>
      <c r="G70" s="79" t="s">
        <v>61</v>
      </c>
      <c r="H70" s="79" t="s">
        <v>61</v>
      </c>
      <c r="I70" s="79" t="s">
        <v>61</v>
      </c>
      <c r="J70" s="79" t="s">
        <v>61</v>
      </c>
      <c r="K70" s="79" t="s">
        <v>61</v>
      </c>
      <c r="L70" s="79" t="s">
        <v>61</v>
      </c>
      <c r="M70" s="79" t="s">
        <v>61</v>
      </c>
      <c r="N70" s="79" t="s">
        <v>61</v>
      </c>
      <c r="O70" s="81" t="s">
        <v>62</v>
      </c>
      <c r="P70" s="79" t="s">
        <v>63</v>
      </c>
      <c r="Q70" s="79" t="s">
        <v>63</v>
      </c>
      <c r="R70" s="79" t="s">
        <v>63</v>
      </c>
      <c r="S70" s="79" t="s">
        <v>61</v>
      </c>
      <c r="T70" s="79" t="s">
        <v>61</v>
      </c>
      <c r="U70" s="79" t="s">
        <v>61</v>
      </c>
      <c r="V70" s="79" t="s">
        <v>61</v>
      </c>
      <c r="W70" s="79" t="s">
        <v>61</v>
      </c>
      <c r="X70" s="79" t="s">
        <v>61</v>
      </c>
      <c r="Y70" s="79" t="s">
        <v>61</v>
      </c>
      <c r="Z70" s="79" t="s">
        <v>61</v>
      </c>
      <c r="AA70" s="79" t="s">
        <v>61</v>
      </c>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2"/>
      <c r="DO70" s="82"/>
      <c r="DP70" s="82"/>
      <c r="DQ70" s="82"/>
      <c r="DR70" s="82"/>
      <c r="DS70" s="82"/>
      <c r="DT70" s="82"/>
      <c r="DU70" s="82"/>
      <c r="DV70" s="82"/>
      <c r="DW70" s="82"/>
      <c r="DX70" s="82"/>
      <c r="DY70" s="82"/>
      <c r="DZ70" s="82"/>
      <c r="EA70" s="82"/>
      <c r="EB70" s="82"/>
      <c r="EC70" s="82"/>
      <c r="ED70" s="82"/>
      <c r="EE70" s="82"/>
      <c r="EF70" s="82"/>
      <c r="EG70" s="82"/>
      <c r="EH70" s="82"/>
      <c r="EI70" s="82"/>
      <c r="EJ70" s="82"/>
      <c r="EK70" s="82"/>
      <c r="EL70" s="82"/>
      <c r="EM70" s="82"/>
      <c r="EN70" s="82"/>
      <c r="EO70" s="82"/>
      <c r="EP70" s="82"/>
      <c r="EQ70" s="82"/>
      <c r="ER70" s="82"/>
      <c r="ES70" s="82"/>
      <c r="ET70" s="82"/>
      <c r="EU70" s="82"/>
      <c r="EV70" s="82"/>
      <c r="EW70" s="82"/>
      <c r="EX70" s="82"/>
      <c r="EY70" s="82"/>
      <c r="EZ70" s="82"/>
      <c r="FA70" s="82"/>
      <c r="FB70" s="82"/>
      <c r="FC70" s="82"/>
      <c r="FD70" s="82"/>
      <c r="FE70" s="82"/>
      <c r="FF70" s="82"/>
      <c r="FG70" s="82"/>
      <c r="FH70" s="82"/>
      <c r="FI70" s="82"/>
      <c r="FJ70" s="82"/>
      <c r="FK70" s="82"/>
      <c r="FL70" s="82"/>
      <c r="FM70" s="82"/>
      <c r="FN70" s="82"/>
      <c r="FO70" s="82"/>
      <c r="FP70" s="82"/>
      <c r="FQ70" s="82"/>
      <c r="FR70" s="82"/>
      <c r="FS70" s="82"/>
      <c r="FT70" s="82"/>
      <c r="FU70" s="82"/>
      <c r="FV70" s="82"/>
      <c r="FW70" s="82"/>
      <c r="FX70" s="82"/>
      <c r="FY70" s="82"/>
      <c r="FZ70" s="82"/>
      <c r="GA70" s="82"/>
      <c r="GB70" s="82"/>
      <c r="GC70" s="82"/>
      <c r="GD70" s="82"/>
      <c r="GE70" s="82"/>
      <c r="GF70" s="82"/>
      <c r="GG70" s="82"/>
      <c r="GH70" s="82"/>
      <c r="GI70" s="82"/>
      <c r="GJ70" s="82"/>
      <c r="GK70" s="82"/>
      <c r="GL70" s="82"/>
      <c r="GM70" s="82"/>
      <c r="GN70" s="82"/>
      <c r="GO70" s="82"/>
      <c r="GP70" s="82"/>
      <c r="GQ70" s="82"/>
      <c r="GR70" s="82"/>
      <c r="GS70" s="82"/>
      <c r="GT70" s="82"/>
      <c r="GU70" s="82"/>
      <c r="GV70" s="82"/>
      <c r="GW70" s="82"/>
      <c r="GX70" s="82"/>
      <c r="GY70" s="82"/>
      <c r="GZ70" s="82"/>
      <c r="HA70" s="82"/>
      <c r="HB70" s="82"/>
      <c r="HC70" s="82"/>
      <c r="HD70" s="82"/>
      <c r="HE70" s="82"/>
      <c r="HF70" s="82"/>
      <c r="HG70" s="82"/>
      <c r="HH70" s="82"/>
      <c r="HI70" s="82"/>
      <c r="HJ70" s="82"/>
      <c r="HK70" s="82"/>
      <c r="HL70" s="82"/>
      <c r="HM70" s="82"/>
      <c r="HN70" s="82"/>
      <c r="HO70" s="82"/>
      <c r="HP70" s="82"/>
      <c r="HQ70" s="82"/>
      <c r="HR70" s="82"/>
      <c r="HS70" s="82"/>
      <c r="HT70" s="82"/>
      <c r="HU70" s="82"/>
      <c r="HV70" s="82"/>
      <c r="HW70" s="82"/>
      <c r="HX70" s="82"/>
      <c r="HY70" s="82"/>
      <c r="HZ70" s="82"/>
      <c r="IA70" s="82"/>
      <c r="IB70" s="82"/>
      <c r="IC70" s="82"/>
      <c r="ID70" s="82"/>
      <c r="IE70" s="82"/>
      <c r="IF70" s="82"/>
      <c r="IG70" s="82"/>
      <c r="IH70" s="82"/>
      <c r="II70" s="82"/>
      <c r="IJ70" s="82"/>
      <c r="IK70" s="82"/>
      <c r="IL70" s="82"/>
      <c r="IM70" s="82"/>
      <c r="IN70" s="82"/>
      <c r="IO70" s="82"/>
      <c r="IP70" s="82"/>
      <c r="IQ70" s="82"/>
      <c r="IR70" s="82"/>
      <c r="IS70" s="82"/>
      <c r="IT70" s="82"/>
      <c r="IU70" s="82"/>
      <c r="IV70" s="82"/>
      <c r="IW70" s="82"/>
    </row>
    <row r="71" customFormat="false" ht="27" hidden="false" customHeight="true" outlineLevel="0" collapsed="false">
      <c r="A71" s="42" t="s">
        <v>143</v>
      </c>
      <c r="B71" s="42"/>
      <c r="C71" s="42"/>
      <c r="D71" s="42"/>
      <c r="E71" s="42"/>
      <c r="F71" s="84"/>
      <c r="G71" s="84"/>
      <c r="H71" s="84"/>
      <c r="I71" s="84"/>
      <c r="J71" s="64"/>
      <c r="K71" s="64"/>
      <c r="L71" s="84"/>
      <c r="M71" s="84"/>
      <c r="N71" s="84"/>
      <c r="O71" s="53"/>
      <c r="P71" s="43"/>
      <c r="Q71" s="43"/>
      <c r="R71" s="43"/>
      <c r="S71" s="43"/>
      <c r="T71" s="85"/>
      <c r="U71" s="43"/>
      <c r="V71" s="43"/>
      <c r="W71" s="43"/>
      <c r="X71" s="43"/>
      <c r="Y71" s="43"/>
      <c r="Z71" s="43"/>
      <c r="AA71" s="43"/>
    </row>
    <row r="72" s="51" customFormat="true" ht="32.8" hidden="false" customHeight="false" outlineLevel="0" collapsed="false">
      <c r="A72" s="44" t="s">
        <v>144</v>
      </c>
      <c r="B72" s="66" t="s">
        <v>145</v>
      </c>
      <c r="C72" s="72" t="n">
        <v>375093.36</v>
      </c>
      <c r="D72" s="47" t="s">
        <v>59</v>
      </c>
      <c r="E72" s="47" t="s">
        <v>60</v>
      </c>
      <c r="F72" s="49" t="s">
        <v>61</v>
      </c>
      <c r="G72" s="49" t="s">
        <v>61</v>
      </c>
      <c r="H72" s="49" t="s">
        <v>61</v>
      </c>
      <c r="I72" s="49" t="s">
        <v>61</v>
      </c>
      <c r="J72" s="49" t="s">
        <v>61</v>
      </c>
      <c r="K72" s="49" t="s">
        <v>61</v>
      </c>
      <c r="L72" s="49" t="s">
        <v>61</v>
      </c>
      <c r="M72" s="49" t="s">
        <v>61</v>
      </c>
      <c r="N72" s="49" t="s">
        <v>61</v>
      </c>
      <c r="O72" s="53" t="s">
        <v>146</v>
      </c>
      <c r="P72" s="49" t="s">
        <v>63</v>
      </c>
      <c r="Q72" s="49" t="s">
        <v>63</v>
      </c>
      <c r="R72" s="49" t="s">
        <v>147</v>
      </c>
      <c r="S72" s="49" t="s">
        <v>61</v>
      </c>
      <c r="T72" s="49" t="s">
        <v>61</v>
      </c>
      <c r="U72" s="49" t="s">
        <v>61</v>
      </c>
      <c r="V72" s="49" t="s">
        <v>61</v>
      </c>
      <c r="W72" s="49" t="s">
        <v>61</v>
      </c>
      <c r="X72" s="49" t="s">
        <v>61</v>
      </c>
      <c r="Y72" s="49" t="s">
        <v>61</v>
      </c>
      <c r="Z72" s="49" t="s">
        <v>61</v>
      </c>
      <c r="AA72" s="49" t="s">
        <v>61</v>
      </c>
    </row>
    <row r="73" s="51" customFormat="true" ht="32.8" hidden="false" customHeight="false" outlineLevel="0" collapsed="false">
      <c r="A73" s="44" t="s">
        <v>148</v>
      </c>
      <c r="B73" s="66" t="s">
        <v>149</v>
      </c>
      <c r="C73" s="46" t="n">
        <v>199437.6</v>
      </c>
      <c r="D73" s="86" t="s">
        <v>86</v>
      </c>
      <c r="E73" s="86" t="s">
        <v>60</v>
      </c>
      <c r="F73" s="49" t="s">
        <v>61</v>
      </c>
      <c r="G73" s="49" t="s">
        <v>61</v>
      </c>
      <c r="H73" s="49" t="s">
        <v>61</v>
      </c>
      <c r="I73" s="49" t="s">
        <v>61</v>
      </c>
      <c r="J73" s="49" t="s">
        <v>61</v>
      </c>
      <c r="K73" s="49" t="s">
        <v>61</v>
      </c>
      <c r="L73" s="49" t="s">
        <v>61</v>
      </c>
      <c r="M73" s="49" t="s">
        <v>61</v>
      </c>
      <c r="N73" s="49" t="s">
        <v>61</v>
      </c>
      <c r="O73" s="53" t="s">
        <v>62</v>
      </c>
      <c r="P73" s="49" t="s">
        <v>63</v>
      </c>
      <c r="Q73" s="49" t="s">
        <v>63</v>
      </c>
      <c r="R73" s="49" t="s">
        <v>63</v>
      </c>
      <c r="S73" s="49" t="s">
        <v>61</v>
      </c>
      <c r="T73" s="49" t="s">
        <v>61</v>
      </c>
      <c r="U73" s="49" t="s">
        <v>61</v>
      </c>
      <c r="V73" s="49" t="s">
        <v>61</v>
      </c>
      <c r="W73" s="49" t="s">
        <v>61</v>
      </c>
      <c r="X73" s="49" t="s">
        <v>61</v>
      </c>
      <c r="Y73" s="49" t="s">
        <v>61</v>
      </c>
      <c r="Z73" s="49" t="s">
        <v>61</v>
      </c>
      <c r="AA73" s="49" t="s">
        <v>61</v>
      </c>
    </row>
    <row r="74" s="51" customFormat="true" ht="32.8" hidden="false" customHeight="false" outlineLevel="0" collapsed="false">
      <c r="A74" s="44" t="s">
        <v>150</v>
      </c>
      <c r="B74" s="66" t="s">
        <v>151</v>
      </c>
      <c r="C74" s="87" t="n">
        <v>275000</v>
      </c>
      <c r="D74" s="47" t="s">
        <v>59</v>
      </c>
      <c r="E74" s="86" t="s">
        <v>60</v>
      </c>
      <c r="F74" s="49" t="s">
        <v>61</v>
      </c>
      <c r="G74" s="49" t="s">
        <v>61</v>
      </c>
      <c r="H74" s="49" t="s">
        <v>61</v>
      </c>
      <c r="I74" s="49" t="s">
        <v>61</v>
      </c>
      <c r="J74" s="49" t="s">
        <v>61</v>
      </c>
      <c r="K74" s="49" t="s">
        <v>61</v>
      </c>
      <c r="L74" s="49" t="s">
        <v>61</v>
      </c>
      <c r="M74" s="49" t="s">
        <v>61</v>
      </c>
      <c r="N74" s="49" t="s">
        <v>61</v>
      </c>
      <c r="O74" s="53" t="s">
        <v>62</v>
      </c>
      <c r="P74" s="49" t="s">
        <v>63</v>
      </c>
      <c r="Q74" s="49" t="s">
        <v>63</v>
      </c>
      <c r="R74" s="49" t="s">
        <v>63</v>
      </c>
      <c r="S74" s="49" t="s">
        <v>61</v>
      </c>
      <c r="T74" s="49" t="s">
        <v>61</v>
      </c>
      <c r="U74" s="49" t="s">
        <v>61</v>
      </c>
      <c r="V74" s="49" t="s">
        <v>61</v>
      </c>
      <c r="W74" s="49" t="s">
        <v>61</v>
      </c>
      <c r="X74" s="49" t="s">
        <v>61</v>
      </c>
      <c r="Y74" s="49" t="s">
        <v>61</v>
      </c>
      <c r="Z74" s="49" t="s">
        <v>61</v>
      </c>
      <c r="AA74" s="49" t="s">
        <v>61</v>
      </c>
    </row>
    <row r="75" s="51" customFormat="true" ht="32.8" hidden="false" customHeight="false" outlineLevel="0" collapsed="false">
      <c r="A75" s="44" t="s">
        <v>152</v>
      </c>
      <c r="B75" s="66" t="s">
        <v>153</v>
      </c>
      <c r="C75" s="72" t="n">
        <v>216533.72</v>
      </c>
      <c r="D75" s="47" t="s">
        <v>59</v>
      </c>
      <c r="E75" s="47" t="s">
        <v>60</v>
      </c>
      <c r="F75" s="49" t="s">
        <v>61</v>
      </c>
      <c r="G75" s="49" t="s">
        <v>61</v>
      </c>
      <c r="H75" s="49" t="s">
        <v>61</v>
      </c>
      <c r="I75" s="49" t="s">
        <v>61</v>
      </c>
      <c r="J75" s="49" t="s">
        <v>61</v>
      </c>
      <c r="K75" s="49" t="s">
        <v>61</v>
      </c>
      <c r="L75" s="49" t="s">
        <v>61</v>
      </c>
      <c r="M75" s="49" t="s">
        <v>61</v>
      </c>
      <c r="N75" s="49" t="s">
        <v>61</v>
      </c>
      <c r="O75" s="53" t="s">
        <v>146</v>
      </c>
      <c r="P75" s="49" t="s">
        <v>63</v>
      </c>
      <c r="Q75" s="49" t="s">
        <v>63</v>
      </c>
      <c r="R75" s="49" t="s">
        <v>147</v>
      </c>
      <c r="S75" s="49" t="s">
        <v>61</v>
      </c>
      <c r="T75" s="49" t="s">
        <v>61</v>
      </c>
      <c r="U75" s="49" t="s">
        <v>61</v>
      </c>
      <c r="V75" s="49" t="s">
        <v>61</v>
      </c>
      <c r="W75" s="49" t="s">
        <v>61</v>
      </c>
      <c r="X75" s="49" t="s">
        <v>61</v>
      </c>
      <c r="Y75" s="49" t="s">
        <v>61</v>
      </c>
      <c r="Z75" s="49" t="s">
        <v>61</v>
      </c>
      <c r="AA75" s="49" t="s">
        <v>61</v>
      </c>
    </row>
    <row r="76" s="51" customFormat="true" ht="32.8" hidden="false" customHeight="false" outlineLevel="0" collapsed="false">
      <c r="A76" s="44" t="s">
        <v>154</v>
      </c>
      <c r="B76" s="66" t="s">
        <v>155</v>
      </c>
      <c r="C76" s="72" t="n">
        <v>736307.71</v>
      </c>
      <c r="D76" s="47" t="s">
        <v>59</v>
      </c>
      <c r="E76" s="47" t="s">
        <v>128</v>
      </c>
      <c r="F76" s="49" t="s">
        <v>61</v>
      </c>
      <c r="G76" s="49" t="s">
        <v>61</v>
      </c>
      <c r="H76" s="49" t="s">
        <v>61</v>
      </c>
      <c r="I76" s="49" t="s">
        <v>61</v>
      </c>
      <c r="J76" s="72" t="n">
        <v>736307.71</v>
      </c>
      <c r="K76" s="72" t="n">
        <v>0</v>
      </c>
      <c r="L76" s="49" t="s">
        <v>61</v>
      </c>
      <c r="M76" s="49" t="s">
        <v>61</v>
      </c>
      <c r="N76" s="49" t="s">
        <v>61</v>
      </c>
      <c r="O76" s="53" t="s">
        <v>156</v>
      </c>
      <c r="P76" s="49" t="s">
        <v>63</v>
      </c>
      <c r="Q76" s="49" t="s">
        <v>63</v>
      </c>
      <c r="R76" s="49" t="s">
        <v>157</v>
      </c>
      <c r="S76" s="49" t="s">
        <v>61</v>
      </c>
      <c r="T76" s="49" t="s">
        <v>61</v>
      </c>
      <c r="U76" s="49" t="s">
        <v>61</v>
      </c>
      <c r="V76" s="49" t="s">
        <v>61</v>
      </c>
      <c r="W76" s="49" t="s">
        <v>61</v>
      </c>
      <c r="X76" s="49" t="s">
        <v>61</v>
      </c>
      <c r="Y76" s="49" t="s">
        <v>61</v>
      </c>
      <c r="Z76" s="49" t="s">
        <v>61</v>
      </c>
      <c r="AA76" s="49" t="s">
        <v>61</v>
      </c>
    </row>
    <row r="77" s="51" customFormat="true" ht="32.8" hidden="false" customHeight="false" outlineLevel="0" collapsed="false">
      <c r="A77" s="44" t="s">
        <v>158</v>
      </c>
      <c r="B77" s="66" t="s">
        <v>159</v>
      </c>
      <c r="C77" s="46" t="n">
        <v>250000</v>
      </c>
      <c r="D77" s="47" t="s">
        <v>59</v>
      </c>
      <c r="E77" s="86" t="s">
        <v>60</v>
      </c>
      <c r="F77" s="49" t="s">
        <v>61</v>
      </c>
      <c r="G77" s="49" t="s">
        <v>61</v>
      </c>
      <c r="H77" s="49" t="s">
        <v>61</v>
      </c>
      <c r="I77" s="49" t="s">
        <v>61</v>
      </c>
      <c r="J77" s="49" t="s">
        <v>61</v>
      </c>
      <c r="K77" s="49" t="s">
        <v>61</v>
      </c>
      <c r="L77" s="49" t="s">
        <v>61</v>
      </c>
      <c r="M77" s="49" t="s">
        <v>61</v>
      </c>
      <c r="N77" s="49" t="s">
        <v>61</v>
      </c>
      <c r="O77" s="53" t="s">
        <v>62</v>
      </c>
      <c r="P77" s="49" t="s">
        <v>63</v>
      </c>
      <c r="Q77" s="49" t="s">
        <v>63</v>
      </c>
      <c r="R77" s="49" t="s">
        <v>63</v>
      </c>
      <c r="S77" s="49" t="s">
        <v>61</v>
      </c>
      <c r="T77" s="49" t="s">
        <v>61</v>
      </c>
      <c r="U77" s="49" t="s">
        <v>61</v>
      </c>
      <c r="V77" s="49" t="s">
        <v>61</v>
      </c>
      <c r="W77" s="49" t="s">
        <v>61</v>
      </c>
      <c r="X77" s="49" t="s">
        <v>61</v>
      </c>
      <c r="Y77" s="49" t="s">
        <v>61</v>
      </c>
      <c r="Z77" s="49" t="s">
        <v>61</v>
      </c>
      <c r="AA77" s="49" t="s">
        <v>61</v>
      </c>
    </row>
    <row r="78" s="51" customFormat="true" ht="32.8" hidden="false" customHeight="false" outlineLevel="0" collapsed="false">
      <c r="A78" s="44" t="s">
        <v>160</v>
      </c>
      <c r="B78" s="88" t="s">
        <v>161</v>
      </c>
      <c r="C78" s="89" t="n">
        <v>940000</v>
      </c>
      <c r="D78" s="47" t="s">
        <v>59</v>
      </c>
      <c r="E78" s="86" t="s">
        <v>60</v>
      </c>
      <c r="F78" s="49" t="s">
        <v>61</v>
      </c>
      <c r="G78" s="49" t="s">
        <v>61</v>
      </c>
      <c r="H78" s="49" t="s">
        <v>61</v>
      </c>
      <c r="I78" s="49" t="s">
        <v>61</v>
      </c>
      <c r="J78" s="49" t="s">
        <v>61</v>
      </c>
      <c r="K78" s="49" t="s">
        <v>61</v>
      </c>
      <c r="L78" s="49" t="s">
        <v>61</v>
      </c>
      <c r="M78" s="49" t="s">
        <v>61</v>
      </c>
      <c r="N78" s="49" t="s">
        <v>61</v>
      </c>
      <c r="O78" s="90" t="s">
        <v>62</v>
      </c>
      <c r="P78" s="91" t="s">
        <v>63</v>
      </c>
      <c r="Q78" s="91" t="s">
        <v>63</v>
      </c>
      <c r="R78" s="91" t="s">
        <v>63</v>
      </c>
      <c r="S78" s="49" t="s">
        <v>61</v>
      </c>
      <c r="T78" s="49" t="s">
        <v>61</v>
      </c>
      <c r="U78" s="49" t="s">
        <v>61</v>
      </c>
      <c r="V78" s="49" t="s">
        <v>61</v>
      </c>
      <c r="W78" s="49" t="s">
        <v>61</v>
      </c>
      <c r="X78" s="49" t="s">
        <v>61</v>
      </c>
      <c r="Y78" s="49" t="s">
        <v>61</v>
      </c>
      <c r="Z78" s="49" t="s">
        <v>61</v>
      </c>
      <c r="AA78" s="49" t="s">
        <v>61</v>
      </c>
    </row>
    <row r="79" s="51" customFormat="true" ht="32.8" hidden="false" customHeight="false" outlineLevel="0" collapsed="false">
      <c r="A79" s="44" t="s">
        <v>162</v>
      </c>
      <c r="B79" s="66" t="s">
        <v>163</v>
      </c>
      <c r="C79" s="46" t="n">
        <v>660000</v>
      </c>
      <c r="D79" s="47" t="s">
        <v>59</v>
      </c>
      <c r="E79" s="86" t="s">
        <v>60</v>
      </c>
      <c r="F79" s="49" t="s">
        <v>61</v>
      </c>
      <c r="G79" s="49" t="s">
        <v>61</v>
      </c>
      <c r="H79" s="49" t="s">
        <v>61</v>
      </c>
      <c r="I79" s="49" t="s">
        <v>61</v>
      </c>
      <c r="J79" s="49" t="s">
        <v>61</v>
      </c>
      <c r="K79" s="49" t="s">
        <v>61</v>
      </c>
      <c r="L79" s="49" t="s">
        <v>61</v>
      </c>
      <c r="M79" s="49" t="s">
        <v>61</v>
      </c>
      <c r="N79" s="49" t="s">
        <v>61</v>
      </c>
      <c r="O79" s="53" t="s">
        <v>62</v>
      </c>
      <c r="P79" s="49" t="s">
        <v>63</v>
      </c>
      <c r="Q79" s="49" t="s">
        <v>101</v>
      </c>
      <c r="R79" s="49" t="s">
        <v>63</v>
      </c>
      <c r="S79" s="49" t="s">
        <v>61</v>
      </c>
      <c r="T79" s="49" t="s">
        <v>61</v>
      </c>
      <c r="U79" s="49" t="s">
        <v>61</v>
      </c>
      <c r="V79" s="49" t="s">
        <v>61</v>
      </c>
      <c r="W79" s="49" t="s">
        <v>61</v>
      </c>
      <c r="X79" s="49" t="s">
        <v>61</v>
      </c>
      <c r="Y79" s="49" t="s">
        <v>61</v>
      </c>
      <c r="Z79" s="49" t="s">
        <v>61</v>
      </c>
      <c r="AA79" s="49" t="s">
        <v>61</v>
      </c>
    </row>
    <row r="80" s="51" customFormat="true" ht="32.8" hidden="false" customHeight="false" outlineLevel="0" collapsed="false">
      <c r="A80" s="44" t="s">
        <v>164</v>
      </c>
      <c r="B80" s="66" t="s">
        <v>165</v>
      </c>
      <c r="C80" s="46" t="n">
        <v>432000</v>
      </c>
      <c r="D80" s="47" t="s">
        <v>59</v>
      </c>
      <c r="E80" s="86" t="s">
        <v>128</v>
      </c>
      <c r="F80" s="49" t="s">
        <v>61</v>
      </c>
      <c r="G80" s="49" t="s">
        <v>61</v>
      </c>
      <c r="H80" s="49" t="s">
        <v>61</v>
      </c>
      <c r="I80" s="49" t="s">
        <v>61</v>
      </c>
      <c r="J80" s="72" t="n">
        <v>396000</v>
      </c>
      <c r="K80" s="72" t="n">
        <v>36000</v>
      </c>
      <c r="L80" s="49" t="s">
        <v>61</v>
      </c>
      <c r="M80" s="49" t="s">
        <v>61</v>
      </c>
      <c r="N80" s="49" t="s">
        <v>61</v>
      </c>
      <c r="O80" s="53" t="s">
        <v>62</v>
      </c>
      <c r="P80" s="49" t="s">
        <v>63</v>
      </c>
      <c r="Q80" s="49" t="s">
        <v>101</v>
      </c>
      <c r="R80" s="49" t="s">
        <v>63</v>
      </c>
      <c r="S80" s="49" t="s">
        <v>61</v>
      </c>
      <c r="T80" s="49" t="s">
        <v>61</v>
      </c>
      <c r="U80" s="49" t="s">
        <v>61</v>
      </c>
      <c r="V80" s="49" t="s">
        <v>61</v>
      </c>
      <c r="W80" s="72" t="n">
        <v>396000</v>
      </c>
      <c r="X80" s="72" t="n">
        <v>36000</v>
      </c>
      <c r="Y80" s="49" t="s">
        <v>61</v>
      </c>
      <c r="Z80" s="49" t="s">
        <v>61</v>
      </c>
      <c r="AA80" s="49" t="s">
        <v>61</v>
      </c>
    </row>
    <row r="81" s="51" customFormat="true" ht="32.8" hidden="false" customHeight="false" outlineLevel="0" collapsed="false">
      <c r="A81" s="44" t="s">
        <v>166</v>
      </c>
      <c r="B81" s="45" t="s">
        <v>167</v>
      </c>
      <c r="C81" s="55" t="n">
        <v>2635200</v>
      </c>
      <c r="D81" s="47" t="s">
        <v>86</v>
      </c>
      <c r="E81" s="47" t="s">
        <v>60</v>
      </c>
      <c r="F81" s="49" t="s">
        <v>61</v>
      </c>
      <c r="G81" s="49" t="s">
        <v>61</v>
      </c>
      <c r="H81" s="49" t="s">
        <v>61</v>
      </c>
      <c r="I81" s="49" t="s">
        <v>61</v>
      </c>
      <c r="J81" s="49" t="s">
        <v>61</v>
      </c>
      <c r="K81" s="49" t="s">
        <v>61</v>
      </c>
      <c r="L81" s="49" t="s">
        <v>61</v>
      </c>
      <c r="M81" s="49" t="s">
        <v>61</v>
      </c>
      <c r="N81" s="49" t="s">
        <v>61</v>
      </c>
      <c r="O81" s="50" t="s">
        <v>168</v>
      </c>
      <c r="P81" s="69" t="s">
        <v>63</v>
      </c>
      <c r="Q81" s="69" t="s">
        <v>63</v>
      </c>
      <c r="R81" s="49" t="s">
        <v>169</v>
      </c>
      <c r="S81" s="49" t="s">
        <v>61</v>
      </c>
      <c r="T81" s="49" t="s">
        <v>61</v>
      </c>
      <c r="U81" s="49" t="s">
        <v>61</v>
      </c>
      <c r="V81" s="49" t="s">
        <v>61</v>
      </c>
      <c r="W81" s="49" t="s">
        <v>61</v>
      </c>
      <c r="X81" s="49" t="s">
        <v>61</v>
      </c>
      <c r="Y81" s="49" t="s">
        <v>61</v>
      </c>
      <c r="Z81" s="49" t="s">
        <v>61</v>
      </c>
      <c r="AA81" s="49" t="s">
        <v>61</v>
      </c>
    </row>
    <row r="82" s="51" customFormat="true" ht="32.8" hidden="false" customHeight="false" outlineLevel="0" collapsed="false">
      <c r="A82" s="44" t="s">
        <v>170</v>
      </c>
      <c r="B82" s="45" t="s">
        <v>171</v>
      </c>
      <c r="C82" s="55" t="n">
        <v>403200</v>
      </c>
      <c r="D82" s="47" t="s">
        <v>86</v>
      </c>
      <c r="E82" s="47" t="s">
        <v>172</v>
      </c>
      <c r="F82" s="49" t="s">
        <v>61</v>
      </c>
      <c r="G82" s="49" t="s">
        <v>61</v>
      </c>
      <c r="H82" s="49" t="s">
        <v>61</v>
      </c>
      <c r="I82" s="49" t="s">
        <v>61</v>
      </c>
      <c r="J82" s="72" t="n">
        <v>369600</v>
      </c>
      <c r="K82" s="72" t="n">
        <v>33600</v>
      </c>
      <c r="L82" s="49" t="s">
        <v>61</v>
      </c>
      <c r="M82" s="49" t="s">
        <v>61</v>
      </c>
      <c r="N82" s="49" t="s">
        <v>61</v>
      </c>
      <c r="O82" s="50" t="s">
        <v>168</v>
      </c>
      <c r="P82" s="69" t="s">
        <v>63</v>
      </c>
      <c r="Q82" s="69" t="s">
        <v>63</v>
      </c>
      <c r="R82" s="49" t="s">
        <v>169</v>
      </c>
      <c r="S82" s="49" t="s">
        <v>61</v>
      </c>
      <c r="T82" s="49" t="s">
        <v>61</v>
      </c>
      <c r="U82" s="49" t="s">
        <v>61</v>
      </c>
      <c r="V82" s="49" t="s">
        <v>61</v>
      </c>
      <c r="W82" s="49" t="s">
        <v>61</v>
      </c>
      <c r="X82" s="49" t="s">
        <v>61</v>
      </c>
      <c r="Y82" s="49" t="s">
        <v>61</v>
      </c>
      <c r="Z82" s="49" t="s">
        <v>61</v>
      </c>
      <c r="AA82" s="49" t="s">
        <v>61</v>
      </c>
    </row>
    <row r="83" s="51" customFormat="true" ht="32.8" hidden="false" customHeight="false" outlineLevel="0" collapsed="false">
      <c r="A83" s="44" t="s">
        <v>173</v>
      </c>
      <c r="B83" s="45" t="s">
        <v>174</v>
      </c>
      <c r="C83" s="46" t="n">
        <v>200000</v>
      </c>
      <c r="D83" s="47" t="s">
        <v>59</v>
      </c>
      <c r="E83" s="48" t="s">
        <v>172</v>
      </c>
      <c r="F83" s="49" t="s">
        <v>61</v>
      </c>
      <c r="G83" s="49" t="s">
        <v>61</v>
      </c>
      <c r="H83" s="49" t="s">
        <v>61</v>
      </c>
      <c r="I83" s="49" t="s">
        <v>61</v>
      </c>
      <c r="J83" s="72" t="n">
        <v>166700</v>
      </c>
      <c r="K83" s="72" t="n">
        <v>33300</v>
      </c>
      <c r="L83" s="49" t="s">
        <v>61</v>
      </c>
      <c r="M83" s="49" t="s">
        <v>61</v>
      </c>
      <c r="N83" s="49" t="s">
        <v>61</v>
      </c>
      <c r="O83" s="53" t="s">
        <v>62</v>
      </c>
      <c r="P83" s="49" t="s">
        <v>63</v>
      </c>
      <c r="Q83" s="49" t="s">
        <v>63</v>
      </c>
      <c r="R83" s="49" t="s">
        <v>63</v>
      </c>
      <c r="S83" s="49" t="s">
        <v>61</v>
      </c>
      <c r="T83" s="49" t="s">
        <v>61</v>
      </c>
      <c r="U83" s="49" t="s">
        <v>61</v>
      </c>
      <c r="V83" s="49" t="s">
        <v>61</v>
      </c>
      <c r="W83" s="49" t="s">
        <v>61</v>
      </c>
      <c r="X83" s="49" t="s">
        <v>61</v>
      </c>
      <c r="Y83" s="49" t="s">
        <v>61</v>
      </c>
      <c r="Z83" s="49" t="s">
        <v>61</v>
      </c>
      <c r="AA83" s="49" t="s">
        <v>61</v>
      </c>
    </row>
    <row r="84" s="51" customFormat="true" ht="32.8" hidden="false" customHeight="false" outlineLevel="0" collapsed="false">
      <c r="A84" s="44" t="s">
        <v>175</v>
      </c>
      <c r="B84" s="66" t="s">
        <v>176</v>
      </c>
      <c r="C84" s="46" t="n">
        <v>400000</v>
      </c>
      <c r="D84" s="47" t="s">
        <v>66</v>
      </c>
      <c r="E84" s="47" t="s">
        <v>172</v>
      </c>
      <c r="F84" s="49" t="s">
        <v>61</v>
      </c>
      <c r="G84" s="49" t="s">
        <v>61</v>
      </c>
      <c r="H84" s="49" t="s">
        <v>61</v>
      </c>
      <c r="I84" s="49" t="s">
        <v>61</v>
      </c>
      <c r="J84" s="72" t="n">
        <v>333300</v>
      </c>
      <c r="K84" s="72" t="n">
        <v>66700</v>
      </c>
      <c r="L84" s="49" t="s">
        <v>61</v>
      </c>
      <c r="M84" s="49" t="s">
        <v>61</v>
      </c>
      <c r="N84" s="49" t="s">
        <v>61</v>
      </c>
      <c r="O84" s="53" t="s">
        <v>62</v>
      </c>
      <c r="P84" s="49" t="s">
        <v>63</v>
      </c>
      <c r="Q84" s="49" t="s">
        <v>63</v>
      </c>
      <c r="R84" s="49" t="s">
        <v>63</v>
      </c>
      <c r="S84" s="49" t="s">
        <v>61</v>
      </c>
      <c r="T84" s="49" t="s">
        <v>61</v>
      </c>
      <c r="U84" s="49" t="s">
        <v>61</v>
      </c>
      <c r="V84" s="49" t="s">
        <v>61</v>
      </c>
      <c r="W84" s="49" t="s">
        <v>61</v>
      </c>
      <c r="X84" s="49" t="s">
        <v>61</v>
      </c>
      <c r="Y84" s="49" t="s">
        <v>61</v>
      </c>
      <c r="Z84" s="49" t="s">
        <v>61</v>
      </c>
      <c r="AA84" s="49" t="s">
        <v>61</v>
      </c>
    </row>
    <row r="85" s="51" customFormat="true" ht="32.8" hidden="false" customHeight="false" outlineLevel="0" collapsed="false">
      <c r="A85" s="44" t="s">
        <v>177</v>
      </c>
      <c r="B85" s="66" t="s">
        <v>178</v>
      </c>
      <c r="C85" s="46" t="n">
        <v>126939.7</v>
      </c>
      <c r="D85" s="47" t="s">
        <v>59</v>
      </c>
      <c r="E85" s="47" t="s">
        <v>60</v>
      </c>
      <c r="F85" s="49" t="s">
        <v>61</v>
      </c>
      <c r="G85" s="49" t="s">
        <v>61</v>
      </c>
      <c r="H85" s="49" t="s">
        <v>61</v>
      </c>
      <c r="I85" s="49" t="s">
        <v>61</v>
      </c>
      <c r="J85" s="49" t="s">
        <v>61</v>
      </c>
      <c r="K85" s="49" t="s">
        <v>61</v>
      </c>
      <c r="L85" s="49" t="s">
        <v>61</v>
      </c>
      <c r="M85" s="49" t="s">
        <v>61</v>
      </c>
      <c r="N85" s="49" t="s">
        <v>61</v>
      </c>
      <c r="O85" s="50" t="s">
        <v>179</v>
      </c>
      <c r="P85" s="49" t="s">
        <v>63</v>
      </c>
      <c r="Q85" s="49" t="s">
        <v>63</v>
      </c>
      <c r="R85" s="49" t="s">
        <v>180</v>
      </c>
      <c r="S85" s="49" t="s">
        <v>61</v>
      </c>
      <c r="T85" s="49" t="s">
        <v>61</v>
      </c>
      <c r="U85" s="49" t="s">
        <v>61</v>
      </c>
      <c r="V85" s="49" t="s">
        <v>61</v>
      </c>
      <c r="W85" s="49" t="s">
        <v>61</v>
      </c>
      <c r="X85" s="49" t="s">
        <v>61</v>
      </c>
      <c r="Y85" s="49" t="s">
        <v>61</v>
      </c>
      <c r="Z85" s="49" t="s">
        <v>61</v>
      </c>
      <c r="AA85" s="49" t="s">
        <v>61</v>
      </c>
    </row>
    <row r="86" s="51" customFormat="true" ht="32.8" hidden="false" customHeight="false" outlineLevel="0" collapsed="false">
      <c r="A86" s="44" t="s">
        <v>181</v>
      </c>
      <c r="B86" s="45" t="s">
        <v>182</v>
      </c>
      <c r="C86" s="46" t="n">
        <v>150000</v>
      </c>
      <c r="D86" s="47" t="s">
        <v>66</v>
      </c>
      <c r="E86" s="47" t="s">
        <v>60</v>
      </c>
      <c r="F86" s="49" t="s">
        <v>61</v>
      </c>
      <c r="G86" s="49" t="s">
        <v>61</v>
      </c>
      <c r="H86" s="49" t="s">
        <v>61</v>
      </c>
      <c r="I86" s="49" t="s">
        <v>61</v>
      </c>
      <c r="J86" s="49" t="s">
        <v>61</v>
      </c>
      <c r="K86" s="49" t="s">
        <v>61</v>
      </c>
      <c r="L86" s="49" t="s">
        <v>61</v>
      </c>
      <c r="M86" s="49" t="s">
        <v>61</v>
      </c>
      <c r="N86" s="49" t="s">
        <v>61</v>
      </c>
      <c r="O86" s="53" t="s">
        <v>62</v>
      </c>
      <c r="P86" s="49" t="s">
        <v>63</v>
      </c>
      <c r="Q86" s="49" t="s">
        <v>63</v>
      </c>
      <c r="R86" s="49" t="s">
        <v>63</v>
      </c>
      <c r="S86" s="49" t="s">
        <v>61</v>
      </c>
      <c r="T86" s="49" t="s">
        <v>61</v>
      </c>
      <c r="U86" s="49" t="s">
        <v>61</v>
      </c>
      <c r="V86" s="49" t="s">
        <v>61</v>
      </c>
      <c r="W86" s="49" t="s">
        <v>61</v>
      </c>
      <c r="X86" s="49" t="s">
        <v>61</v>
      </c>
      <c r="Y86" s="49" t="s">
        <v>61</v>
      </c>
      <c r="Z86" s="49" t="s">
        <v>61</v>
      </c>
      <c r="AA86" s="49" t="s">
        <v>61</v>
      </c>
    </row>
    <row r="87" s="51" customFormat="true" ht="32.8" hidden="false" customHeight="false" outlineLevel="0" collapsed="false">
      <c r="A87" s="44" t="s">
        <v>183</v>
      </c>
      <c r="B87" s="66" t="s">
        <v>184</v>
      </c>
      <c r="C87" s="46" t="n">
        <v>350000</v>
      </c>
      <c r="D87" s="47" t="s">
        <v>123</v>
      </c>
      <c r="E87" s="47" t="s">
        <v>140</v>
      </c>
      <c r="F87" s="49" t="s">
        <v>61</v>
      </c>
      <c r="G87" s="49" t="s">
        <v>61</v>
      </c>
      <c r="H87" s="49" t="s">
        <v>61</v>
      </c>
      <c r="I87" s="49" t="s">
        <v>61</v>
      </c>
      <c r="J87" s="72" t="n">
        <v>175000</v>
      </c>
      <c r="K87" s="72" t="n">
        <v>175000</v>
      </c>
      <c r="L87" s="49" t="s">
        <v>61</v>
      </c>
      <c r="M87" s="49" t="s">
        <v>61</v>
      </c>
      <c r="N87" s="49" t="s">
        <v>61</v>
      </c>
      <c r="O87" s="53" t="s">
        <v>62</v>
      </c>
      <c r="P87" s="49" t="s">
        <v>63</v>
      </c>
      <c r="Q87" s="49" t="s">
        <v>63</v>
      </c>
      <c r="R87" s="49" t="s">
        <v>63</v>
      </c>
      <c r="S87" s="49" t="s">
        <v>61</v>
      </c>
      <c r="T87" s="49" t="s">
        <v>61</v>
      </c>
      <c r="U87" s="49" t="s">
        <v>61</v>
      </c>
      <c r="V87" s="49" t="s">
        <v>61</v>
      </c>
      <c r="W87" s="49" t="s">
        <v>61</v>
      </c>
      <c r="X87" s="49" t="s">
        <v>61</v>
      </c>
      <c r="Y87" s="49" t="s">
        <v>61</v>
      </c>
      <c r="Z87" s="49" t="s">
        <v>61</v>
      </c>
      <c r="AA87" s="49" t="s">
        <v>61</v>
      </c>
    </row>
    <row r="88" s="51" customFormat="true" ht="32.8" hidden="false" customHeight="false" outlineLevel="0" collapsed="false">
      <c r="A88" s="44" t="s">
        <v>185</v>
      </c>
      <c r="B88" s="66" t="s">
        <v>186</v>
      </c>
      <c r="C88" s="46" t="n">
        <v>800000</v>
      </c>
      <c r="D88" s="47" t="s">
        <v>99</v>
      </c>
      <c r="E88" s="47" t="s">
        <v>187</v>
      </c>
      <c r="F88" s="49" t="s">
        <v>61</v>
      </c>
      <c r="G88" s="49" t="s">
        <v>61</v>
      </c>
      <c r="H88" s="49" t="s">
        <v>61</v>
      </c>
      <c r="I88" s="49" t="s">
        <v>61</v>
      </c>
      <c r="J88" s="72" t="n">
        <v>533300</v>
      </c>
      <c r="K88" s="72" t="n">
        <v>266700</v>
      </c>
      <c r="L88" s="49" t="s">
        <v>61</v>
      </c>
      <c r="M88" s="49" t="s">
        <v>61</v>
      </c>
      <c r="N88" s="49" t="s">
        <v>61</v>
      </c>
      <c r="O88" s="53" t="s">
        <v>62</v>
      </c>
      <c r="P88" s="49" t="s">
        <v>63</v>
      </c>
      <c r="Q88" s="49" t="s">
        <v>101</v>
      </c>
      <c r="R88" s="49" t="s">
        <v>63</v>
      </c>
      <c r="S88" s="49" t="s">
        <v>61</v>
      </c>
      <c r="T88" s="49" t="s">
        <v>61</v>
      </c>
      <c r="U88" s="49" t="s">
        <v>61</v>
      </c>
      <c r="V88" s="49" t="s">
        <v>61</v>
      </c>
      <c r="W88" s="72" t="n">
        <v>533300</v>
      </c>
      <c r="X88" s="72" t="n">
        <v>266700</v>
      </c>
      <c r="Y88" s="49" t="s">
        <v>61</v>
      </c>
      <c r="Z88" s="49" t="s">
        <v>61</v>
      </c>
      <c r="AA88" s="49" t="s">
        <v>61</v>
      </c>
    </row>
    <row r="89" s="51" customFormat="true" ht="32.8" hidden="false" customHeight="false" outlineLevel="0" collapsed="false">
      <c r="A89" s="44" t="s">
        <v>188</v>
      </c>
      <c r="B89" s="66" t="s">
        <v>189</v>
      </c>
      <c r="C89" s="55" t="n">
        <v>250000</v>
      </c>
      <c r="D89" s="47" t="s">
        <v>99</v>
      </c>
      <c r="E89" s="48" t="s">
        <v>190</v>
      </c>
      <c r="F89" s="49" t="s">
        <v>61</v>
      </c>
      <c r="G89" s="49" t="s">
        <v>61</v>
      </c>
      <c r="H89" s="49" t="s">
        <v>61</v>
      </c>
      <c r="I89" s="49" t="s">
        <v>61</v>
      </c>
      <c r="J89" s="72" t="n">
        <v>72900</v>
      </c>
      <c r="K89" s="72" t="n">
        <v>125000</v>
      </c>
      <c r="L89" s="72" t="n">
        <v>52100</v>
      </c>
      <c r="M89" s="49" t="s">
        <v>61</v>
      </c>
      <c r="N89" s="49" t="s">
        <v>61</v>
      </c>
      <c r="O89" s="53" t="s">
        <v>191</v>
      </c>
      <c r="P89" s="69" t="s">
        <v>63</v>
      </c>
      <c r="Q89" s="49" t="s">
        <v>63</v>
      </c>
      <c r="R89" s="69" t="s">
        <v>63</v>
      </c>
      <c r="S89" s="49" t="s">
        <v>61</v>
      </c>
      <c r="T89" s="49" t="s">
        <v>61</v>
      </c>
      <c r="U89" s="49" t="s">
        <v>61</v>
      </c>
      <c r="V89" s="49" t="s">
        <v>61</v>
      </c>
      <c r="W89" s="49" t="s">
        <v>61</v>
      </c>
      <c r="X89" s="49" t="s">
        <v>61</v>
      </c>
      <c r="Y89" s="49" t="s">
        <v>61</v>
      </c>
      <c r="Z89" s="49" t="s">
        <v>61</v>
      </c>
      <c r="AA89" s="49" t="s">
        <v>61</v>
      </c>
    </row>
    <row r="90" s="51" customFormat="true" ht="32.8" hidden="false" customHeight="false" outlineLevel="0" collapsed="false">
      <c r="A90" s="44" t="s">
        <v>192</v>
      </c>
      <c r="B90" s="66" t="s">
        <v>193</v>
      </c>
      <c r="C90" s="46" t="n">
        <v>400000</v>
      </c>
      <c r="D90" s="47" t="s">
        <v>123</v>
      </c>
      <c r="E90" s="47" t="s">
        <v>140</v>
      </c>
      <c r="F90" s="49" t="s">
        <v>61</v>
      </c>
      <c r="G90" s="49" t="s">
        <v>61</v>
      </c>
      <c r="H90" s="49" t="s">
        <v>61</v>
      </c>
      <c r="I90" s="49" t="s">
        <v>61</v>
      </c>
      <c r="J90" s="72" t="n">
        <v>200000</v>
      </c>
      <c r="K90" s="72" t="n">
        <v>200000</v>
      </c>
      <c r="L90" s="49" t="s">
        <v>61</v>
      </c>
      <c r="M90" s="49" t="s">
        <v>61</v>
      </c>
      <c r="N90" s="49" t="s">
        <v>61</v>
      </c>
      <c r="O90" s="53" t="s">
        <v>62</v>
      </c>
      <c r="P90" s="49" t="s">
        <v>63</v>
      </c>
      <c r="Q90" s="49" t="s">
        <v>101</v>
      </c>
      <c r="R90" s="49" t="s">
        <v>63</v>
      </c>
      <c r="S90" s="49" t="s">
        <v>61</v>
      </c>
      <c r="T90" s="49" t="s">
        <v>61</v>
      </c>
      <c r="U90" s="49" t="s">
        <v>61</v>
      </c>
      <c r="V90" s="49" t="s">
        <v>61</v>
      </c>
      <c r="W90" s="72" t="n">
        <v>200000</v>
      </c>
      <c r="X90" s="72" t="n">
        <v>200000</v>
      </c>
      <c r="Y90" s="49" t="s">
        <v>61</v>
      </c>
      <c r="Z90" s="49" t="s">
        <v>61</v>
      </c>
      <c r="AA90" s="49" t="s">
        <v>61</v>
      </c>
    </row>
    <row r="91" s="51" customFormat="true" ht="32.8" hidden="false" customHeight="false" outlineLevel="0" collapsed="false">
      <c r="A91" s="44" t="s">
        <v>194</v>
      </c>
      <c r="B91" s="66" t="s">
        <v>195</v>
      </c>
      <c r="C91" s="46" t="n">
        <v>1200000</v>
      </c>
      <c r="D91" s="47" t="s">
        <v>123</v>
      </c>
      <c r="E91" s="86" t="s">
        <v>190</v>
      </c>
      <c r="F91" s="49" t="s">
        <v>61</v>
      </c>
      <c r="G91" s="49" t="s">
        <v>61</v>
      </c>
      <c r="H91" s="49" t="s">
        <v>61</v>
      </c>
      <c r="I91" s="49" t="s">
        <v>61</v>
      </c>
      <c r="J91" s="72" t="n">
        <v>300000</v>
      </c>
      <c r="K91" s="72" t="n">
        <v>600000</v>
      </c>
      <c r="L91" s="72" t="n">
        <v>300000</v>
      </c>
      <c r="M91" s="49" t="s">
        <v>61</v>
      </c>
      <c r="N91" s="49" t="s">
        <v>61</v>
      </c>
      <c r="O91" s="90" t="s">
        <v>196</v>
      </c>
      <c r="P91" s="91" t="s">
        <v>63</v>
      </c>
      <c r="Q91" s="49" t="s">
        <v>63</v>
      </c>
      <c r="R91" s="91" t="s">
        <v>63</v>
      </c>
      <c r="S91" s="49" t="s">
        <v>61</v>
      </c>
      <c r="T91" s="49" t="s">
        <v>61</v>
      </c>
      <c r="U91" s="49" t="s">
        <v>61</v>
      </c>
      <c r="V91" s="49" t="s">
        <v>61</v>
      </c>
      <c r="W91" s="49" t="s">
        <v>61</v>
      </c>
      <c r="X91" s="49" t="s">
        <v>61</v>
      </c>
      <c r="Y91" s="49" t="s">
        <v>61</v>
      </c>
      <c r="Z91" s="49" t="s">
        <v>61</v>
      </c>
      <c r="AA91" s="49" t="s">
        <v>61</v>
      </c>
    </row>
    <row r="92" s="51" customFormat="true" ht="32.8" hidden="false" customHeight="false" outlineLevel="0" collapsed="false">
      <c r="A92" s="44" t="s">
        <v>197</v>
      </c>
      <c r="B92" s="66" t="s">
        <v>198</v>
      </c>
      <c r="C92" s="67" t="n">
        <v>118114</v>
      </c>
      <c r="D92" s="47" t="s">
        <v>109</v>
      </c>
      <c r="E92" s="47" t="s">
        <v>60</v>
      </c>
      <c r="F92" s="49" t="s">
        <v>61</v>
      </c>
      <c r="G92" s="49" t="s">
        <v>61</v>
      </c>
      <c r="H92" s="49" t="s">
        <v>61</v>
      </c>
      <c r="I92" s="49" t="s">
        <v>61</v>
      </c>
      <c r="J92" s="49" t="s">
        <v>61</v>
      </c>
      <c r="K92" s="49" t="s">
        <v>61</v>
      </c>
      <c r="L92" s="49" t="s">
        <v>61</v>
      </c>
      <c r="M92" s="49" t="s">
        <v>61</v>
      </c>
      <c r="N92" s="49" t="s">
        <v>61</v>
      </c>
      <c r="O92" s="53" t="s">
        <v>62</v>
      </c>
      <c r="P92" s="49" t="s">
        <v>63</v>
      </c>
      <c r="Q92" s="49" t="s">
        <v>63</v>
      </c>
      <c r="R92" s="49" t="s">
        <v>63</v>
      </c>
      <c r="S92" s="49" t="s">
        <v>61</v>
      </c>
      <c r="T92" s="49" t="s">
        <v>61</v>
      </c>
      <c r="U92" s="49" t="s">
        <v>61</v>
      </c>
      <c r="V92" s="49" t="s">
        <v>61</v>
      </c>
      <c r="W92" s="49" t="s">
        <v>61</v>
      </c>
      <c r="X92" s="49" t="s">
        <v>61</v>
      </c>
      <c r="Y92" s="49" t="s">
        <v>61</v>
      </c>
      <c r="Z92" s="49" t="s">
        <v>61</v>
      </c>
      <c r="AA92" s="49" t="s">
        <v>61</v>
      </c>
    </row>
    <row r="93" s="51" customFormat="true" ht="32.8" hidden="false" customHeight="false" outlineLevel="0" collapsed="false">
      <c r="A93" s="44" t="s">
        <v>199</v>
      </c>
      <c r="B93" s="45" t="s">
        <v>200</v>
      </c>
      <c r="C93" s="46" t="n">
        <v>650000</v>
      </c>
      <c r="D93" s="47" t="s">
        <v>109</v>
      </c>
      <c r="E93" s="48" t="s">
        <v>201</v>
      </c>
      <c r="F93" s="49" t="s">
        <v>61</v>
      </c>
      <c r="G93" s="49" t="s">
        <v>61</v>
      </c>
      <c r="H93" s="49" t="s">
        <v>61</v>
      </c>
      <c r="I93" s="49" t="s">
        <v>61</v>
      </c>
      <c r="J93" s="72" t="n">
        <v>379200</v>
      </c>
      <c r="K93" s="72" t="n">
        <v>270800</v>
      </c>
      <c r="L93" s="49" t="s">
        <v>61</v>
      </c>
      <c r="M93" s="49" t="s">
        <v>61</v>
      </c>
      <c r="N93" s="49" t="s">
        <v>61</v>
      </c>
      <c r="O93" s="53" t="s">
        <v>62</v>
      </c>
      <c r="P93" s="69" t="s">
        <v>63</v>
      </c>
      <c r="Q93" s="49" t="s">
        <v>101</v>
      </c>
      <c r="R93" s="69" t="s">
        <v>63</v>
      </c>
      <c r="S93" s="49" t="s">
        <v>61</v>
      </c>
      <c r="T93" s="49" t="s">
        <v>61</v>
      </c>
      <c r="U93" s="49" t="s">
        <v>61</v>
      </c>
      <c r="V93" s="49" t="s">
        <v>61</v>
      </c>
      <c r="W93" s="72" t="n">
        <v>379200</v>
      </c>
      <c r="X93" s="72" t="n">
        <v>270800</v>
      </c>
      <c r="Y93" s="49" t="s">
        <v>61</v>
      </c>
      <c r="Z93" s="49" t="s">
        <v>61</v>
      </c>
      <c r="AA93" s="49" t="s">
        <v>61</v>
      </c>
    </row>
    <row r="94" s="51" customFormat="true" ht="32.8" hidden="false" customHeight="false" outlineLevel="0" collapsed="false">
      <c r="A94" s="44" t="s">
        <v>202</v>
      </c>
      <c r="B94" s="66" t="s">
        <v>203</v>
      </c>
      <c r="C94" s="55" t="n">
        <v>3000000</v>
      </c>
      <c r="D94" s="47" t="s">
        <v>86</v>
      </c>
      <c r="E94" s="47" t="s">
        <v>60</v>
      </c>
      <c r="F94" s="49" t="s">
        <v>61</v>
      </c>
      <c r="G94" s="49" t="s">
        <v>61</v>
      </c>
      <c r="H94" s="49" t="s">
        <v>61</v>
      </c>
      <c r="I94" s="49" t="s">
        <v>61</v>
      </c>
      <c r="J94" s="49" t="s">
        <v>61</v>
      </c>
      <c r="K94" s="49" t="s">
        <v>61</v>
      </c>
      <c r="L94" s="49" t="s">
        <v>61</v>
      </c>
      <c r="M94" s="49" t="s">
        <v>61</v>
      </c>
      <c r="N94" s="49" t="s">
        <v>61</v>
      </c>
      <c r="O94" s="53" t="s">
        <v>196</v>
      </c>
      <c r="P94" s="49" t="s">
        <v>63</v>
      </c>
      <c r="Q94" s="49" t="s">
        <v>63</v>
      </c>
      <c r="R94" s="49" t="s">
        <v>204</v>
      </c>
      <c r="S94" s="49" t="s">
        <v>61</v>
      </c>
      <c r="T94" s="49" t="s">
        <v>61</v>
      </c>
      <c r="U94" s="49" t="s">
        <v>61</v>
      </c>
      <c r="V94" s="49" t="s">
        <v>61</v>
      </c>
      <c r="W94" s="49" t="s">
        <v>61</v>
      </c>
      <c r="X94" s="49" t="s">
        <v>61</v>
      </c>
      <c r="Y94" s="49" t="s">
        <v>61</v>
      </c>
      <c r="Z94" s="49" t="s">
        <v>61</v>
      </c>
      <c r="AA94" s="49" t="s">
        <v>61</v>
      </c>
    </row>
    <row r="95" s="51" customFormat="true" ht="43.25" hidden="false" customHeight="false" outlineLevel="0" collapsed="false">
      <c r="A95" s="44" t="s">
        <v>205</v>
      </c>
      <c r="B95" s="66" t="s">
        <v>206</v>
      </c>
      <c r="C95" s="46" t="n">
        <v>500000</v>
      </c>
      <c r="D95" s="47" t="s">
        <v>86</v>
      </c>
      <c r="E95" s="47" t="s">
        <v>60</v>
      </c>
      <c r="F95" s="49" t="s">
        <v>61</v>
      </c>
      <c r="G95" s="49" t="s">
        <v>61</v>
      </c>
      <c r="H95" s="49" t="s">
        <v>61</v>
      </c>
      <c r="I95" s="49" t="s">
        <v>61</v>
      </c>
      <c r="J95" s="49" t="s">
        <v>61</v>
      </c>
      <c r="K95" s="49" t="s">
        <v>61</v>
      </c>
      <c r="L95" s="49" t="s">
        <v>61</v>
      </c>
      <c r="M95" s="49" t="s">
        <v>61</v>
      </c>
      <c r="N95" s="49" t="s">
        <v>61</v>
      </c>
      <c r="O95" s="53" t="s">
        <v>207</v>
      </c>
      <c r="P95" s="49" t="s">
        <v>63</v>
      </c>
      <c r="Q95" s="49" t="s">
        <v>63</v>
      </c>
      <c r="R95" s="49" t="s">
        <v>63</v>
      </c>
      <c r="S95" s="49" t="s">
        <v>61</v>
      </c>
      <c r="T95" s="49" t="s">
        <v>61</v>
      </c>
      <c r="U95" s="49" t="s">
        <v>61</v>
      </c>
      <c r="V95" s="49" t="s">
        <v>61</v>
      </c>
      <c r="W95" s="49" t="s">
        <v>61</v>
      </c>
      <c r="X95" s="49" t="s">
        <v>61</v>
      </c>
      <c r="Y95" s="49" t="s">
        <v>61</v>
      </c>
      <c r="Z95" s="49" t="s">
        <v>61</v>
      </c>
      <c r="AA95" s="49" t="s">
        <v>61</v>
      </c>
    </row>
    <row r="96" s="51" customFormat="true" ht="32.8" hidden="false" customHeight="false" outlineLevel="0" collapsed="false">
      <c r="A96" s="44" t="s">
        <v>208</v>
      </c>
      <c r="B96" s="66" t="s">
        <v>209</v>
      </c>
      <c r="C96" s="46" t="n">
        <v>499000</v>
      </c>
      <c r="D96" s="47" t="s">
        <v>86</v>
      </c>
      <c r="E96" s="47" t="s">
        <v>60</v>
      </c>
      <c r="F96" s="49" t="s">
        <v>61</v>
      </c>
      <c r="G96" s="49" t="s">
        <v>61</v>
      </c>
      <c r="H96" s="49" t="s">
        <v>61</v>
      </c>
      <c r="I96" s="49" t="s">
        <v>61</v>
      </c>
      <c r="J96" s="49" t="s">
        <v>61</v>
      </c>
      <c r="K96" s="49" t="s">
        <v>61</v>
      </c>
      <c r="L96" s="49" t="s">
        <v>61</v>
      </c>
      <c r="M96" s="49" t="s">
        <v>61</v>
      </c>
      <c r="N96" s="49" t="s">
        <v>61</v>
      </c>
      <c r="O96" s="53" t="s">
        <v>62</v>
      </c>
      <c r="P96" s="49" t="s">
        <v>63</v>
      </c>
      <c r="Q96" s="49" t="s">
        <v>63</v>
      </c>
      <c r="R96" s="49" t="s">
        <v>63</v>
      </c>
      <c r="S96" s="49" t="s">
        <v>61</v>
      </c>
      <c r="T96" s="49" t="s">
        <v>61</v>
      </c>
      <c r="U96" s="49" t="s">
        <v>61</v>
      </c>
      <c r="V96" s="49" t="s">
        <v>61</v>
      </c>
      <c r="W96" s="49" t="s">
        <v>61</v>
      </c>
      <c r="X96" s="49" t="s">
        <v>61</v>
      </c>
      <c r="Y96" s="49" t="s">
        <v>61</v>
      </c>
      <c r="Z96" s="49" t="s">
        <v>61</v>
      </c>
      <c r="AA96" s="49" t="s">
        <v>61</v>
      </c>
    </row>
    <row r="97" s="51" customFormat="true" ht="32.8" hidden="false" customHeight="false" outlineLevel="0" collapsed="false">
      <c r="A97" s="44" t="s">
        <v>210</v>
      </c>
      <c r="B97" s="66" t="s">
        <v>211</v>
      </c>
      <c r="C97" s="46" t="n">
        <v>800000</v>
      </c>
      <c r="D97" s="47" t="s">
        <v>59</v>
      </c>
      <c r="E97" s="47" t="s">
        <v>60</v>
      </c>
      <c r="F97" s="49" t="s">
        <v>61</v>
      </c>
      <c r="G97" s="49" t="s">
        <v>61</v>
      </c>
      <c r="H97" s="49" t="s">
        <v>61</v>
      </c>
      <c r="I97" s="49" t="s">
        <v>61</v>
      </c>
      <c r="J97" s="49" t="s">
        <v>61</v>
      </c>
      <c r="K97" s="49" t="s">
        <v>61</v>
      </c>
      <c r="L97" s="49" t="s">
        <v>61</v>
      </c>
      <c r="M97" s="49" t="s">
        <v>61</v>
      </c>
      <c r="N97" s="49" t="s">
        <v>61</v>
      </c>
      <c r="O97" s="53" t="s">
        <v>62</v>
      </c>
      <c r="P97" s="49" t="s">
        <v>63</v>
      </c>
      <c r="Q97" s="49" t="s">
        <v>101</v>
      </c>
      <c r="R97" s="49" t="s">
        <v>63</v>
      </c>
      <c r="S97" s="49" t="s">
        <v>61</v>
      </c>
      <c r="T97" s="49" t="s">
        <v>61</v>
      </c>
      <c r="U97" s="49" t="s">
        <v>61</v>
      </c>
      <c r="V97" s="49" t="s">
        <v>61</v>
      </c>
      <c r="W97" s="49" t="s">
        <v>61</v>
      </c>
      <c r="X97" s="49" t="s">
        <v>61</v>
      </c>
      <c r="Y97" s="49" t="s">
        <v>61</v>
      </c>
      <c r="Z97" s="49" t="s">
        <v>61</v>
      </c>
      <c r="AA97" s="49" t="s">
        <v>61</v>
      </c>
    </row>
    <row r="98" s="51" customFormat="true" ht="32.8" hidden="false" customHeight="false" outlineLevel="0" collapsed="false">
      <c r="A98" s="44" t="s">
        <v>212</v>
      </c>
      <c r="B98" s="45" t="s">
        <v>213</v>
      </c>
      <c r="C98" s="67" t="n">
        <v>2816157</v>
      </c>
      <c r="D98" s="47" t="s">
        <v>86</v>
      </c>
      <c r="E98" s="47" t="s">
        <v>59</v>
      </c>
      <c r="F98" s="49" t="s">
        <v>61</v>
      </c>
      <c r="G98" s="49" t="s">
        <v>61</v>
      </c>
      <c r="H98" s="49" t="s">
        <v>61</v>
      </c>
      <c r="I98" s="49" t="s">
        <v>61</v>
      </c>
      <c r="J98" s="49" t="s">
        <v>61</v>
      </c>
      <c r="K98" s="49" t="s">
        <v>61</v>
      </c>
      <c r="L98" s="49" t="s">
        <v>61</v>
      </c>
      <c r="M98" s="49" t="s">
        <v>61</v>
      </c>
      <c r="N98" s="49" t="s">
        <v>61</v>
      </c>
      <c r="O98" s="53" t="s">
        <v>62</v>
      </c>
      <c r="P98" s="49" t="s">
        <v>63</v>
      </c>
      <c r="Q98" s="49" t="s">
        <v>101</v>
      </c>
      <c r="R98" s="49" t="s">
        <v>63</v>
      </c>
      <c r="S98" s="49" t="s">
        <v>61</v>
      </c>
      <c r="T98" s="49" t="s">
        <v>61</v>
      </c>
      <c r="U98" s="49" t="s">
        <v>61</v>
      </c>
      <c r="V98" s="49" t="s">
        <v>61</v>
      </c>
      <c r="W98" s="49" t="s">
        <v>61</v>
      </c>
      <c r="X98" s="49" t="s">
        <v>61</v>
      </c>
      <c r="Y98" s="49" t="s">
        <v>61</v>
      </c>
      <c r="Z98" s="49" t="s">
        <v>61</v>
      </c>
      <c r="AA98" s="49" t="s">
        <v>61</v>
      </c>
    </row>
    <row r="99" s="51" customFormat="true" ht="32.8" hidden="false" customHeight="false" outlineLevel="0" collapsed="false">
      <c r="A99" s="44" t="s">
        <v>214</v>
      </c>
      <c r="B99" s="66" t="s">
        <v>215</v>
      </c>
      <c r="C99" s="46" t="n">
        <v>120038</v>
      </c>
      <c r="D99" s="47" t="s">
        <v>86</v>
      </c>
      <c r="E99" s="47" t="s">
        <v>59</v>
      </c>
      <c r="F99" s="49" t="s">
        <v>61</v>
      </c>
      <c r="G99" s="49" t="s">
        <v>61</v>
      </c>
      <c r="H99" s="49" t="s">
        <v>61</v>
      </c>
      <c r="I99" s="49" t="s">
        <v>61</v>
      </c>
      <c r="J99" s="49" t="s">
        <v>61</v>
      </c>
      <c r="K99" s="49" t="s">
        <v>61</v>
      </c>
      <c r="L99" s="49" t="s">
        <v>61</v>
      </c>
      <c r="M99" s="49" t="s">
        <v>61</v>
      </c>
      <c r="N99" s="49" t="s">
        <v>61</v>
      </c>
      <c r="O99" s="53" t="s">
        <v>62</v>
      </c>
      <c r="P99" s="49" t="s">
        <v>63</v>
      </c>
      <c r="Q99" s="49" t="s">
        <v>63</v>
      </c>
      <c r="R99" s="49" t="s">
        <v>63</v>
      </c>
      <c r="S99" s="49" t="s">
        <v>61</v>
      </c>
      <c r="T99" s="49" t="s">
        <v>61</v>
      </c>
      <c r="U99" s="49" t="s">
        <v>61</v>
      </c>
      <c r="V99" s="49" t="s">
        <v>61</v>
      </c>
      <c r="W99" s="49" t="s">
        <v>61</v>
      </c>
      <c r="X99" s="49" t="s">
        <v>61</v>
      </c>
      <c r="Y99" s="49" t="s">
        <v>61</v>
      </c>
      <c r="Z99" s="49" t="s">
        <v>61</v>
      </c>
      <c r="AA99" s="49" t="s">
        <v>61</v>
      </c>
    </row>
    <row r="100" s="51" customFormat="true" ht="32.8" hidden="false" customHeight="false" outlineLevel="0" collapsed="false">
      <c r="A100" s="44" t="s">
        <v>216</v>
      </c>
      <c r="B100" s="45" t="s">
        <v>217</v>
      </c>
      <c r="C100" s="46" t="n">
        <v>976200</v>
      </c>
      <c r="D100" s="47" t="s">
        <v>86</v>
      </c>
      <c r="E100" s="47" t="s">
        <v>59</v>
      </c>
      <c r="F100" s="49" t="s">
        <v>61</v>
      </c>
      <c r="G100" s="49" t="s">
        <v>61</v>
      </c>
      <c r="H100" s="49" t="s">
        <v>61</v>
      </c>
      <c r="I100" s="49" t="s">
        <v>61</v>
      </c>
      <c r="J100" s="49" t="s">
        <v>61</v>
      </c>
      <c r="K100" s="49" t="s">
        <v>61</v>
      </c>
      <c r="L100" s="49" t="s">
        <v>61</v>
      </c>
      <c r="M100" s="49" t="s">
        <v>61</v>
      </c>
      <c r="N100" s="49" t="s">
        <v>61</v>
      </c>
      <c r="O100" s="53" t="s">
        <v>62</v>
      </c>
      <c r="P100" s="49" t="s">
        <v>63</v>
      </c>
      <c r="Q100" s="49" t="s">
        <v>63</v>
      </c>
      <c r="R100" s="49" t="s">
        <v>63</v>
      </c>
      <c r="S100" s="49" t="s">
        <v>61</v>
      </c>
      <c r="T100" s="49" t="s">
        <v>61</v>
      </c>
      <c r="U100" s="49" t="s">
        <v>61</v>
      </c>
      <c r="V100" s="49" t="s">
        <v>61</v>
      </c>
      <c r="W100" s="49" t="s">
        <v>61</v>
      </c>
      <c r="X100" s="49" t="s">
        <v>61</v>
      </c>
      <c r="Y100" s="49" t="s">
        <v>61</v>
      </c>
      <c r="Z100" s="49" t="s">
        <v>61</v>
      </c>
      <c r="AA100" s="49" t="s">
        <v>61</v>
      </c>
    </row>
    <row r="101" s="51" customFormat="true" ht="32.8" hidden="false" customHeight="false" outlineLevel="0" collapsed="false">
      <c r="A101" s="44" t="s">
        <v>218</v>
      </c>
      <c r="B101" s="45" t="s">
        <v>219</v>
      </c>
      <c r="C101" s="46" t="n">
        <v>102397.87</v>
      </c>
      <c r="D101" s="47" t="s">
        <v>86</v>
      </c>
      <c r="E101" s="47" t="s">
        <v>60</v>
      </c>
      <c r="F101" s="49" t="s">
        <v>61</v>
      </c>
      <c r="G101" s="49" t="s">
        <v>61</v>
      </c>
      <c r="H101" s="49" t="s">
        <v>61</v>
      </c>
      <c r="I101" s="49" t="s">
        <v>61</v>
      </c>
      <c r="J101" s="49" t="s">
        <v>61</v>
      </c>
      <c r="K101" s="49" t="s">
        <v>61</v>
      </c>
      <c r="L101" s="49" t="s">
        <v>61</v>
      </c>
      <c r="M101" s="49" t="s">
        <v>61</v>
      </c>
      <c r="N101" s="49" t="s">
        <v>61</v>
      </c>
      <c r="O101" s="53" t="s">
        <v>62</v>
      </c>
      <c r="P101" s="49" t="s">
        <v>63</v>
      </c>
      <c r="Q101" s="49" t="s">
        <v>63</v>
      </c>
      <c r="R101" s="49" t="s">
        <v>63</v>
      </c>
      <c r="S101" s="49" t="s">
        <v>61</v>
      </c>
      <c r="T101" s="49" t="s">
        <v>61</v>
      </c>
      <c r="U101" s="49" t="s">
        <v>61</v>
      </c>
      <c r="V101" s="49" t="s">
        <v>61</v>
      </c>
      <c r="W101" s="49" t="s">
        <v>61</v>
      </c>
      <c r="X101" s="49" t="s">
        <v>61</v>
      </c>
      <c r="Y101" s="49" t="s">
        <v>61</v>
      </c>
      <c r="Z101" s="49" t="s">
        <v>61</v>
      </c>
      <c r="AA101" s="49" t="s">
        <v>61</v>
      </c>
    </row>
    <row r="102" s="51" customFormat="true" ht="32.8" hidden="false" customHeight="false" outlineLevel="0" collapsed="false">
      <c r="A102" s="44" t="s">
        <v>220</v>
      </c>
      <c r="B102" s="66" t="s">
        <v>221</v>
      </c>
      <c r="C102" s="92" t="n">
        <v>390000</v>
      </c>
      <c r="D102" s="47" t="s">
        <v>59</v>
      </c>
      <c r="E102" s="47" t="s">
        <v>128</v>
      </c>
      <c r="F102" s="49" t="s">
        <v>61</v>
      </c>
      <c r="G102" s="49" t="s">
        <v>61</v>
      </c>
      <c r="H102" s="49" t="s">
        <v>61</v>
      </c>
      <c r="I102" s="49" t="s">
        <v>61</v>
      </c>
      <c r="J102" s="72" t="n">
        <v>357500</v>
      </c>
      <c r="K102" s="72" t="n">
        <v>32500</v>
      </c>
      <c r="L102" s="49" t="s">
        <v>61</v>
      </c>
      <c r="M102" s="49" t="s">
        <v>61</v>
      </c>
      <c r="N102" s="49" t="s">
        <v>61</v>
      </c>
      <c r="O102" s="53" t="s">
        <v>62</v>
      </c>
      <c r="P102" s="49" t="s">
        <v>63</v>
      </c>
      <c r="Q102" s="49" t="s">
        <v>63</v>
      </c>
      <c r="R102" s="49" t="s">
        <v>157</v>
      </c>
      <c r="S102" s="49" t="s">
        <v>61</v>
      </c>
      <c r="T102" s="49" t="s">
        <v>61</v>
      </c>
      <c r="U102" s="49" t="s">
        <v>61</v>
      </c>
      <c r="V102" s="49" t="s">
        <v>61</v>
      </c>
      <c r="W102" s="49" t="s">
        <v>61</v>
      </c>
      <c r="X102" s="49" t="s">
        <v>61</v>
      </c>
      <c r="Y102" s="49" t="s">
        <v>61</v>
      </c>
      <c r="Z102" s="49" t="s">
        <v>61</v>
      </c>
      <c r="AA102" s="49" t="s">
        <v>61</v>
      </c>
    </row>
    <row r="103" s="51" customFormat="true" ht="32.8" hidden="false" customHeight="false" outlineLevel="0" collapsed="false">
      <c r="A103" s="44" t="s">
        <v>222</v>
      </c>
      <c r="B103" s="66" t="s">
        <v>223</v>
      </c>
      <c r="C103" s="46" t="n">
        <v>250000</v>
      </c>
      <c r="D103" s="47" t="s">
        <v>59</v>
      </c>
      <c r="E103" s="47" t="s">
        <v>172</v>
      </c>
      <c r="F103" s="49" t="s">
        <v>61</v>
      </c>
      <c r="G103" s="49" t="s">
        <v>61</v>
      </c>
      <c r="H103" s="49" t="s">
        <v>61</v>
      </c>
      <c r="I103" s="49" t="s">
        <v>61</v>
      </c>
      <c r="J103" s="72" t="n">
        <v>208300</v>
      </c>
      <c r="K103" s="72" t="n">
        <v>41700</v>
      </c>
      <c r="L103" s="49" t="s">
        <v>61</v>
      </c>
      <c r="M103" s="49" t="s">
        <v>61</v>
      </c>
      <c r="N103" s="49" t="s">
        <v>61</v>
      </c>
      <c r="O103" s="53" t="s">
        <v>62</v>
      </c>
      <c r="P103" s="49" t="s">
        <v>63</v>
      </c>
      <c r="Q103" s="49" t="s">
        <v>101</v>
      </c>
      <c r="R103" s="49" t="s">
        <v>63</v>
      </c>
      <c r="S103" s="49" t="s">
        <v>61</v>
      </c>
      <c r="T103" s="49" t="s">
        <v>61</v>
      </c>
      <c r="U103" s="49" t="s">
        <v>61</v>
      </c>
      <c r="V103" s="49" t="s">
        <v>61</v>
      </c>
      <c r="W103" s="72" t="n">
        <v>208300</v>
      </c>
      <c r="X103" s="72" t="n">
        <v>41700</v>
      </c>
      <c r="Y103" s="49" t="s">
        <v>61</v>
      </c>
      <c r="Z103" s="49" t="s">
        <v>61</v>
      </c>
      <c r="AA103" s="49" t="s">
        <v>61</v>
      </c>
    </row>
    <row r="104" s="51" customFormat="true" ht="32.8" hidden="false" customHeight="false" outlineLevel="0" collapsed="false">
      <c r="A104" s="44" t="s">
        <v>224</v>
      </c>
      <c r="B104" s="66" t="s">
        <v>225</v>
      </c>
      <c r="C104" s="46" t="n">
        <v>440000</v>
      </c>
      <c r="D104" s="47" t="s">
        <v>59</v>
      </c>
      <c r="E104" s="47" t="s">
        <v>226</v>
      </c>
      <c r="F104" s="49" t="s">
        <v>61</v>
      </c>
      <c r="G104" s="49" t="s">
        <v>61</v>
      </c>
      <c r="H104" s="49" t="s">
        <v>61</v>
      </c>
      <c r="I104" s="49" t="s">
        <v>61</v>
      </c>
      <c r="J104" s="49" t="s">
        <v>61</v>
      </c>
      <c r="K104" s="49" t="s">
        <v>61</v>
      </c>
      <c r="L104" s="49" t="s">
        <v>61</v>
      </c>
      <c r="M104" s="49" t="s">
        <v>61</v>
      </c>
      <c r="N104" s="49" t="s">
        <v>61</v>
      </c>
      <c r="O104" s="53" t="s">
        <v>62</v>
      </c>
      <c r="P104" s="49" t="s">
        <v>63</v>
      </c>
      <c r="Q104" s="49" t="s">
        <v>63</v>
      </c>
      <c r="R104" s="49" t="s">
        <v>63</v>
      </c>
      <c r="S104" s="49" t="s">
        <v>61</v>
      </c>
      <c r="T104" s="49" t="s">
        <v>61</v>
      </c>
      <c r="U104" s="49" t="s">
        <v>61</v>
      </c>
      <c r="V104" s="49" t="s">
        <v>61</v>
      </c>
      <c r="W104" s="49" t="s">
        <v>61</v>
      </c>
      <c r="X104" s="49" t="s">
        <v>61</v>
      </c>
      <c r="Y104" s="49" t="s">
        <v>61</v>
      </c>
      <c r="Z104" s="49" t="s">
        <v>61</v>
      </c>
      <c r="AA104" s="49" t="s">
        <v>61</v>
      </c>
    </row>
    <row r="105" s="51" customFormat="true" ht="32.8" hidden="false" customHeight="false" outlineLevel="0" collapsed="false">
      <c r="A105" s="44" t="s">
        <v>227</v>
      </c>
      <c r="B105" s="45" t="s">
        <v>228</v>
      </c>
      <c r="C105" s="46" t="n">
        <v>114960</v>
      </c>
      <c r="D105" s="47" t="s">
        <v>112</v>
      </c>
      <c r="E105" s="47" t="s">
        <v>229</v>
      </c>
      <c r="F105" s="49" t="s">
        <v>61</v>
      </c>
      <c r="G105" s="49" t="s">
        <v>61</v>
      </c>
      <c r="H105" s="49" t="s">
        <v>61</v>
      </c>
      <c r="I105" s="49" t="s">
        <v>61</v>
      </c>
      <c r="J105" s="93" t="n">
        <v>19160</v>
      </c>
      <c r="K105" s="93" t="n">
        <v>95800</v>
      </c>
      <c r="L105" s="49" t="s">
        <v>61</v>
      </c>
      <c r="M105" s="49" t="s">
        <v>61</v>
      </c>
      <c r="N105" s="49" t="s">
        <v>61</v>
      </c>
      <c r="O105" s="53" t="s">
        <v>62</v>
      </c>
      <c r="P105" s="49" t="s">
        <v>63</v>
      </c>
      <c r="Q105" s="69" t="s">
        <v>101</v>
      </c>
      <c r="R105" s="49" t="s">
        <v>63</v>
      </c>
      <c r="S105" s="49" t="s">
        <v>61</v>
      </c>
      <c r="T105" s="49" t="s">
        <v>61</v>
      </c>
      <c r="U105" s="49" t="s">
        <v>61</v>
      </c>
      <c r="V105" s="49" t="s">
        <v>61</v>
      </c>
      <c r="W105" s="93" t="n">
        <v>19160</v>
      </c>
      <c r="X105" s="93" t="n">
        <v>95800</v>
      </c>
      <c r="Y105" s="49" t="s">
        <v>61</v>
      </c>
      <c r="Z105" s="49" t="s">
        <v>61</v>
      </c>
      <c r="AA105" s="49" t="s">
        <v>61</v>
      </c>
    </row>
    <row r="106" s="51" customFormat="true" ht="32.8" hidden="false" customHeight="false" outlineLevel="0" collapsed="false">
      <c r="A106" s="44" t="s">
        <v>230</v>
      </c>
      <c r="B106" s="66" t="s">
        <v>231</v>
      </c>
      <c r="C106" s="46" t="n">
        <v>148000</v>
      </c>
      <c r="D106" s="47" t="s">
        <v>59</v>
      </c>
      <c r="E106" s="47" t="s">
        <v>60</v>
      </c>
      <c r="F106" s="49" t="s">
        <v>61</v>
      </c>
      <c r="G106" s="49" t="s">
        <v>61</v>
      </c>
      <c r="H106" s="49" t="s">
        <v>61</v>
      </c>
      <c r="I106" s="49" t="s">
        <v>61</v>
      </c>
      <c r="J106" s="49" t="s">
        <v>61</v>
      </c>
      <c r="K106" s="49" t="s">
        <v>61</v>
      </c>
      <c r="L106" s="49" t="s">
        <v>61</v>
      </c>
      <c r="M106" s="49" t="s">
        <v>61</v>
      </c>
      <c r="N106" s="49" t="s">
        <v>61</v>
      </c>
      <c r="O106" s="53" t="s">
        <v>62</v>
      </c>
      <c r="P106" s="49" t="s">
        <v>63</v>
      </c>
      <c r="Q106" s="49" t="s">
        <v>63</v>
      </c>
      <c r="R106" s="49" t="s">
        <v>63</v>
      </c>
      <c r="S106" s="49" t="s">
        <v>61</v>
      </c>
      <c r="T106" s="49" t="s">
        <v>61</v>
      </c>
      <c r="U106" s="49" t="s">
        <v>61</v>
      </c>
      <c r="V106" s="49" t="s">
        <v>61</v>
      </c>
      <c r="W106" s="49" t="s">
        <v>61</v>
      </c>
      <c r="X106" s="49" t="s">
        <v>61</v>
      </c>
      <c r="Y106" s="49" t="s">
        <v>61</v>
      </c>
      <c r="Z106" s="49" t="s">
        <v>61</v>
      </c>
      <c r="AA106" s="49" t="s">
        <v>61</v>
      </c>
    </row>
    <row r="107" s="51" customFormat="true" ht="32.8" hidden="false" customHeight="false" outlineLevel="0" collapsed="false">
      <c r="A107" s="44" t="s">
        <v>232</v>
      </c>
      <c r="B107" s="66" t="s">
        <v>233</v>
      </c>
      <c r="C107" s="67" t="n">
        <v>188980</v>
      </c>
      <c r="D107" s="47" t="s">
        <v>123</v>
      </c>
      <c r="E107" s="47" t="s">
        <v>100</v>
      </c>
      <c r="F107" s="49" t="s">
        <v>61</v>
      </c>
      <c r="G107" s="49" t="s">
        <v>61</v>
      </c>
      <c r="H107" s="49" t="s">
        <v>61</v>
      </c>
      <c r="I107" s="49" t="s">
        <v>61</v>
      </c>
      <c r="J107" s="49" t="s">
        <v>61</v>
      </c>
      <c r="K107" s="49" t="s">
        <v>61</v>
      </c>
      <c r="L107" s="49" t="s">
        <v>61</v>
      </c>
      <c r="M107" s="49" t="s">
        <v>61</v>
      </c>
      <c r="N107" s="49" t="s">
        <v>61</v>
      </c>
      <c r="O107" s="53" t="s">
        <v>62</v>
      </c>
      <c r="P107" s="49" t="s">
        <v>63</v>
      </c>
      <c r="Q107" s="49" t="s">
        <v>63</v>
      </c>
      <c r="R107" s="49" t="s">
        <v>63</v>
      </c>
      <c r="S107" s="49" t="s">
        <v>61</v>
      </c>
      <c r="T107" s="49" t="s">
        <v>61</v>
      </c>
      <c r="U107" s="49" t="s">
        <v>61</v>
      </c>
      <c r="V107" s="49" t="s">
        <v>61</v>
      </c>
      <c r="W107" s="49" t="s">
        <v>61</v>
      </c>
      <c r="X107" s="49" t="s">
        <v>61</v>
      </c>
      <c r="Y107" s="49" t="s">
        <v>61</v>
      </c>
      <c r="Z107" s="49" t="s">
        <v>61</v>
      </c>
      <c r="AA107" s="49" t="s">
        <v>61</v>
      </c>
    </row>
    <row r="108" s="51" customFormat="true" ht="32.8" hidden="false" customHeight="false" outlineLevel="0" collapsed="false">
      <c r="A108" s="44" t="s">
        <v>234</v>
      </c>
      <c r="B108" s="66" t="s">
        <v>235</v>
      </c>
      <c r="C108" s="94" t="n">
        <v>600000</v>
      </c>
      <c r="D108" s="47" t="s">
        <v>66</v>
      </c>
      <c r="E108" s="47" t="s">
        <v>172</v>
      </c>
      <c r="F108" s="49" t="s">
        <v>61</v>
      </c>
      <c r="G108" s="49" t="s">
        <v>61</v>
      </c>
      <c r="H108" s="49" t="s">
        <v>61</v>
      </c>
      <c r="I108" s="49" t="s">
        <v>61</v>
      </c>
      <c r="J108" s="95" t="n">
        <v>500000</v>
      </c>
      <c r="K108" s="95" t="n">
        <v>100000</v>
      </c>
      <c r="L108" s="49" t="s">
        <v>61</v>
      </c>
      <c r="M108" s="49" t="s">
        <v>61</v>
      </c>
      <c r="N108" s="49" t="s">
        <v>61</v>
      </c>
      <c r="O108" s="90" t="s">
        <v>62</v>
      </c>
      <c r="P108" s="49" t="s">
        <v>63</v>
      </c>
      <c r="Q108" s="49" t="s">
        <v>101</v>
      </c>
      <c r="R108" s="49" t="s">
        <v>63</v>
      </c>
      <c r="S108" s="49" t="s">
        <v>61</v>
      </c>
      <c r="T108" s="49" t="s">
        <v>61</v>
      </c>
      <c r="U108" s="49" t="s">
        <v>61</v>
      </c>
      <c r="V108" s="49" t="s">
        <v>61</v>
      </c>
      <c r="W108" s="95" t="n">
        <v>500000</v>
      </c>
      <c r="X108" s="95" t="n">
        <v>100000</v>
      </c>
      <c r="Y108" s="49" t="s">
        <v>61</v>
      </c>
      <c r="Z108" s="49" t="s">
        <v>61</v>
      </c>
      <c r="AA108" s="49" t="s">
        <v>61</v>
      </c>
    </row>
    <row r="109" s="51" customFormat="true" ht="32.8" hidden="false" customHeight="false" outlineLevel="0" collapsed="false">
      <c r="A109" s="44" t="s">
        <v>236</v>
      </c>
      <c r="B109" s="66" t="s">
        <v>237</v>
      </c>
      <c r="C109" s="46" t="n">
        <v>1000000</v>
      </c>
      <c r="D109" s="47" t="s">
        <v>99</v>
      </c>
      <c r="E109" s="47" t="s">
        <v>131</v>
      </c>
      <c r="F109" s="49" t="s">
        <v>61</v>
      </c>
      <c r="G109" s="49" t="s">
        <v>61</v>
      </c>
      <c r="H109" s="49" t="s">
        <v>61</v>
      </c>
      <c r="I109" s="49" t="s">
        <v>61</v>
      </c>
      <c r="J109" s="95" t="n">
        <v>750000</v>
      </c>
      <c r="K109" s="95" t="n">
        <v>250000</v>
      </c>
      <c r="L109" s="49" t="s">
        <v>61</v>
      </c>
      <c r="M109" s="49" t="s">
        <v>61</v>
      </c>
      <c r="N109" s="49" t="s">
        <v>61</v>
      </c>
      <c r="O109" s="53" t="s">
        <v>62</v>
      </c>
      <c r="P109" s="49" t="s">
        <v>63</v>
      </c>
      <c r="Q109" s="49" t="s">
        <v>63</v>
      </c>
      <c r="R109" s="49" t="s">
        <v>63</v>
      </c>
      <c r="S109" s="49" t="s">
        <v>61</v>
      </c>
      <c r="T109" s="49" t="s">
        <v>61</v>
      </c>
      <c r="U109" s="49" t="s">
        <v>61</v>
      </c>
      <c r="V109" s="49" t="s">
        <v>61</v>
      </c>
      <c r="W109" s="49" t="s">
        <v>61</v>
      </c>
      <c r="X109" s="49" t="s">
        <v>61</v>
      </c>
      <c r="Y109" s="49" t="s">
        <v>61</v>
      </c>
      <c r="Z109" s="49" t="s">
        <v>61</v>
      </c>
      <c r="AA109" s="49" t="s">
        <v>61</v>
      </c>
    </row>
    <row r="110" s="51" customFormat="true" ht="32.8" hidden="false" customHeight="false" outlineLevel="0" collapsed="false">
      <c r="A110" s="44" t="s">
        <v>238</v>
      </c>
      <c r="B110" s="88" t="s">
        <v>239</v>
      </c>
      <c r="C110" s="89" t="n">
        <v>400000</v>
      </c>
      <c r="D110" s="47" t="s">
        <v>66</v>
      </c>
      <c r="E110" s="47" t="s">
        <v>172</v>
      </c>
      <c r="F110" s="49" t="s">
        <v>61</v>
      </c>
      <c r="G110" s="49" t="s">
        <v>61</v>
      </c>
      <c r="H110" s="49" t="s">
        <v>61</v>
      </c>
      <c r="I110" s="49" t="s">
        <v>61</v>
      </c>
      <c r="J110" s="95" t="n">
        <v>333300</v>
      </c>
      <c r="K110" s="95" t="n">
        <v>66700</v>
      </c>
      <c r="L110" s="49" t="s">
        <v>61</v>
      </c>
      <c r="M110" s="49" t="s">
        <v>61</v>
      </c>
      <c r="N110" s="49" t="s">
        <v>61</v>
      </c>
      <c r="O110" s="90" t="s">
        <v>62</v>
      </c>
      <c r="P110" s="91" t="s">
        <v>63</v>
      </c>
      <c r="Q110" s="91" t="s">
        <v>101</v>
      </c>
      <c r="R110" s="91" t="s">
        <v>63</v>
      </c>
      <c r="S110" s="49" t="s">
        <v>61</v>
      </c>
      <c r="T110" s="49" t="s">
        <v>61</v>
      </c>
      <c r="U110" s="49" t="s">
        <v>61</v>
      </c>
      <c r="V110" s="49" t="s">
        <v>61</v>
      </c>
      <c r="W110" s="95" t="n">
        <v>333300</v>
      </c>
      <c r="X110" s="95" t="n">
        <v>66700</v>
      </c>
      <c r="Y110" s="49" t="s">
        <v>61</v>
      </c>
      <c r="Z110" s="49" t="s">
        <v>61</v>
      </c>
      <c r="AA110" s="49" t="s">
        <v>61</v>
      </c>
    </row>
    <row r="111" s="51" customFormat="true" ht="32.8" hidden="false" customHeight="false" outlineLevel="0" collapsed="false">
      <c r="A111" s="44" t="s">
        <v>240</v>
      </c>
      <c r="B111" s="66" t="s">
        <v>241</v>
      </c>
      <c r="C111" s="46" t="n">
        <v>200000</v>
      </c>
      <c r="D111" s="47" t="s">
        <v>123</v>
      </c>
      <c r="E111" s="47" t="s">
        <v>201</v>
      </c>
      <c r="F111" s="49" t="s">
        <v>61</v>
      </c>
      <c r="G111" s="49" t="s">
        <v>61</v>
      </c>
      <c r="H111" s="49" t="s">
        <v>61</v>
      </c>
      <c r="I111" s="49" t="s">
        <v>61</v>
      </c>
      <c r="J111" s="95" t="n">
        <v>116700</v>
      </c>
      <c r="K111" s="95" t="n">
        <v>83300</v>
      </c>
      <c r="L111" s="49" t="s">
        <v>61</v>
      </c>
      <c r="M111" s="49" t="s">
        <v>61</v>
      </c>
      <c r="N111" s="49" t="s">
        <v>61</v>
      </c>
      <c r="O111" s="53" t="s">
        <v>62</v>
      </c>
      <c r="P111" s="49" t="s">
        <v>63</v>
      </c>
      <c r="Q111" s="49" t="s">
        <v>63</v>
      </c>
      <c r="R111" s="49" t="s">
        <v>63</v>
      </c>
      <c r="S111" s="49" t="s">
        <v>61</v>
      </c>
      <c r="T111" s="49" t="s">
        <v>61</v>
      </c>
      <c r="U111" s="49" t="s">
        <v>61</v>
      </c>
      <c r="V111" s="49" t="s">
        <v>61</v>
      </c>
      <c r="W111" s="49" t="s">
        <v>61</v>
      </c>
      <c r="X111" s="49" t="s">
        <v>61</v>
      </c>
      <c r="Y111" s="49" t="s">
        <v>61</v>
      </c>
      <c r="Z111" s="49" t="s">
        <v>61</v>
      </c>
      <c r="AA111" s="49" t="s">
        <v>61</v>
      </c>
    </row>
    <row r="112" s="51" customFormat="true" ht="32.8" hidden="false" customHeight="false" outlineLevel="0" collapsed="false">
      <c r="A112" s="44" t="s">
        <v>242</v>
      </c>
      <c r="B112" s="66" t="s">
        <v>243</v>
      </c>
      <c r="C112" s="46" t="n">
        <v>122400</v>
      </c>
      <c r="D112" s="47" t="s">
        <v>66</v>
      </c>
      <c r="E112" s="47" t="s">
        <v>99</v>
      </c>
      <c r="F112" s="49" t="s">
        <v>61</v>
      </c>
      <c r="G112" s="49" t="s">
        <v>61</v>
      </c>
      <c r="H112" s="49" t="s">
        <v>61</v>
      </c>
      <c r="I112" s="49" t="s">
        <v>61</v>
      </c>
      <c r="J112" s="49" t="s">
        <v>61</v>
      </c>
      <c r="K112" s="49" t="s">
        <v>61</v>
      </c>
      <c r="L112" s="49" t="s">
        <v>61</v>
      </c>
      <c r="M112" s="49" t="s">
        <v>61</v>
      </c>
      <c r="N112" s="49" t="s">
        <v>61</v>
      </c>
      <c r="O112" s="53" t="s">
        <v>62</v>
      </c>
      <c r="P112" s="49" t="s">
        <v>63</v>
      </c>
      <c r="Q112" s="49" t="s">
        <v>101</v>
      </c>
      <c r="R112" s="49" t="s">
        <v>63</v>
      </c>
      <c r="S112" s="49" t="s">
        <v>61</v>
      </c>
      <c r="T112" s="49" t="s">
        <v>61</v>
      </c>
      <c r="U112" s="49" t="s">
        <v>61</v>
      </c>
      <c r="V112" s="49" t="s">
        <v>61</v>
      </c>
      <c r="W112" s="49" t="s">
        <v>61</v>
      </c>
      <c r="X112" s="49" t="s">
        <v>61</v>
      </c>
      <c r="Y112" s="49" t="s">
        <v>61</v>
      </c>
      <c r="Z112" s="49" t="s">
        <v>61</v>
      </c>
      <c r="AA112" s="49" t="s">
        <v>61</v>
      </c>
    </row>
    <row r="113" s="51" customFormat="true" ht="32.8" hidden="false" customHeight="false" outlineLevel="0" collapsed="false">
      <c r="A113" s="44" t="s">
        <v>244</v>
      </c>
      <c r="B113" s="66" t="s">
        <v>245</v>
      </c>
      <c r="C113" s="46" t="n">
        <v>494160</v>
      </c>
      <c r="D113" s="47" t="s">
        <v>66</v>
      </c>
      <c r="E113" s="47" t="s">
        <v>131</v>
      </c>
      <c r="F113" s="49" t="s">
        <v>61</v>
      </c>
      <c r="G113" s="49" t="s">
        <v>61</v>
      </c>
      <c r="H113" s="49" t="s">
        <v>61</v>
      </c>
      <c r="I113" s="49" t="s">
        <v>61</v>
      </c>
      <c r="J113" s="95" t="n">
        <v>370620</v>
      </c>
      <c r="K113" s="95" t="n">
        <v>123540</v>
      </c>
      <c r="L113" s="49" t="s">
        <v>61</v>
      </c>
      <c r="M113" s="49" t="s">
        <v>61</v>
      </c>
      <c r="N113" s="49" t="s">
        <v>61</v>
      </c>
      <c r="O113" s="53" t="s">
        <v>246</v>
      </c>
      <c r="P113" s="49" t="s">
        <v>63</v>
      </c>
      <c r="Q113" s="49" t="s">
        <v>63</v>
      </c>
      <c r="R113" s="49" t="s">
        <v>63</v>
      </c>
      <c r="S113" s="49" t="s">
        <v>61</v>
      </c>
      <c r="T113" s="49" t="s">
        <v>61</v>
      </c>
      <c r="U113" s="49" t="s">
        <v>61</v>
      </c>
      <c r="V113" s="49" t="s">
        <v>61</v>
      </c>
      <c r="W113" s="49" t="s">
        <v>61</v>
      </c>
      <c r="X113" s="49" t="s">
        <v>61</v>
      </c>
      <c r="Y113" s="49" t="s">
        <v>61</v>
      </c>
      <c r="Z113" s="49" t="s">
        <v>61</v>
      </c>
      <c r="AA113" s="49" t="s">
        <v>61</v>
      </c>
    </row>
    <row r="114" s="51" customFormat="true" ht="32.8" hidden="false" customHeight="false" outlineLevel="0" collapsed="false">
      <c r="A114" s="44" t="s">
        <v>247</v>
      </c>
      <c r="B114" s="66" t="s">
        <v>248</v>
      </c>
      <c r="C114" s="46" t="n">
        <v>694302.84</v>
      </c>
      <c r="D114" s="47" t="s">
        <v>99</v>
      </c>
      <c r="E114" s="47" t="s">
        <v>60</v>
      </c>
      <c r="F114" s="49" t="s">
        <v>61</v>
      </c>
      <c r="G114" s="49" t="s">
        <v>61</v>
      </c>
      <c r="H114" s="49" t="s">
        <v>61</v>
      </c>
      <c r="I114" s="49" t="s">
        <v>61</v>
      </c>
      <c r="J114" s="49" t="s">
        <v>61</v>
      </c>
      <c r="K114" s="49" t="s">
        <v>61</v>
      </c>
      <c r="L114" s="49" t="s">
        <v>61</v>
      </c>
      <c r="M114" s="49" t="s">
        <v>61</v>
      </c>
      <c r="N114" s="49" t="s">
        <v>61</v>
      </c>
      <c r="O114" s="53" t="s">
        <v>249</v>
      </c>
      <c r="P114" s="49" t="s">
        <v>63</v>
      </c>
      <c r="Q114" s="49" t="s">
        <v>63</v>
      </c>
      <c r="R114" s="49" t="s">
        <v>63</v>
      </c>
      <c r="S114" s="49" t="s">
        <v>61</v>
      </c>
      <c r="T114" s="49" t="s">
        <v>61</v>
      </c>
      <c r="U114" s="49" t="s">
        <v>61</v>
      </c>
      <c r="V114" s="49" t="s">
        <v>61</v>
      </c>
      <c r="W114" s="49" t="s">
        <v>61</v>
      </c>
      <c r="X114" s="49" t="s">
        <v>61</v>
      </c>
      <c r="Y114" s="49" t="s">
        <v>61</v>
      </c>
      <c r="Z114" s="49" t="s">
        <v>61</v>
      </c>
      <c r="AA114" s="49" t="s">
        <v>61</v>
      </c>
    </row>
    <row r="115" s="51" customFormat="true" ht="32.8" hidden="false" customHeight="false" outlineLevel="0" collapsed="false">
      <c r="A115" s="44" t="s">
        <v>250</v>
      </c>
      <c r="B115" s="66" t="s">
        <v>251</v>
      </c>
      <c r="C115" s="87" t="n">
        <v>4200000</v>
      </c>
      <c r="D115" s="47" t="s">
        <v>99</v>
      </c>
      <c r="E115" s="47" t="s">
        <v>140</v>
      </c>
      <c r="F115" s="49" t="s">
        <v>61</v>
      </c>
      <c r="G115" s="49" t="s">
        <v>61</v>
      </c>
      <c r="H115" s="49" t="s">
        <v>61</v>
      </c>
      <c r="I115" s="49" t="s">
        <v>61</v>
      </c>
      <c r="J115" s="95" t="n">
        <v>2400000</v>
      </c>
      <c r="K115" s="95" t="n">
        <v>1800000</v>
      </c>
      <c r="L115" s="49" t="s">
        <v>61</v>
      </c>
      <c r="M115" s="49" t="s">
        <v>61</v>
      </c>
      <c r="N115" s="49" t="s">
        <v>61</v>
      </c>
      <c r="O115" s="53" t="s">
        <v>196</v>
      </c>
      <c r="P115" s="49" t="s">
        <v>63</v>
      </c>
      <c r="Q115" s="49" t="s">
        <v>63</v>
      </c>
      <c r="R115" s="49" t="s">
        <v>204</v>
      </c>
      <c r="S115" s="49" t="s">
        <v>61</v>
      </c>
      <c r="T115" s="49" t="s">
        <v>61</v>
      </c>
      <c r="U115" s="49" t="s">
        <v>61</v>
      </c>
      <c r="V115" s="49" t="s">
        <v>61</v>
      </c>
      <c r="W115" s="49" t="s">
        <v>61</v>
      </c>
      <c r="X115" s="49" t="s">
        <v>61</v>
      </c>
      <c r="Y115" s="49" t="s">
        <v>61</v>
      </c>
      <c r="Z115" s="49" t="s">
        <v>61</v>
      </c>
      <c r="AA115" s="49" t="s">
        <v>61</v>
      </c>
    </row>
    <row r="116" s="51" customFormat="true" ht="32.8" hidden="false" customHeight="false" outlineLevel="0" collapsed="false">
      <c r="A116" s="44" t="s">
        <v>252</v>
      </c>
      <c r="B116" s="66" t="s">
        <v>253</v>
      </c>
      <c r="C116" s="46" t="n">
        <v>2838688.8</v>
      </c>
      <c r="D116" s="47" t="s">
        <v>66</v>
      </c>
      <c r="E116" s="47" t="s">
        <v>66</v>
      </c>
      <c r="F116" s="49" t="s">
        <v>61</v>
      </c>
      <c r="G116" s="49" t="s">
        <v>61</v>
      </c>
      <c r="H116" s="49" t="s">
        <v>61</v>
      </c>
      <c r="I116" s="49" t="s">
        <v>61</v>
      </c>
      <c r="J116" s="49" t="s">
        <v>61</v>
      </c>
      <c r="K116" s="49" t="s">
        <v>61</v>
      </c>
      <c r="L116" s="49" t="s">
        <v>61</v>
      </c>
      <c r="M116" s="49" t="s">
        <v>61</v>
      </c>
      <c r="N116" s="49" t="s">
        <v>61</v>
      </c>
      <c r="O116" s="53" t="s">
        <v>62</v>
      </c>
      <c r="P116" s="49" t="s">
        <v>63</v>
      </c>
      <c r="Q116" s="49" t="s">
        <v>101</v>
      </c>
      <c r="R116" s="49" t="s">
        <v>63</v>
      </c>
      <c r="S116" s="49" t="s">
        <v>61</v>
      </c>
      <c r="T116" s="49" t="s">
        <v>61</v>
      </c>
      <c r="U116" s="49" t="s">
        <v>61</v>
      </c>
      <c r="V116" s="49" t="s">
        <v>61</v>
      </c>
      <c r="W116" s="49" t="s">
        <v>61</v>
      </c>
      <c r="X116" s="49" t="s">
        <v>61</v>
      </c>
      <c r="Y116" s="49" t="s">
        <v>61</v>
      </c>
      <c r="Z116" s="49" t="s">
        <v>61</v>
      </c>
      <c r="AA116" s="49" t="s">
        <v>61</v>
      </c>
    </row>
    <row r="117" s="51" customFormat="true" ht="32.8" hidden="false" customHeight="false" outlineLevel="0" collapsed="false">
      <c r="A117" s="44" t="s">
        <v>254</v>
      </c>
      <c r="B117" s="66" t="s">
        <v>255</v>
      </c>
      <c r="C117" s="46" t="n">
        <v>121750</v>
      </c>
      <c r="D117" s="47" t="s">
        <v>66</v>
      </c>
      <c r="E117" s="47" t="s">
        <v>99</v>
      </c>
      <c r="F117" s="49" t="s">
        <v>61</v>
      </c>
      <c r="G117" s="49" t="s">
        <v>61</v>
      </c>
      <c r="H117" s="49" t="s">
        <v>61</v>
      </c>
      <c r="I117" s="49" t="s">
        <v>61</v>
      </c>
      <c r="J117" s="49" t="s">
        <v>61</v>
      </c>
      <c r="K117" s="49" t="s">
        <v>61</v>
      </c>
      <c r="L117" s="49" t="s">
        <v>61</v>
      </c>
      <c r="M117" s="49" t="s">
        <v>61</v>
      </c>
      <c r="N117" s="49" t="s">
        <v>61</v>
      </c>
      <c r="O117" s="53" t="s">
        <v>62</v>
      </c>
      <c r="P117" s="49" t="s">
        <v>63</v>
      </c>
      <c r="Q117" s="49" t="s">
        <v>63</v>
      </c>
      <c r="R117" s="49" t="s">
        <v>63</v>
      </c>
      <c r="S117" s="49" t="s">
        <v>61</v>
      </c>
      <c r="T117" s="49" t="s">
        <v>61</v>
      </c>
      <c r="U117" s="49" t="s">
        <v>61</v>
      </c>
      <c r="V117" s="49" t="s">
        <v>61</v>
      </c>
      <c r="W117" s="49" t="s">
        <v>61</v>
      </c>
      <c r="X117" s="49" t="s">
        <v>61</v>
      </c>
      <c r="Y117" s="49" t="s">
        <v>61</v>
      </c>
      <c r="Z117" s="49" t="s">
        <v>61</v>
      </c>
      <c r="AA117" s="49" t="s">
        <v>61</v>
      </c>
    </row>
    <row r="118" s="51" customFormat="true" ht="32.8" hidden="false" customHeight="false" outlineLevel="0" collapsed="false">
      <c r="A118" s="44" t="s">
        <v>256</v>
      </c>
      <c r="B118" s="45" t="s">
        <v>257</v>
      </c>
      <c r="C118" s="55" t="n">
        <v>200000</v>
      </c>
      <c r="D118" s="47" t="s">
        <v>99</v>
      </c>
      <c r="E118" s="48" t="s">
        <v>60</v>
      </c>
      <c r="F118" s="49" t="s">
        <v>61</v>
      </c>
      <c r="G118" s="49" t="s">
        <v>61</v>
      </c>
      <c r="H118" s="49" t="s">
        <v>61</v>
      </c>
      <c r="I118" s="49" t="s">
        <v>61</v>
      </c>
      <c r="J118" s="49" t="s">
        <v>61</v>
      </c>
      <c r="K118" s="49" t="s">
        <v>61</v>
      </c>
      <c r="L118" s="49" t="s">
        <v>61</v>
      </c>
      <c r="M118" s="49" t="s">
        <v>61</v>
      </c>
      <c r="N118" s="49" t="s">
        <v>61</v>
      </c>
      <c r="O118" s="53" t="s">
        <v>62</v>
      </c>
      <c r="P118" s="49" t="s">
        <v>63</v>
      </c>
      <c r="Q118" s="49" t="s">
        <v>63</v>
      </c>
      <c r="R118" s="49" t="s">
        <v>63</v>
      </c>
      <c r="S118" s="49" t="s">
        <v>61</v>
      </c>
      <c r="T118" s="49" t="s">
        <v>61</v>
      </c>
      <c r="U118" s="49" t="s">
        <v>61</v>
      </c>
      <c r="V118" s="49" t="s">
        <v>61</v>
      </c>
      <c r="W118" s="49" t="s">
        <v>61</v>
      </c>
      <c r="X118" s="49" t="s">
        <v>61</v>
      </c>
      <c r="Y118" s="49" t="s">
        <v>61</v>
      </c>
      <c r="Z118" s="49" t="s">
        <v>61</v>
      </c>
      <c r="AA118" s="49" t="s">
        <v>61</v>
      </c>
    </row>
    <row r="119" s="51" customFormat="true" ht="32.8" hidden="false" customHeight="false" outlineLevel="0" collapsed="false">
      <c r="A119" s="44" t="s">
        <v>258</v>
      </c>
      <c r="B119" s="45" t="s">
        <v>259</v>
      </c>
      <c r="C119" s="46" t="n">
        <v>650000</v>
      </c>
      <c r="D119" s="47" t="s">
        <v>99</v>
      </c>
      <c r="E119" s="48" t="s">
        <v>187</v>
      </c>
      <c r="F119" s="49" t="s">
        <v>61</v>
      </c>
      <c r="G119" s="49" t="s">
        <v>61</v>
      </c>
      <c r="H119" s="49" t="s">
        <v>61</v>
      </c>
      <c r="I119" s="49" t="s">
        <v>61</v>
      </c>
      <c r="J119" s="95" t="n">
        <v>433300</v>
      </c>
      <c r="K119" s="95" t="n">
        <v>216700</v>
      </c>
      <c r="L119" s="49" t="s">
        <v>61</v>
      </c>
      <c r="M119" s="49" t="s">
        <v>61</v>
      </c>
      <c r="N119" s="49" t="s">
        <v>61</v>
      </c>
      <c r="O119" s="53" t="s">
        <v>62</v>
      </c>
      <c r="P119" s="69" t="s">
        <v>63</v>
      </c>
      <c r="Q119" s="69" t="s">
        <v>101</v>
      </c>
      <c r="R119" s="69" t="s">
        <v>63</v>
      </c>
      <c r="S119" s="49" t="s">
        <v>61</v>
      </c>
      <c r="T119" s="49" t="s">
        <v>61</v>
      </c>
      <c r="U119" s="49" t="s">
        <v>61</v>
      </c>
      <c r="V119" s="49" t="s">
        <v>61</v>
      </c>
      <c r="W119" s="95" t="n">
        <v>433300</v>
      </c>
      <c r="X119" s="95" t="n">
        <v>216700</v>
      </c>
      <c r="Y119" s="49" t="s">
        <v>61</v>
      </c>
      <c r="Z119" s="49" t="s">
        <v>61</v>
      </c>
      <c r="AA119" s="49" t="s">
        <v>61</v>
      </c>
    </row>
    <row r="120" s="51" customFormat="true" ht="32.8" hidden="false" customHeight="false" outlineLevel="0" collapsed="false">
      <c r="A120" s="44" t="s">
        <v>260</v>
      </c>
      <c r="B120" s="45" t="s">
        <v>261</v>
      </c>
      <c r="C120" s="55" t="n">
        <v>346587</v>
      </c>
      <c r="D120" s="47" t="s">
        <v>99</v>
      </c>
      <c r="E120" s="47" t="s">
        <v>109</v>
      </c>
      <c r="F120" s="49" t="s">
        <v>61</v>
      </c>
      <c r="G120" s="49" t="s">
        <v>61</v>
      </c>
      <c r="H120" s="49" t="s">
        <v>61</v>
      </c>
      <c r="I120" s="49" t="s">
        <v>61</v>
      </c>
      <c r="J120" s="49" t="s">
        <v>61</v>
      </c>
      <c r="K120" s="49" t="s">
        <v>61</v>
      </c>
      <c r="L120" s="49" t="s">
        <v>61</v>
      </c>
      <c r="M120" s="49" t="s">
        <v>61</v>
      </c>
      <c r="N120" s="49" t="s">
        <v>61</v>
      </c>
      <c r="O120" s="53" t="s">
        <v>62</v>
      </c>
      <c r="P120" s="49" t="s">
        <v>63</v>
      </c>
      <c r="Q120" s="49" t="s">
        <v>63</v>
      </c>
      <c r="R120" s="49" t="s">
        <v>63</v>
      </c>
      <c r="S120" s="49" t="s">
        <v>61</v>
      </c>
      <c r="T120" s="49" t="s">
        <v>61</v>
      </c>
      <c r="U120" s="49" t="s">
        <v>61</v>
      </c>
      <c r="V120" s="49" t="s">
        <v>61</v>
      </c>
      <c r="W120" s="49" t="s">
        <v>61</v>
      </c>
      <c r="X120" s="49" t="s">
        <v>61</v>
      </c>
      <c r="Y120" s="49" t="s">
        <v>61</v>
      </c>
      <c r="Z120" s="49" t="s">
        <v>61</v>
      </c>
      <c r="AA120" s="49" t="s">
        <v>61</v>
      </c>
    </row>
    <row r="121" s="51" customFormat="true" ht="32.8" hidden="false" customHeight="false" outlineLevel="0" collapsed="false">
      <c r="A121" s="44" t="s">
        <v>262</v>
      </c>
      <c r="B121" s="66" t="s">
        <v>263</v>
      </c>
      <c r="C121" s="55" t="n">
        <v>585600</v>
      </c>
      <c r="D121" s="47" t="s">
        <v>66</v>
      </c>
      <c r="E121" s="47" t="s">
        <v>172</v>
      </c>
      <c r="F121" s="49" t="s">
        <v>61</v>
      </c>
      <c r="G121" s="49" t="s">
        <v>61</v>
      </c>
      <c r="H121" s="49" t="s">
        <v>61</v>
      </c>
      <c r="I121" s="49" t="s">
        <v>61</v>
      </c>
      <c r="J121" s="95" t="n">
        <f aca="false">C121-K121</f>
        <v>488000</v>
      </c>
      <c r="K121" s="95" t="n">
        <v>97600</v>
      </c>
      <c r="L121" s="49" t="s">
        <v>61</v>
      </c>
      <c r="M121" s="49" t="s">
        <v>61</v>
      </c>
      <c r="N121" s="49" t="s">
        <v>61</v>
      </c>
      <c r="O121" s="53" t="s">
        <v>264</v>
      </c>
      <c r="P121" s="49" t="s">
        <v>63</v>
      </c>
      <c r="Q121" s="49" t="s">
        <v>63</v>
      </c>
      <c r="R121" s="49" t="s">
        <v>63</v>
      </c>
      <c r="S121" s="49" t="s">
        <v>61</v>
      </c>
      <c r="T121" s="49" t="s">
        <v>61</v>
      </c>
      <c r="U121" s="49" t="s">
        <v>61</v>
      </c>
      <c r="V121" s="49" t="s">
        <v>61</v>
      </c>
      <c r="W121" s="49" t="s">
        <v>61</v>
      </c>
      <c r="X121" s="49" t="s">
        <v>61</v>
      </c>
      <c r="Y121" s="49" t="s">
        <v>61</v>
      </c>
      <c r="Z121" s="49" t="s">
        <v>61</v>
      </c>
      <c r="AA121" s="49" t="s">
        <v>61</v>
      </c>
    </row>
    <row r="122" s="51" customFormat="true" ht="32.8" hidden="false" customHeight="false" outlineLevel="0" collapsed="false">
      <c r="A122" s="44" t="s">
        <v>265</v>
      </c>
      <c r="B122" s="45" t="s">
        <v>266</v>
      </c>
      <c r="C122" s="55" t="n">
        <v>102000</v>
      </c>
      <c r="D122" s="47" t="s">
        <v>99</v>
      </c>
      <c r="E122" s="47" t="s">
        <v>187</v>
      </c>
      <c r="F122" s="49" t="s">
        <v>61</v>
      </c>
      <c r="G122" s="49" t="s">
        <v>61</v>
      </c>
      <c r="H122" s="49" t="s">
        <v>61</v>
      </c>
      <c r="I122" s="49" t="s">
        <v>61</v>
      </c>
      <c r="J122" s="95" t="n">
        <v>68000</v>
      </c>
      <c r="K122" s="95" t="n">
        <v>34000</v>
      </c>
      <c r="L122" s="49" t="s">
        <v>61</v>
      </c>
      <c r="M122" s="49" t="s">
        <v>61</v>
      </c>
      <c r="N122" s="49" t="s">
        <v>61</v>
      </c>
      <c r="O122" s="53" t="s">
        <v>168</v>
      </c>
      <c r="P122" s="49" t="s">
        <v>63</v>
      </c>
      <c r="Q122" s="49" t="s">
        <v>63</v>
      </c>
      <c r="R122" s="49" t="s">
        <v>169</v>
      </c>
      <c r="S122" s="49" t="s">
        <v>61</v>
      </c>
      <c r="T122" s="49" t="s">
        <v>61</v>
      </c>
      <c r="U122" s="49" t="s">
        <v>61</v>
      </c>
      <c r="V122" s="49" t="s">
        <v>61</v>
      </c>
      <c r="W122" s="49" t="s">
        <v>61</v>
      </c>
      <c r="X122" s="49" t="s">
        <v>61</v>
      </c>
      <c r="Y122" s="49" t="s">
        <v>61</v>
      </c>
      <c r="Z122" s="49" t="s">
        <v>61</v>
      </c>
      <c r="AA122" s="49" t="s">
        <v>61</v>
      </c>
    </row>
    <row r="123" s="51" customFormat="true" ht="32.8" hidden="false" customHeight="false" outlineLevel="0" collapsed="false">
      <c r="A123" s="44" t="s">
        <v>267</v>
      </c>
      <c r="B123" s="45" t="s">
        <v>268</v>
      </c>
      <c r="C123" s="96" t="n">
        <v>400000</v>
      </c>
      <c r="D123" s="47" t="s">
        <v>99</v>
      </c>
      <c r="E123" s="47" t="s">
        <v>60</v>
      </c>
      <c r="F123" s="49" t="s">
        <v>61</v>
      </c>
      <c r="G123" s="49" t="s">
        <v>61</v>
      </c>
      <c r="H123" s="49" t="s">
        <v>61</v>
      </c>
      <c r="I123" s="49" t="s">
        <v>61</v>
      </c>
      <c r="J123" s="49" t="s">
        <v>61</v>
      </c>
      <c r="K123" s="49" t="s">
        <v>61</v>
      </c>
      <c r="L123" s="49" t="s">
        <v>61</v>
      </c>
      <c r="M123" s="49" t="s">
        <v>61</v>
      </c>
      <c r="N123" s="49" t="s">
        <v>61</v>
      </c>
      <c r="O123" s="53" t="s">
        <v>62</v>
      </c>
      <c r="P123" s="69" t="s">
        <v>63</v>
      </c>
      <c r="Q123" s="69" t="s">
        <v>101</v>
      </c>
      <c r="R123" s="69" t="s">
        <v>63</v>
      </c>
      <c r="S123" s="49" t="s">
        <v>61</v>
      </c>
      <c r="T123" s="49" t="s">
        <v>61</v>
      </c>
      <c r="U123" s="49" t="s">
        <v>61</v>
      </c>
      <c r="V123" s="49" t="s">
        <v>61</v>
      </c>
      <c r="W123" s="49" t="s">
        <v>61</v>
      </c>
      <c r="X123" s="49" t="s">
        <v>61</v>
      </c>
      <c r="Y123" s="49" t="s">
        <v>61</v>
      </c>
      <c r="Z123" s="49" t="s">
        <v>61</v>
      </c>
      <c r="AA123" s="49" t="s">
        <v>61</v>
      </c>
    </row>
    <row r="124" s="51" customFormat="true" ht="32.8" hidden="false" customHeight="false" outlineLevel="0" collapsed="false">
      <c r="A124" s="44" t="s">
        <v>269</v>
      </c>
      <c r="B124" s="66" t="s">
        <v>270</v>
      </c>
      <c r="C124" s="87" t="n">
        <v>923640.7</v>
      </c>
      <c r="D124" s="47" t="s">
        <v>109</v>
      </c>
      <c r="E124" s="47" t="s">
        <v>201</v>
      </c>
      <c r="F124" s="49" t="s">
        <v>61</v>
      </c>
      <c r="G124" s="49" t="s">
        <v>61</v>
      </c>
      <c r="H124" s="49" t="s">
        <v>61</v>
      </c>
      <c r="I124" s="49" t="s">
        <v>61</v>
      </c>
      <c r="J124" s="95" t="n">
        <v>538800</v>
      </c>
      <c r="K124" s="95" t="n">
        <v>384840.7</v>
      </c>
      <c r="L124" s="49" t="s">
        <v>61</v>
      </c>
      <c r="M124" s="49" t="s">
        <v>61</v>
      </c>
      <c r="N124" s="49" t="s">
        <v>61</v>
      </c>
      <c r="O124" s="53" t="s">
        <v>62</v>
      </c>
      <c r="P124" s="49" t="s">
        <v>63</v>
      </c>
      <c r="Q124" s="49" t="s">
        <v>101</v>
      </c>
      <c r="R124" s="49" t="s">
        <v>63</v>
      </c>
      <c r="S124" s="49" t="s">
        <v>61</v>
      </c>
      <c r="T124" s="49" t="s">
        <v>61</v>
      </c>
      <c r="U124" s="49" t="s">
        <v>61</v>
      </c>
      <c r="V124" s="49" t="s">
        <v>61</v>
      </c>
      <c r="W124" s="95" t="n">
        <v>538800</v>
      </c>
      <c r="X124" s="95" t="n">
        <v>384840.7</v>
      </c>
      <c r="Y124" s="49" t="s">
        <v>61</v>
      </c>
      <c r="Z124" s="49" t="s">
        <v>61</v>
      </c>
      <c r="AA124" s="49" t="s">
        <v>61</v>
      </c>
    </row>
    <row r="125" s="51" customFormat="true" ht="32.8" hidden="false" customHeight="false" outlineLevel="0" collapsed="false">
      <c r="A125" s="44" t="s">
        <v>271</v>
      </c>
      <c r="B125" s="66" t="s">
        <v>272</v>
      </c>
      <c r="C125" s="46" t="n">
        <v>800000</v>
      </c>
      <c r="D125" s="47" t="s">
        <v>109</v>
      </c>
      <c r="E125" s="47" t="s">
        <v>187</v>
      </c>
      <c r="F125" s="49" t="s">
        <v>61</v>
      </c>
      <c r="G125" s="49" t="s">
        <v>61</v>
      </c>
      <c r="H125" s="49" t="s">
        <v>61</v>
      </c>
      <c r="I125" s="49" t="s">
        <v>61</v>
      </c>
      <c r="J125" s="95" t="n">
        <v>466700</v>
      </c>
      <c r="K125" s="95" t="n">
        <v>333300</v>
      </c>
      <c r="L125" s="49" t="s">
        <v>61</v>
      </c>
      <c r="M125" s="49" t="s">
        <v>61</v>
      </c>
      <c r="N125" s="49" t="s">
        <v>61</v>
      </c>
      <c r="O125" s="53" t="s">
        <v>62</v>
      </c>
      <c r="P125" s="49" t="s">
        <v>63</v>
      </c>
      <c r="Q125" s="49" t="s">
        <v>63</v>
      </c>
      <c r="R125" s="49" t="s">
        <v>63</v>
      </c>
      <c r="S125" s="49" t="s">
        <v>61</v>
      </c>
      <c r="T125" s="49" t="s">
        <v>61</v>
      </c>
      <c r="U125" s="49" t="s">
        <v>61</v>
      </c>
      <c r="V125" s="49" t="s">
        <v>61</v>
      </c>
      <c r="W125" s="49" t="s">
        <v>61</v>
      </c>
      <c r="X125" s="49" t="s">
        <v>61</v>
      </c>
      <c r="Y125" s="49" t="s">
        <v>61</v>
      </c>
      <c r="Z125" s="49" t="s">
        <v>61</v>
      </c>
      <c r="AA125" s="49" t="s">
        <v>61</v>
      </c>
    </row>
    <row r="126" s="51" customFormat="true" ht="32.8" hidden="false" customHeight="false" outlineLevel="0" collapsed="false">
      <c r="A126" s="44" t="s">
        <v>273</v>
      </c>
      <c r="B126" s="66" t="s">
        <v>274</v>
      </c>
      <c r="C126" s="55" t="n">
        <v>1150000</v>
      </c>
      <c r="D126" s="47" t="s">
        <v>109</v>
      </c>
      <c r="E126" s="48" t="s">
        <v>201</v>
      </c>
      <c r="F126" s="49" t="s">
        <v>61</v>
      </c>
      <c r="G126" s="49" t="s">
        <v>61</v>
      </c>
      <c r="H126" s="49" t="s">
        <v>61</v>
      </c>
      <c r="I126" s="49" t="s">
        <v>61</v>
      </c>
      <c r="J126" s="95" t="n">
        <v>670800</v>
      </c>
      <c r="K126" s="95" t="n">
        <v>479200</v>
      </c>
      <c r="L126" s="49" t="s">
        <v>61</v>
      </c>
      <c r="M126" s="49" t="s">
        <v>61</v>
      </c>
      <c r="N126" s="49" t="s">
        <v>61</v>
      </c>
      <c r="O126" s="53" t="s">
        <v>62</v>
      </c>
      <c r="P126" s="49" t="s">
        <v>63</v>
      </c>
      <c r="Q126" s="49" t="s">
        <v>101</v>
      </c>
      <c r="R126" s="49" t="s">
        <v>63</v>
      </c>
      <c r="S126" s="49" t="s">
        <v>61</v>
      </c>
      <c r="T126" s="49" t="s">
        <v>61</v>
      </c>
      <c r="U126" s="49" t="s">
        <v>61</v>
      </c>
      <c r="V126" s="49" t="s">
        <v>61</v>
      </c>
      <c r="W126" s="95" t="n">
        <v>670800</v>
      </c>
      <c r="X126" s="95" t="n">
        <v>479200</v>
      </c>
      <c r="Y126" s="49" t="s">
        <v>61</v>
      </c>
      <c r="Z126" s="49" t="s">
        <v>61</v>
      </c>
      <c r="AA126" s="49" t="s">
        <v>61</v>
      </c>
    </row>
    <row r="127" s="51" customFormat="true" ht="32.8" hidden="false" customHeight="false" outlineLevel="0" collapsed="false">
      <c r="A127" s="44" t="s">
        <v>275</v>
      </c>
      <c r="B127" s="66" t="s">
        <v>276</v>
      </c>
      <c r="C127" s="55" t="n">
        <v>850000</v>
      </c>
      <c r="D127" s="47" t="s">
        <v>109</v>
      </c>
      <c r="E127" s="48" t="s">
        <v>201</v>
      </c>
      <c r="F127" s="49" t="s">
        <v>61</v>
      </c>
      <c r="G127" s="49" t="s">
        <v>61</v>
      </c>
      <c r="H127" s="49" t="s">
        <v>61</v>
      </c>
      <c r="I127" s="49" t="s">
        <v>61</v>
      </c>
      <c r="J127" s="95" t="n">
        <v>495800</v>
      </c>
      <c r="K127" s="95" t="n">
        <v>354200</v>
      </c>
      <c r="L127" s="49" t="s">
        <v>61</v>
      </c>
      <c r="M127" s="49" t="s">
        <v>61</v>
      </c>
      <c r="N127" s="49" t="s">
        <v>61</v>
      </c>
      <c r="O127" s="53" t="s">
        <v>62</v>
      </c>
      <c r="P127" s="49" t="s">
        <v>63</v>
      </c>
      <c r="Q127" s="49" t="s">
        <v>101</v>
      </c>
      <c r="R127" s="49" t="s">
        <v>63</v>
      </c>
      <c r="S127" s="49" t="s">
        <v>61</v>
      </c>
      <c r="T127" s="49" t="s">
        <v>61</v>
      </c>
      <c r="U127" s="49" t="s">
        <v>61</v>
      </c>
      <c r="V127" s="49" t="s">
        <v>61</v>
      </c>
      <c r="W127" s="95" t="n">
        <v>495800</v>
      </c>
      <c r="X127" s="95" t="n">
        <v>354200</v>
      </c>
      <c r="Y127" s="49" t="s">
        <v>61</v>
      </c>
      <c r="Z127" s="49" t="s">
        <v>61</v>
      </c>
      <c r="AA127" s="49" t="s">
        <v>61</v>
      </c>
    </row>
    <row r="128" s="51" customFormat="true" ht="32.8" hidden="false" customHeight="false" outlineLevel="0" collapsed="false">
      <c r="A128" s="44" t="s">
        <v>277</v>
      </c>
      <c r="B128" s="66" t="s">
        <v>278</v>
      </c>
      <c r="C128" s="46" t="n">
        <v>1100000</v>
      </c>
      <c r="D128" s="47" t="s">
        <v>109</v>
      </c>
      <c r="E128" s="47" t="s">
        <v>187</v>
      </c>
      <c r="F128" s="49" t="s">
        <v>61</v>
      </c>
      <c r="G128" s="49" t="s">
        <v>61</v>
      </c>
      <c r="H128" s="49" t="s">
        <v>61</v>
      </c>
      <c r="I128" s="49" t="s">
        <v>61</v>
      </c>
      <c r="J128" s="95" t="n">
        <v>733300</v>
      </c>
      <c r="K128" s="95" t="n">
        <v>366700</v>
      </c>
      <c r="L128" s="49" t="s">
        <v>61</v>
      </c>
      <c r="M128" s="49" t="s">
        <v>61</v>
      </c>
      <c r="N128" s="49" t="s">
        <v>61</v>
      </c>
      <c r="O128" s="53" t="s">
        <v>62</v>
      </c>
      <c r="P128" s="49" t="s">
        <v>63</v>
      </c>
      <c r="Q128" s="49" t="s">
        <v>101</v>
      </c>
      <c r="R128" s="49" t="s">
        <v>63</v>
      </c>
      <c r="S128" s="49" t="s">
        <v>61</v>
      </c>
      <c r="T128" s="49" t="s">
        <v>61</v>
      </c>
      <c r="U128" s="49" t="s">
        <v>61</v>
      </c>
      <c r="V128" s="49" t="s">
        <v>61</v>
      </c>
      <c r="W128" s="95" t="n">
        <v>733300</v>
      </c>
      <c r="X128" s="95" t="n">
        <v>366700</v>
      </c>
      <c r="Y128" s="49" t="s">
        <v>61</v>
      </c>
      <c r="Z128" s="49" t="s">
        <v>61</v>
      </c>
      <c r="AA128" s="49" t="s">
        <v>61</v>
      </c>
    </row>
    <row r="129" s="51" customFormat="true" ht="32.8" hidden="false" customHeight="false" outlineLevel="0" collapsed="false">
      <c r="A129" s="44" t="s">
        <v>279</v>
      </c>
      <c r="B129" s="45" t="s">
        <v>280</v>
      </c>
      <c r="C129" s="55" t="n">
        <v>145727</v>
      </c>
      <c r="D129" s="47" t="s">
        <v>109</v>
      </c>
      <c r="E129" s="47" t="s">
        <v>226</v>
      </c>
      <c r="F129" s="49" t="s">
        <v>61</v>
      </c>
      <c r="G129" s="49" t="s">
        <v>61</v>
      </c>
      <c r="H129" s="49" t="s">
        <v>61</v>
      </c>
      <c r="I129" s="49" t="s">
        <v>61</v>
      </c>
      <c r="J129" s="49" t="s">
        <v>61</v>
      </c>
      <c r="K129" s="49" t="s">
        <v>61</v>
      </c>
      <c r="L129" s="49" t="s">
        <v>61</v>
      </c>
      <c r="M129" s="49" t="s">
        <v>61</v>
      </c>
      <c r="N129" s="49" t="s">
        <v>61</v>
      </c>
      <c r="O129" s="53" t="s">
        <v>62</v>
      </c>
      <c r="P129" s="49" t="s">
        <v>63</v>
      </c>
      <c r="Q129" s="49" t="s">
        <v>63</v>
      </c>
      <c r="R129" s="49" t="s">
        <v>63</v>
      </c>
      <c r="S129" s="49" t="s">
        <v>61</v>
      </c>
      <c r="T129" s="49" t="s">
        <v>61</v>
      </c>
      <c r="U129" s="49" t="s">
        <v>61</v>
      </c>
      <c r="V129" s="49" t="s">
        <v>61</v>
      </c>
      <c r="W129" s="49" t="s">
        <v>61</v>
      </c>
      <c r="X129" s="49" t="s">
        <v>61</v>
      </c>
      <c r="Y129" s="49" t="s">
        <v>61</v>
      </c>
      <c r="Z129" s="49" t="s">
        <v>61</v>
      </c>
      <c r="AA129" s="49" t="s">
        <v>61</v>
      </c>
    </row>
    <row r="130" s="51" customFormat="true" ht="32.8" hidden="false" customHeight="false" outlineLevel="0" collapsed="false">
      <c r="A130" s="44" t="s">
        <v>281</v>
      </c>
      <c r="B130" s="66" t="s">
        <v>282</v>
      </c>
      <c r="C130" s="46" t="n">
        <v>515154</v>
      </c>
      <c r="D130" s="47" t="s">
        <v>100</v>
      </c>
      <c r="E130" s="47" t="s">
        <v>140</v>
      </c>
      <c r="F130" s="49" t="s">
        <v>61</v>
      </c>
      <c r="G130" s="49" t="s">
        <v>61</v>
      </c>
      <c r="H130" s="49" t="s">
        <v>61</v>
      </c>
      <c r="I130" s="49" t="s">
        <v>61</v>
      </c>
      <c r="J130" s="95" t="n">
        <v>257577</v>
      </c>
      <c r="K130" s="95" t="n">
        <v>257577</v>
      </c>
      <c r="L130" s="49" t="s">
        <v>61</v>
      </c>
      <c r="M130" s="49" t="s">
        <v>61</v>
      </c>
      <c r="N130" s="49" t="s">
        <v>61</v>
      </c>
      <c r="O130" s="53" t="s">
        <v>62</v>
      </c>
      <c r="P130" s="49" t="s">
        <v>63</v>
      </c>
      <c r="Q130" s="49" t="s">
        <v>63</v>
      </c>
      <c r="R130" s="49" t="s">
        <v>63</v>
      </c>
      <c r="S130" s="49" t="s">
        <v>61</v>
      </c>
      <c r="T130" s="49" t="s">
        <v>61</v>
      </c>
      <c r="U130" s="49" t="s">
        <v>61</v>
      </c>
      <c r="V130" s="49" t="s">
        <v>61</v>
      </c>
      <c r="W130" s="49" t="s">
        <v>61</v>
      </c>
      <c r="X130" s="49" t="s">
        <v>61</v>
      </c>
      <c r="Y130" s="49" t="s">
        <v>61</v>
      </c>
      <c r="Z130" s="49" t="s">
        <v>61</v>
      </c>
      <c r="AA130" s="49" t="s">
        <v>61</v>
      </c>
    </row>
    <row r="131" s="51" customFormat="true" ht="32.8" hidden="false" customHeight="false" outlineLevel="0" collapsed="false">
      <c r="A131" s="44" t="s">
        <v>283</v>
      </c>
      <c r="B131" s="45" t="s">
        <v>284</v>
      </c>
      <c r="C131" s="55" t="n">
        <v>250000</v>
      </c>
      <c r="D131" s="47" t="s">
        <v>109</v>
      </c>
      <c r="E131" s="47" t="s">
        <v>109</v>
      </c>
      <c r="F131" s="49" t="s">
        <v>61</v>
      </c>
      <c r="G131" s="49" t="s">
        <v>61</v>
      </c>
      <c r="H131" s="49" t="s">
        <v>61</v>
      </c>
      <c r="I131" s="49" t="s">
        <v>61</v>
      </c>
      <c r="J131" s="49" t="s">
        <v>61</v>
      </c>
      <c r="K131" s="49" t="s">
        <v>61</v>
      </c>
      <c r="L131" s="49" t="s">
        <v>61</v>
      </c>
      <c r="M131" s="49" t="s">
        <v>61</v>
      </c>
      <c r="N131" s="49" t="s">
        <v>61</v>
      </c>
      <c r="O131" s="50" t="s">
        <v>168</v>
      </c>
      <c r="P131" s="69" t="s">
        <v>63</v>
      </c>
      <c r="Q131" s="69" t="s">
        <v>63</v>
      </c>
      <c r="R131" s="49" t="s">
        <v>169</v>
      </c>
      <c r="S131" s="49" t="s">
        <v>61</v>
      </c>
      <c r="T131" s="49" t="s">
        <v>61</v>
      </c>
      <c r="U131" s="49" t="s">
        <v>61</v>
      </c>
      <c r="V131" s="49" t="s">
        <v>61</v>
      </c>
      <c r="W131" s="49" t="s">
        <v>61</v>
      </c>
      <c r="X131" s="49" t="s">
        <v>61</v>
      </c>
      <c r="Y131" s="49" t="s">
        <v>61</v>
      </c>
      <c r="Z131" s="49" t="s">
        <v>61</v>
      </c>
      <c r="AA131" s="49" t="s">
        <v>61</v>
      </c>
    </row>
    <row r="132" s="51" customFormat="true" ht="32.8" hidden="false" customHeight="false" outlineLevel="0" collapsed="false">
      <c r="A132" s="44" t="s">
        <v>285</v>
      </c>
      <c r="B132" s="45" t="s">
        <v>286</v>
      </c>
      <c r="C132" s="55" t="n">
        <v>134907.6</v>
      </c>
      <c r="D132" s="47" t="s">
        <v>123</v>
      </c>
      <c r="E132" s="47" t="s">
        <v>140</v>
      </c>
      <c r="F132" s="49" t="s">
        <v>61</v>
      </c>
      <c r="G132" s="49" t="s">
        <v>61</v>
      </c>
      <c r="H132" s="49" t="s">
        <v>61</v>
      </c>
      <c r="I132" s="49" t="s">
        <v>61</v>
      </c>
      <c r="J132" s="95" t="n">
        <v>67453.8</v>
      </c>
      <c r="K132" s="95" t="n">
        <v>67453.8</v>
      </c>
      <c r="L132" s="49" t="s">
        <v>61</v>
      </c>
      <c r="M132" s="49" t="s">
        <v>61</v>
      </c>
      <c r="N132" s="49" t="s">
        <v>61</v>
      </c>
      <c r="O132" s="53" t="s">
        <v>264</v>
      </c>
      <c r="P132" s="49" t="s">
        <v>63</v>
      </c>
      <c r="Q132" s="49" t="s">
        <v>63</v>
      </c>
      <c r="R132" s="49" t="s">
        <v>63</v>
      </c>
      <c r="S132" s="49" t="s">
        <v>61</v>
      </c>
      <c r="T132" s="49" t="s">
        <v>61</v>
      </c>
      <c r="U132" s="49" t="s">
        <v>61</v>
      </c>
      <c r="V132" s="49" t="s">
        <v>61</v>
      </c>
      <c r="W132" s="49" t="s">
        <v>61</v>
      </c>
      <c r="X132" s="49" t="s">
        <v>61</v>
      </c>
      <c r="Y132" s="49" t="s">
        <v>61</v>
      </c>
      <c r="Z132" s="49" t="s">
        <v>61</v>
      </c>
      <c r="AA132" s="49" t="s">
        <v>61</v>
      </c>
    </row>
    <row r="133" s="51" customFormat="true" ht="32.8" hidden="false" customHeight="false" outlineLevel="0" collapsed="false">
      <c r="A133" s="44" t="s">
        <v>287</v>
      </c>
      <c r="B133" s="45" t="s">
        <v>288</v>
      </c>
      <c r="C133" s="67" t="n">
        <v>150000</v>
      </c>
      <c r="D133" s="47" t="s">
        <v>123</v>
      </c>
      <c r="E133" s="47" t="s">
        <v>201</v>
      </c>
      <c r="F133" s="49" t="s">
        <v>61</v>
      </c>
      <c r="G133" s="49" t="s">
        <v>61</v>
      </c>
      <c r="H133" s="49" t="s">
        <v>61</v>
      </c>
      <c r="I133" s="49" t="s">
        <v>61</v>
      </c>
      <c r="J133" s="95" t="n">
        <v>87500</v>
      </c>
      <c r="K133" s="95" t="n">
        <v>62500</v>
      </c>
      <c r="L133" s="49" t="s">
        <v>61</v>
      </c>
      <c r="M133" s="49" t="s">
        <v>61</v>
      </c>
      <c r="N133" s="49" t="s">
        <v>61</v>
      </c>
      <c r="O133" s="53" t="s">
        <v>62</v>
      </c>
      <c r="P133" s="49" t="s">
        <v>63</v>
      </c>
      <c r="Q133" s="49" t="s">
        <v>63</v>
      </c>
      <c r="R133" s="49" t="s">
        <v>63</v>
      </c>
      <c r="S133" s="49" t="s">
        <v>61</v>
      </c>
      <c r="T133" s="49" t="s">
        <v>61</v>
      </c>
      <c r="U133" s="49" t="s">
        <v>61</v>
      </c>
      <c r="V133" s="49" t="s">
        <v>61</v>
      </c>
      <c r="W133" s="49" t="s">
        <v>61</v>
      </c>
      <c r="X133" s="49" t="s">
        <v>61</v>
      </c>
      <c r="Y133" s="49" t="s">
        <v>61</v>
      </c>
      <c r="Z133" s="49" t="s">
        <v>61</v>
      </c>
      <c r="AA133" s="49" t="s">
        <v>61</v>
      </c>
    </row>
    <row r="134" s="51" customFormat="true" ht="22.35" hidden="false" customHeight="false" outlineLevel="0" collapsed="false">
      <c r="A134" s="44" t="s">
        <v>289</v>
      </c>
      <c r="B134" s="66" t="s">
        <v>290</v>
      </c>
      <c r="C134" s="46" t="n">
        <v>20000000</v>
      </c>
      <c r="D134" s="47" t="s">
        <v>123</v>
      </c>
      <c r="E134" s="47" t="s">
        <v>291</v>
      </c>
      <c r="F134" s="49" t="s">
        <v>61</v>
      </c>
      <c r="G134" s="49" t="s">
        <v>61</v>
      </c>
      <c r="H134" s="49" t="s">
        <v>61</v>
      </c>
      <c r="I134" s="49" t="s">
        <v>61</v>
      </c>
      <c r="J134" s="95" t="n">
        <v>6700000</v>
      </c>
      <c r="K134" s="95" t="n">
        <v>13300000</v>
      </c>
      <c r="L134" s="49" t="s">
        <v>61</v>
      </c>
      <c r="M134" s="49" t="s">
        <v>61</v>
      </c>
      <c r="N134" s="49" t="s">
        <v>61</v>
      </c>
      <c r="O134" s="53" t="s">
        <v>105</v>
      </c>
      <c r="P134" s="49" t="s">
        <v>101</v>
      </c>
      <c r="Q134" s="49" t="s">
        <v>63</v>
      </c>
      <c r="R134" s="49" t="s">
        <v>292</v>
      </c>
      <c r="S134" s="49" t="s">
        <v>61</v>
      </c>
      <c r="T134" s="49" t="s">
        <v>61</v>
      </c>
      <c r="U134" s="49" t="s">
        <v>61</v>
      </c>
      <c r="V134" s="49" t="s">
        <v>61</v>
      </c>
      <c r="W134" s="49" t="s">
        <v>61</v>
      </c>
      <c r="X134" s="49" t="s">
        <v>61</v>
      </c>
      <c r="Y134" s="49" t="s">
        <v>61</v>
      </c>
      <c r="Z134" s="49" t="s">
        <v>61</v>
      </c>
      <c r="AA134" s="49" t="s">
        <v>61</v>
      </c>
    </row>
    <row r="135" s="51" customFormat="true" ht="32.8" hidden="false" customHeight="false" outlineLevel="0" collapsed="false">
      <c r="A135" s="44" t="s">
        <v>293</v>
      </c>
      <c r="B135" s="45" t="s">
        <v>294</v>
      </c>
      <c r="C135" s="46" t="n">
        <v>178400</v>
      </c>
      <c r="D135" s="47" t="s">
        <v>123</v>
      </c>
      <c r="E135" s="47" t="s">
        <v>104</v>
      </c>
      <c r="F135" s="49" t="s">
        <v>61</v>
      </c>
      <c r="G135" s="49" t="s">
        <v>61</v>
      </c>
      <c r="H135" s="49" t="s">
        <v>61</v>
      </c>
      <c r="I135" s="49" t="s">
        <v>61</v>
      </c>
      <c r="J135" s="49" t="s">
        <v>61</v>
      </c>
      <c r="K135" s="49" t="s">
        <v>61</v>
      </c>
      <c r="L135" s="49" t="s">
        <v>61</v>
      </c>
      <c r="M135" s="49" t="s">
        <v>61</v>
      </c>
      <c r="N135" s="49" t="s">
        <v>61</v>
      </c>
      <c r="O135" s="53" t="s">
        <v>62</v>
      </c>
      <c r="P135" s="49" t="s">
        <v>63</v>
      </c>
      <c r="Q135" s="49" t="s">
        <v>101</v>
      </c>
      <c r="R135" s="49" t="s">
        <v>63</v>
      </c>
      <c r="S135" s="49" t="s">
        <v>61</v>
      </c>
      <c r="T135" s="49" t="s">
        <v>61</v>
      </c>
      <c r="U135" s="49" t="s">
        <v>61</v>
      </c>
      <c r="V135" s="49" t="s">
        <v>61</v>
      </c>
      <c r="W135" s="49" t="s">
        <v>61</v>
      </c>
      <c r="X135" s="49" t="s">
        <v>61</v>
      </c>
      <c r="Y135" s="49" t="s">
        <v>61</v>
      </c>
      <c r="Z135" s="49" t="s">
        <v>61</v>
      </c>
      <c r="AA135" s="49" t="s">
        <v>61</v>
      </c>
    </row>
    <row r="136" s="51" customFormat="true" ht="32.8" hidden="false" customHeight="false" outlineLevel="0" collapsed="false">
      <c r="A136" s="44" t="s">
        <v>295</v>
      </c>
      <c r="B136" s="45" t="s">
        <v>296</v>
      </c>
      <c r="C136" s="55" t="n">
        <v>2889280</v>
      </c>
      <c r="D136" s="47" t="s">
        <v>123</v>
      </c>
      <c r="E136" s="47" t="s">
        <v>123</v>
      </c>
      <c r="F136" s="49" t="s">
        <v>61</v>
      </c>
      <c r="G136" s="49" t="s">
        <v>61</v>
      </c>
      <c r="H136" s="49" t="s">
        <v>61</v>
      </c>
      <c r="I136" s="49" t="s">
        <v>61</v>
      </c>
      <c r="J136" s="49" t="s">
        <v>61</v>
      </c>
      <c r="K136" s="49" t="s">
        <v>61</v>
      </c>
      <c r="L136" s="49" t="s">
        <v>61</v>
      </c>
      <c r="M136" s="49" t="s">
        <v>61</v>
      </c>
      <c r="N136" s="49" t="s">
        <v>61</v>
      </c>
      <c r="O136" s="53" t="s">
        <v>62</v>
      </c>
      <c r="P136" s="49" t="s">
        <v>63</v>
      </c>
      <c r="Q136" s="69" t="s">
        <v>101</v>
      </c>
      <c r="R136" s="69" t="s">
        <v>63</v>
      </c>
      <c r="S136" s="49" t="s">
        <v>61</v>
      </c>
      <c r="T136" s="49" t="s">
        <v>61</v>
      </c>
      <c r="U136" s="49" t="s">
        <v>61</v>
      </c>
      <c r="V136" s="49" t="s">
        <v>61</v>
      </c>
      <c r="W136" s="49" t="s">
        <v>61</v>
      </c>
      <c r="X136" s="49" t="s">
        <v>61</v>
      </c>
      <c r="Y136" s="49" t="s">
        <v>61</v>
      </c>
      <c r="Z136" s="49" t="s">
        <v>61</v>
      </c>
      <c r="AA136" s="49" t="s">
        <v>61</v>
      </c>
    </row>
    <row r="137" s="82" customFormat="true" ht="32.8" hidden="false" customHeight="false" outlineLevel="0" collapsed="false">
      <c r="A137" s="74" t="s">
        <v>297</v>
      </c>
      <c r="B137" s="97" t="s">
        <v>298</v>
      </c>
      <c r="C137" s="98" t="n">
        <v>558095</v>
      </c>
      <c r="D137" s="77" t="s">
        <v>123</v>
      </c>
      <c r="E137" s="77" t="s">
        <v>100</v>
      </c>
      <c r="F137" s="79" t="s">
        <v>61</v>
      </c>
      <c r="G137" s="79" t="s">
        <v>61</v>
      </c>
      <c r="H137" s="79" t="s">
        <v>61</v>
      </c>
      <c r="I137" s="79" t="s">
        <v>61</v>
      </c>
      <c r="J137" s="79" t="s">
        <v>61</v>
      </c>
      <c r="K137" s="79" t="s">
        <v>61</v>
      </c>
      <c r="L137" s="79" t="s">
        <v>61</v>
      </c>
      <c r="M137" s="79" t="s">
        <v>61</v>
      </c>
      <c r="N137" s="79" t="s">
        <v>61</v>
      </c>
      <c r="O137" s="81" t="s">
        <v>62</v>
      </c>
      <c r="P137" s="79" t="s">
        <v>63</v>
      </c>
      <c r="Q137" s="99" t="s">
        <v>63</v>
      </c>
      <c r="R137" s="99" t="s">
        <v>63</v>
      </c>
      <c r="S137" s="79" t="s">
        <v>61</v>
      </c>
      <c r="T137" s="79" t="s">
        <v>61</v>
      </c>
      <c r="U137" s="79" t="s">
        <v>61</v>
      </c>
      <c r="V137" s="79" t="s">
        <v>61</v>
      </c>
      <c r="W137" s="79" t="s">
        <v>61</v>
      </c>
      <c r="X137" s="79" t="s">
        <v>61</v>
      </c>
      <c r="Y137" s="79" t="s">
        <v>61</v>
      </c>
      <c r="Z137" s="79" t="s">
        <v>61</v>
      </c>
      <c r="AA137" s="79" t="s">
        <v>61</v>
      </c>
    </row>
    <row r="138" s="82" customFormat="true" ht="32.8" hidden="false" customHeight="false" outlineLevel="0" collapsed="false">
      <c r="A138" s="74" t="s">
        <v>299</v>
      </c>
      <c r="B138" s="97" t="s">
        <v>300</v>
      </c>
      <c r="C138" s="76" t="n">
        <v>411508</v>
      </c>
      <c r="D138" s="77" t="s">
        <v>123</v>
      </c>
      <c r="E138" s="77" t="s">
        <v>123</v>
      </c>
      <c r="F138" s="79" t="s">
        <v>61</v>
      </c>
      <c r="G138" s="79" t="s">
        <v>61</v>
      </c>
      <c r="H138" s="79" t="s">
        <v>61</v>
      </c>
      <c r="I138" s="79" t="s">
        <v>61</v>
      </c>
      <c r="J138" s="79" t="s">
        <v>61</v>
      </c>
      <c r="K138" s="79" t="s">
        <v>61</v>
      </c>
      <c r="L138" s="79" t="s">
        <v>61</v>
      </c>
      <c r="M138" s="79" t="s">
        <v>61</v>
      </c>
      <c r="N138" s="79" t="s">
        <v>61</v>
      </c>
      <c r="O138" s="81" t="s">
        <v>62</v>
      </c>
      <c r="P138" s="79" t="s">
        <v>63</v>
      </c>
      <c r="Q138" s="79" t="s">
        <v>63</v>
      </c>
      <c r="R138" s="79" t="s">
        <v>63</v>
      </c>
      <c r="S138" s="79" t="s">
        <v>61</v>
      </c>
      <c r="T138" s="79" t="s">
        <v>61</v>
      </c>
      <c r="U138" s="79" t="s">
        <v>61</v>
      </c>
      <c r="V138" s="79" t="s">
        <v>61</v>
      </c>
      <c r="W138" s="79" t="s">
        <v>61</v>
      </c>
      <c r="X138" s="79" t="s">
        <v>61</v>
      </c>
      <c r="Y138" s="79" t="s">
        <v>61</v>
      </c>
      <c r="Z138" s="79" t="s">
        <v>61</v>
      </c>
      <c r="AA138" s="79" t="s">
        <v>61</v>
      </c>
    </row>
    <row r="139" s="82" customFormat="true" ht="32.8" hidden="false" customHeight="false" outlineLevel="0" collapsed="false">
      <c r="A139" s="74" t="s">
        <v>301</v>
      </c>
      <c r="B139" s="97" t="s">
        <v>302</v>
      </c>
      <c r="C139" s="76" t="n">
        <v>1200000</v>
      </c>
      <c r="D139" s="77" t="s">
        <v>123</v>
      </c>
      <c r="E139" s="77" t="s">
        <v>140</v>
      </c>
      <c r="F139" s="79" t="s">
        <v>61</v>
      </c>
      <c r="G139" s="79" t="s">
        <v>61</v>
      </c>
      <c r="H139" s="79" t="s">
        <v>61</v>
      </c>
      <c r="I139" s="79" t="s">
        <v>61</v>
      </c>
      <c r="J139" s="100" t="n">
        <v>600000</v>
      </c>
      <c r="K139" s="100" t="n">
        <v>600000</v>
      </c>
      <c r="L139" s="79" t="s">
        <v>61</v>
      </c>
      <c r="M139" s="79" t="s">
        <v>61</v>
      </c>
      <c r="N139" s="79" t="s">
        <v>61</v>
      </c>
      <c r="O139" s="81" t="s">
        <v>62</v>
      </c>
      <c r="P139" s="79" t="s">
        <v>63</v>
      </c>
      <c r="Q139" s="79" t="s">
        <v>101</v>
      </c>
      <c r="R139" s="79" t="s">
        <v>63</v>
      </c>
      <c r="S139" s="79" t="s">
        <v>61</v>
      </c>
      <c r="T139" s="79" t="s">
        <v>61</v>
      </c>
      <c r="U139" s="79" t="s">
        <v>61</v>
      </c>
      <c r="V139" s="79" t="s">
        <v>61</v>
      </c>
      <c r="W139" s="100" t="n">
        <v>600000</v>
      </c>
      <c r="X139" s="100" t="n">
        <v>600000</v>
      </c>
      <c r="Y139" s="79" t="s">
        <v>61</v>
      </c>
      <c r="Z139" s="79" t="s">
        <v>61</v>
      </c>
      <c r="AA139" s="79" t="s">
        <v>61</v>
      </c>
    </row>
    <row r="140" customFormat="false" ht="22.5" hidden="false" customHeight="true" outlineLevel="0" collapsed="false">
      <c r="A140" s="42" t="s">
        <v>303</v>
      </c>
      <c r="B140" s="42"/>
      <c r="C140" s="42"/>
      <c r="D140" s="42"/>
      <c r="E140" s="42"/>
      <c r="F140" s="49"/>
      <c r="G140" s="49"/>
      <c r="H140" s="49"/>
      <c r="I140" s="49"/>
      <c r="J140" s="49"/>
      <c r="K140" s="49"/>
      <c r="L140" s="49"/>
      <c r="M140" s="49"/>
      <c r="N140" s="49"/>
      <c r="O140" s="43"/>
      <c r="P140" s="43"/>
      <c r="Q140" s="43"/>
      <c r="R140" s="43"/>
      <c r="S140" s="101"/>
      <c r="T140" s="85"/>
      <c r="U140" s="85"/>
      <c r="V140" s="85"/>
      <c r="W140" s="85"/>
      <c r="X140" s="85"/>
      <c r="Y140" s="85"/>
      <c r="Z140" s="85"/>
      <c r="AA140" s="85"/>
    </row>
    <row r="141" s="52" customFormat="true" ht="43.25" hidden="false" customHeight="false" outlineLevel="0" collapsed="false">
      <c r="A141" s="44" t="s">
        <v>304</v>
      </c>
      <c r="B141" s="54" t="s">
        <v>305</v>
      </c>
      <c r="C141" s="46" t="n">
        <v>185741.49</v>
      </c>
      <c r="D141" s="47" t="s">
        <v>86</v>
      </c>
      <c r="E141" s="47" t="s">
        <v>66</v>
      </c>
      <c r="F141" s="49" t="s">
        <v>61</v>
      </c>
      <c r="G141" s="49" t="s">
        <v>61</v>
      </c>
      <c r="H141" s="49" t="s">
        <v>61</v>
      </c>
      <c r="I141" s="49" t="s">
        <v>61</v>
      </c>
      <c r="J141" s="49" t="s">
        <v>61</v>
      </c>
      <c r="K141" s="49" t="s">
        <v>61</v>
      </c>
      <c r="L141" s="49" t="s">
        <v>61</v>
      </c>
      <c r="M141" s="49" t="s">
        <v>61</v>
      </c>
      <c r="N141" s="49" t="s">
        <v>61</v>
      </c>
      <c r="O141" s="53" t="s">
        <v>306</v>
      </c>
      <c r="P141" s="49" t="s">
        <v>63</v>
      </c>
      <c r="Q141" s="49" t="s">
        <v>101</v>
      </c>
      <c r="R141" s="49" t="s">
        <v>63</v>
      </c>
      <c r="S141" s="49" t="s">
        <v>61</v>
      </c>
      <c r="T141" s="49" t="s">
        <v>61</v>
      </c>
      <c r="U141" s="49" t="s">
        <v>61</v>
      </c>
      <c r="V141" s="49" t="s">
        <v>61</v>
      </c>
      <c r="W141" s="49" t="s">
        <v>61</v>
      </c>
      <c r="X141" s="49" t="s">
        <v>61</v>
      </c>
      <c r="Y141" s="49" t="s">
        <v>61</v>
      </c>
      <c r="Z141" s="49" t="s">
        <v>61</v>
      </c>
      <c r="AA141" s="49" t="s">
        <v>61</v>
      </c>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c r="EK141" s="51"/>
      <c r="EL141" s="51"/>
      <c r="EM141" s="51"/>
      <c r="EN141" s="51"/>
      <c r="EO141" s="51"/>
      <c r="EP141" s="51"/>
      <c r="EQ141" s="51"/>
      <c r="ER141" s="51"/>
      <c r="ES141" s="51"/>
      <c r="ET141" s="51"/>
      <c r="EU141" s="51"/>
      <c r="EV141" s="51"/>
      <c r="EW141" s="51"/>
      <c r="EX141" s="51"/>
      <c r="EY141" s="51"/>
      <c r="EZ141" s="51"/>
      <c r="FA141" s="51"/>
      <c r="FB141" s="51"/>
      <c r="FC141" s="51"/>
      <c r="FD141" s="51"/>
      <c r="FE141" s="51"/>
      <c r="FF141" s="51"/>
      <c r="FG141" s="51"/>
      <c r="FH141" s="51"/>
      <c r="FI141" s="51"/>
      <c r="FJ141" s="51"/>
      <c r="FK141" s="51"/>
      <c r="FL141" s="51"/>
      <c r="FM141" s="51"/>
      <c r="FN141" s="51"/>
      <c r="FO141" s="51"/>
      <c r="FP141" s="51"/>
      <c r="FQ141" s="51"/>
      <c r="FR141" s="51"/>
      <c r="FS141" s="51"/>
      <c r="FT141" s="51"/>
      <c r="FU141" s="51"/>
      <c r="FV141" s="51"/>
      <c r="FW141" s="51"/>
      <c r="FX141" s="51"/>
      <c r="FY141" s="51"/>
      <c r="FZ141" s="51"/>
      <c r="GA141" s="51"/>
      <c r="GB141" s="51"/>
      <c r="GC141" s="51"/>
      <c r="GD141" s="51"/>
      <c r="GE141" s="51"/>
      <c r="GF141" s="51"/>
      <c r="GG141" s="51"/>
      <c r="GH141" s="51"/>
      <c r="GI141" s="51"/>
      <c r="GJ141" s="51"/>
      <c r="GK141" s="51"/>
      <c r="GL141" s="51"/>
      <c r="GM141" s="51"/>
      <c r="GN141" s="51"/>
      <c r="GO141" s="51"/>
      <c r="GP141" s="51"/>
      <c r="GQ141" s="51"/>
      <c r="GR141" s="51"/>
      <c r="GS141" s="51"/>
      <c r="GT141" s="51"/>
      <c r="GU141" s="51"/>
      <c r="GV141" s="51"/>
      <c r="GW141" s="51"/>
      <c r="GX141" s="51"/>
      <c r="GY141" s="51"/>
      <c r="GZ141" s="51"/>
      <c r="HA141" s="51"/>
      <c r="HB141" s="51"/>
      <c r="HC141" s="51"/>
      <c r="HD141" s="51"/>
      <c r="HE141" s="51"/>
      <c r="HF141" s="51"/>
      <c r="HG141" s="51"/>
      <c r="HH141" s="51"/>
      <c r="HI141" s="51"/>
      <c r="HJ141" s="51"/>
      <c r="HK141" s="51"/>
      <c r="HL141" s="51"/>
      <c r="HM141" s="51"/>
      <c r="HN141" s="51"/>
      <c r="HO141" s="51"/>
      <c r="HP141" s="51"/>
      <c r="HQ141" s="51"/>
      <c r="HR141" s="51"/>
      <c r="HS141" s="51"/>
      <c r="HT141" s="51"/>
      <c r="HU141" s="51"/>
      <c r="HV141" s="51"/>
      <c r="HW141" s="51"/>
      <c r="HX141" s="51"/>
      <c r="HY141" s="51"/>
      <c r="HZ141" s="51"/>
      <c r="IA141" s="51"/>
      <c r="IB141" s="51"/>
      <c r="IC141" s="51"/>
      <c r="ID141" s="51"/>
      <c r="IE141" s="51"/>
      <c r="IF141" s="51"/>
      <c r="IG141" s="51"/>
      <c r="IH141" s="51"/>
      <c r="II141" s="51"/>
      <c r="IJ141" s="51"/>
      <c r="IK141" s="51"/>
      <c r="IL141" s="51"/>
      <c r="IM141" s="51"/>
      <c r="IN141" s="51"/>
      <c r="IO141" s="51"/>
      <c r="IP141" s="51"/>
      <c r="IQ141" s="51"/>
      <c r="IR141" s="51"/>
      <c r="IS141" s="51"/>
      <c r="IT141" s="51"/>
      <c r="IU141" s="51"/>
      <c r="IV141" s="51"/>
      <c r="IW141" s="51"/>
    </row>
    <row r="142" s="52" customFormat="true" ht="53.7" hidden="false" customHeight="false" outlineLevel="0" collapsed="false">
      <c r="A142" s="44" t="s">
        <v>307</v>
      </c>
      <c r="B142" s="54" t="s">
        <v>308</v>
      </c>
      <c r="C142" s="46" t="n">
        <v>329746.45</v>
      </c>
      <c r="D142" s="47" t="s">
        <v>86</v>
      </c>
      <c r="E142" s="47" t="s">
        <v>59</v>
      </c>
      <c r="F142" s="49" t="s">
        <v>61</v>
      </c>
      <c r="G142" s="49" t="s">
        <v>61</v>
      </c>
      <c r="H142" s="49" t="s">
        <v>61</v>
      </c>
      <c r="I142" s="49" t="s">
        <v>61</v>
      </c>
      <c r="J142" s="49" t="s">
        <v>61</v>
      </c>
      <c r="K142" s="49" t="s">
        <v>61</v>
      </c>
      <c r="L142" s="49" t="s">
        <v>61</v>
      </c>
      <c r="M142" s="49" t="s">
        <v>61</v>
      </c>
      <c r="N142" s="49" t="s">
        <v>61</v>
      </c>
      <c r="O142" s="53" t="s">
        <v>306</v>
      </c>
      <c r="P142" s="49" t="s">
        <v>63</v>
      </c>
      <c r="Q142" s="49" t="s">
        <v>101</v>
      </c>
      <c r="R142" s="49" t="s">
        <v>63</v>
      </c>
      <c r="S142" s="49" t="s">
        <v>61</v>
      </c>
      <c r="T142" s="49" t="s">
        <v>61</v>
      </c>
      <c r="U142" s="49" t="s">
        <v>61</v>
      </c>
      <c r="V142" s="49" t="s">
        <v>61</v>
      </c>
      <c r="W142" s="49" t="s">
        <v>61</v>
      </c>
      <c r="X142" s="49" t="s">
        <v>61</v>
      </c>
      <c r="Y142" s="49" t="s">
        <v>61</v>
      </c>
      <c r="Z142" s="49" t="s">
        <v>61</v>
      </c>
      <c r="AA142" s="49" t="s">
        <v>61</v>
      </c>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c r="EK142" s="51"/>
      <c r="EL142" s="51"/>
      <c r="EM142" s="51"/>
      <c r="EN142" s="51"/>
      <c r="EO142" s="51"/>
      <c r="EP142" s="51"/>
      <c r="EQ142" s="51"/>
      <c r="ER142" s="51"/>
      <c r="ES142" s="51"/>
      <c r="ET142" s="51"/>
      <c r="EU142" s="51"/>
      <c r="EV142" s="51"/>
      <c r="EW142" s="51"/>
      <c r="EX142" s="51"/>
      <c r="EY142" s="51"/>
      <c r="EZ142" s="51"/>
      <c r="FA142" s="51"/>
      <c r="FB142" s="51"/>
      <c r="FC142" s="51"/>
      <c r="FD142" s="51"/>
      <c r="FE142" s="51"/>
      <c r="FF142" s="51"/>
      <c r="FG142" s="51"/>
      <c r="FH142" s="51"/>
      <c r="FI142" s="51"/>
      <c r="FJ142" s="51"/>
      <c r="FK142" s="51"/>
      <c r="FL142" s="51"/>
      <c r="FM142" s="51"/>
      <c r="FN142" s="51"/>
      <c r="FO142" s="51"/>
      <c r="FP142" s="51"/>
      <c r="FQ142" s="51"/>
      <c r="FR142" s="51"/>
      <c r="FS142" s="51"/>
      <c r="FT142" s="51"/>
      <c r="FU142" s="51"/>
      <c r="FV142" s="51"/>
      <c r="FW142" s="51"/>
      <c r="FX142" s="51"/>
      <c r="FY142" s="51"/>
      <c r="FZ142" s="51"/>
      <c r="GA142" s="51"/>
      <c r="GB142" s="51"/>
      <c r="GC142" s="51"/>
      <c r="GD142" s="51"/>
      <c r="GE142" s="51"/>
      <c r="GF142" s="51"/>
      <c r="GG142" s="51"/>
      <c r="GH142" s="51"/>
      <c r="GI142" s="51"/>
      <c r="GJ142" s="51"/>
      <c r="GK142" s="51"/>
      <c r="GL142" s="51"/>
      <c r="GM142" s="51"/>
      <c r="GN142" s="51"/>
      <c r="GO142" s="51"/>
      <c r="GP142" s="51"/>
      <c r="GQ142" s="51"/>
      <c r="GR142" s="51"/>
      <c r="GS142" s="51"/>
      <c r="GT142" s="51"/>
      <c r="GU142" s="51"/>
      <c r="GV142" s="51"/>
      <c r="GW142" s="51"/>
      <c r="GX142" s="51"/>
      <c r="GY142" s="51"/>
      <c r="GZ142" s="51"/>
      <c r="HA142" s="51"/>
      <c r="HB142" s="51"/>
      <c r="HC142" s="51"/>
      <c r="HD142" s="51"/>
      <c r="HE142" s="51"/>
      <c r="HF142" s="51"/>
      <c r="HG142" s="51"/>
      <c r="HH142" s="51"/>
      <c r="HI142" s="51"/>
      <c r="HJ142" s="51"/>
      <c r="HK142" s="51"/>
      <c r="HL142" s="51"/>
      <c r="HM142" s="51"/>
      <c r="HN142" s="51"/>
      <c r="HO142" s="51"/>
      <c r="HP142" s="51"/>
      <c r="HQ142" s="51"/>
      <c r="HR142" s="51"/>
      <c r="HS142" s="51"/>
      <c r="HT142" s="51"/>
      <c r="HU142" s="51"/>
      <c r="HV142" s="51"/>
      <c r="HW142" s="51"/>
      <c r="HX142" s="51"/>
      <c r="HY142" s="51"/>
      <c r="HZ142" s="51"/>
      <c r="IA142" s="51"/>
      <c r="IB142" s="51"/>
      <c r="IC142" s="51"/>
      <c r="ID142" s="51"/>
      <c r="IE142" s="51"/>
      <c r="IF142" s="51"/>
      <c r="IG142" s="51"/>
      <c r="IH142" s="51"/>
      <c r="II142" s="51"/>
      <c r="IJ142" s="51"/>
      <c r="IK142" s="51"/>
      <c r="IL142" s="51"/>
      <c r="IM142" s="51"/>
      <c r="IN142" s="51"/>
      <c r="IO142" s="51"/>
      <c r="IP142" s="51"/>
      <c r="IQ142" s="51"/>
      <c r="IR142" s="51"/>
      <c r="IS142" s="51"/>
      <c r="IT142" s="51"/>
      <c r="IU142" s="51"/>
      <c r="IV142" s="51"/>
      <c r="IW142" s="51"/>
    </row>
    <row r="143" s="52" customFormat="true" ht="53.7" hidden="false" customHeight="false" outlineLevel="0" collapsed="false">
      <c r="A143" s="44" t="s">
        <v>309</v>
      </c>
      <c r="B143" s="54" t="s">
        <v>310</v>
      </c>
      <c r="C143" s="46" t="n">
        <v>435779.21</v>
      </c>
      <c r="D143" s="47" t="s">
        <v>86</v>
      </c>
      <c r="E143" s="47" t="s">
        <v>86</v>
      </c>
      <c r="F143" s="49" t="s">
        <v>61</v>
      </c>
      <c r="G143" s="49" t="s">
        <v>61</v>
      </c>
      <c r="H143" s="49" t="s">
        <v>61</v>
      </c>
      <c r="I143" s="49" t="s">
        <v>61</v>
      </c>
      <c r="J143" s="49" t="s">
        <v>61</v>
      </c>
      <c r="K143" s="49" t="s">
        <v>61</v>
      </c>
      <c r="L143" s="49" t="s">
        <v>61</v>
      </c>
      <c r="M143" s="49" t="s">
        <v>61</v>
      </c>
      <c r="N143" s="49" t="s">
        <v>61</v>
      </c>
      <c r="O143" s="53" t="s">
        <v>306</v>
      </c>
      <c r="P143" s="49" t="s">
        <v>63</v>
      </c>
      <c r="Q143" s="49" t="s">
        <v>101</v>
      </c>
      <c r="R143" s="49" t="s">
        <v>63</v>
      </c>
      <c r="S143" s="49" t="s">
        <v>61</v>
      </c>
      <c r="T143" s="49" t="s">
        <v>61</v>
      </c>
      <c r="U143" s="49" t="s">
        <v>61</v>
      </c>
      <c r="V143" s="49" t="s">
        <v>61</v>
      </c>
      <c r="W143" s="49" t="s">
        <v>61</v>
      </c>
      <c r="X143" s="49" t="s">
        <v>61</v>
      </c>
      <c r="Y143" s="49" t="s">
        <v>61</v>
      </c>
      <c r="Z143" s="49" t="s">
        <v>61</v>
      </c>
      <c r="AA143" s="49" t="s">
        <v>61</v>
      </c>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c r="EK143" s="51"/>
      <c r="EL143" s="51"/>
      <c r="EM143" s="51"/>
      <c r="EN143" s="51"/>
      <c r="EO143" s="51"/>
      <c r="EP143" s="51"/>
      <c r="EQ143" s="51"/>
      <c r="ER143" s="51"/>
      <c r="ES143" s="51"/>
      <c r="ET143" s="51"/>
      <c r="EU143" s="51"/>
      <c r="EV143" s="51"/>
      <c r="EW143" s="51"/>
      <c r="EX143" s="51"/>
      <c r="EY143" s="51"/>
      <c r="EZ143" s="51"/>
      <c r="FA143" s="51"/>
      <c r="FB143" s="51"/>
      <c r="FC143" s="51"/>
      <c r="FD143" s="51"/>
      <c r="FE143" s="51"/>
      <c r="FF143" s="51"/>
      <c r="FG143" s="51"/>
      <c r="FH143" s="51"/>
      <c r="FI143" s="51"/>
      <c r="FJ143" s="51"/>
      <c r="FK143" s="51"/>
      <c r="FL143" s="51"/>
      <c r="FM143" s="51"/>
      <c r="FN143" s="51"/>
      <c r="FO143" s="51"/>
      <c r="FP143" s="51"/>
      <c r="FQ143" s="51"/>
      <c r="FR143" s="51"/>
      <c r="FS143" s="51"/>
      <c r="FT143" s="51"/>
      <c r="FU143" s="51"/>
      <c r="FV143" s="51"/>
      <c r="FW143" s="51"/>
      <c r="FX143" s="51"/>
      <c r="FY143" s="51"/>
      <c r="FZ143" s="51"/>
      <c r="GA143" s="51"/>
      <c r="GB143" s="51"/>
      <c r="GC143" s="51"/>
      <c r="GD143" s="51"/>
      <c r="GE143" s="51"/>
      <c r="GF143" s="51"/>
      <c r="GG143" s="51"/>
      <c r="GH143" s="51"/>
      <c r="GI143" s="51"/>
      <c r="GJ143" s="51"/>
      <c r="GK143" s="51"/>
      <c r="GL143" s="51"/>
      <c r="GM143" s="51"/>
      <c r="GN143" s="51"/>
      <c r="GO143" s="51"/>
      <c r="GP143" s="51"/>
      <c r="GQ143" s="51"/>
      <c r="GR143" s="51"/>
      <c r="GS143" s="51"/>
      <c r="GT143" s="51"/>
      <c r="GU143" s="51"/>
      <c r="GV143" s="51"/>
      <c r="GW143" s="51"/>
      <c r="GX143" s="51"/>
      <c r="GY143" s="51"/>
      <c r="GZ143" s="51"/>
      <c r="HA143" s="51"/>
      <c r="HB143" s="51"/>
      <c r="HC143" s="51"/>
      <c r="HD143" s="51"/>
      <c r="HE143" s="51"/>
      <c r="HF143" s="51"/>
      <c r="HG143" s="51"/>
      <c r="HH143" s="51"/>
      <c r="HI143" s="51"/>
      <c r="HJ143" s="51"/>
      <c r="HK143" s="51"/>
      <c r="HL143" s="51"/>
      <c r="HM143" s="51"/>
      <c r="HN143" s="51"/>
      <c r="HO143" s="51"/>
      <c r="HP143" s="51"/>
      <c r="HQ143" s="51"/>
      <c r="HR143" s="51"/>
      <c r="HS143" s="51"/>
      <c r="HT143" s="51"/>
      <c r="HU143" s="51"/>
      <c r="HV143" s="51"/>
      <c r="HW143" s="51"/>
      <c r="HX143" s="51"/>
      <c r="HY143" s="51"/>
      <c r="HZ143" s="51"/>
      <c r="IA143" s="51"/>
      <c r="IB143" s="51"/>
      <c r="IC143" s="51"/>
      <c r="ID143" s="51"/>
      <c r="IE143" s="51"/>
      <c r="IF143" s="51"/>
      <c r="IG143" s="51"/>
      <c r="IH143" s="51"/>
      <c r="II143" s="51"/>
      <c r="IJ143" s="51"/>
      <c r="IK143" s="51"/>
      <c r="IL143" s="51"/>
      <c r="IM143" s="51"/>
      <c r="IN143" s="51"/>
      <c r="IO143" s="51"/>
      <c r="IP143" s="51"/>
      <c r="IQ143" s="51"/>
      <c r="IR143" s="51"/>
      <c r="IS143" s="51"/>
      <c r="IT143" s="51"/>
      <c r="IU143" s="51"/>
      <c r="IV143" s="51"/>
      <c r="IW143" s="51"/>
    </row>
    <row r="144" s="52" customFormat="true" ht="64.15" hidden="false" customHeight="false" outlineLevel="0" collapsed="false">
      <c r="A144" s="44" t="s">
        <v>311</v>
      </c>
      <c r="B144" s="54" t="s">
        <v>312</v>
      </c>
      <c r="C144" s="46" t="n">
        <v>15817413.4</v>
      </c>
      <c r="D144" s="47" t="s">
        <v>86</v>
      </c>
      <c r="E144" s="47" t="s">
        <v>86</v>
      </c>
      <c r="F144" s="49" t="s">
        <v>61</v>
      </c>
      <c r="G144" s="49" t="s">
        <v>61</v>
      </c>
      <c r="H144" s="49" t="s">
        <v>61</v>
      </c>
      <c r="I144" s="49" t="s">
        <v>61</v>
      </c>
      <c r="J144" s="49" t="s">
        <v>61</v>
      </c>
      <c r="K144" s="49" t="s">
        <v>61</v>
      </c>
      <c r="L144" s="49" t="s">
        <v>61</v>
      </c>
      <c r="M144" s="49" t="s">
        <v>61</v>
      </c>
      <c r="N144" s="49" t="s">
        <v>61</v>
      </c>
      <c r="O144" s="53" t="s">
        <v>306</v>
      </c>
      <c r="P144" s="49" t="s">
        <v>63</v>
      </c>
      <c r="Q144" s="49" t="s">
        <v>101</v>
      </c>
      <c r="R144" s="49" t="s">
        <v>63</v>
      </c>
      <c r="S144" s="49" t="s">
        <v>61</v>
      </c>
      <c r="T144" s="49" t="s">
        <v>61</v>
      </c>
      <c r="U144" s="49" t="s">
        <v>61</v>
      </c>
      <c r="V144" s="49" t="s">
        <v>61</v>
      </c>
      <c r="W144" s="49" t="s">
        <v>61</v>
      </c>
      <c r="X144" s="49" t="s">
        <v>61</v>
      </c>
      <c r="Y144" s="49" t="s">
        <v>61</v>
      </c>
      <c r="Z144" s="49" t="s">
        <v>61</v>
      </c>
      <c r="AA144" s="49" t="s">
        <v>61</v>
      </c>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c r="EK144" s="51"/>
      <c r="EL144" s="51"/>
      <c r="EM144" s="51"/>
      <c r="EN144" s="51"/>
      <c r="EO144" s="51"/>
      <c r="EP144" s="51"/>
      <c r="EQ144" s="51"/>
      <c r="ER144" s="51"/>
      <c r="ES144" s="51"/>
      <c r="ET144" s="51"/>
      <c r="EU144" s="51"/>
      <c r="EV144" s="51"/>
      <c r="EW144" s="51"/>
      <c r="EX144" s="51"/>
      <c r="EY144" s="51"/>
      <c r="EZ144" s="51"/>
      <c r="FA144" s="51"/>
      <c r="FB144" s="51"/>
      <c r="FC144" s="51"/>
      <c r="FD144" s="51"/>
      <c r="FE144" s="51"/>
      <c r="FF144" s="51"/>
      <c r="FG144" s="51"/>
      <c r="FH144" s="51"/>
      <c r="FI144" s="51"/>
      <c r="FJ144" s="51"/>
      <c r="FK144" s="51"/>
      <c r="FL144" s="51"/>
      <c r="FM144" s="51"/>
      <c r="FN144" s="51"/>
      <c r="FO144" s="51"/>
      <c r="FP144" s="51"/>
      <c r="FQ144" s="51"/>
      <c r="FR144" s="51"/>
      <c r="FS144" s="51"/>
      <c r="FT144" s="51"/>
      <c r="FU144" s="51"/>
      <c r="FV144" s="51"/>
      <c r="FW144" s="51"/>
      <c r="FX144" s="51"/>
      <c r="FY144" s="51"/>
      <c r="FZ144" s="51"/>
      <c r="GA144" s="51"/>
      <c r="GB144" s="51"/>
      <c r="GC144" s="51"/>
      <c r="GD144" s="51"/>
      <c r="GE144" s="51"/>
      <c r="GF144" s="51"/>
      <c r="GG144" s="51"/>
      <c r="GH144" s="51"/>
      <c r="GI144" s="51"/>
      <c r="GJ144" s="51"/>
      <c r="GK144" s="51"/>
      <c r="GL144" s="51"/>
      <c r="GM144" s="51"/>
      <c r="GN144" s="51"/>
      <c r="GO144" s="51"/>
      <c r="GP144" s="51"/>
      <c r="GQ144" s="51"/>
      <c r="GR144" s="51"/>
      <c r="GS144" s="51"/>
      <c r="GT144" s="51"/>
      <c r="GU144" s="51"/>
      <c r="GV144" s="51"/>
      <c r="GW144" s="51"/>
      <c r="GX144" s="51"/>
      <c r="GY144" s="51"/>
      <c r="GZ144" s="51"/>
      <c r="HA144" s="51"/>
      <c r="HB144" s="51"/>
      <c r="HC144" s="51"/>
      <c r="HD144" s="51"/>
      <c r="HE144" s="51"/>
      <c r="HF144" s="51"/>
      <c r="HG144" s="51"/>
      <c r="HH144" s="51"/>
      <c r="HI144" s="51"/>
      <c r="HJ144" s="51"/>
      <c r="HK144" s="51"/>
      <c r="HL144" s="51"/>
      <c r="HM144" s="51"/>
      <c r="HN144" s="51"/>
      <c r="HO144" s="51"/>
      <c r="HP144" s="51"/>
      <c r="HQ144" s="51"/>
      <c r="HR144" s="51"/>
      <c r="HS144" s="51"/>
      <c r="HT144" s="51"/>
      <c r="HU144" s="51"/>
      <c r="HV144" s="51"/>
      <c r="HW144" s="51"/>
      <c r="HX144" s="51"/>
      <c r="HY144" s="51"/>
      <c r="HZ144" s="51"/>
      <c r="IA144" s="51"/>
      <c r="IB144" s="51"/>
      <c r="IC144" s="51"/>
      <c r="ID144" s="51"/>
      <c r="IE144" s="51"/>
      <c r="IF144" s="51"/>
      <c r="IG144" s="51"/>
      <c r="IH144" s="51"/>
      <c r="II144" s="51"/>
      <c r="IJ144" s="51"/>
      <c r="IK144" s="51"/>
      <c r="IL144" s="51"/>
      <c r="IM144" s="51"/>
      <c r="IN144" s="51"/>
      <c r="IO144" s="51"/>
      <c r="IP144" s="51"/>
      <c r="IQ144" s="51"/>
      <c r="IR144" s="51"/>
      <c r="IS144" s="51"/>
      <c r="IT144" s="51"/>
      <c r="IU144" s="51"/>
      <c r="IV144" s="51"/>
      <c r="IW144" s="51"/>
    </row>
    <row r="145" s="52" customFormat="true" ht="64.15" hidden="false" customHeight="false" outlineLevel="0" collapsed="false">
      <c r="A145" s="44" t="s">
        <v>313</v>
      </c>
      <c r="B145" s="54" t="s">
        <v>314</v>
      </c>
      <c r="C145" s="46" t="n">
        <v>269709.56</v>
      </c>
      <c r="D145" s="47" t="s">
        <v>86</v>
      </c>
      <c r="E145" s="47" t="s">
        <v>99</v>
      </c>
      <c r="F145" s="49" t="s">
        <v>61</v>
      </c>
      <c r="G145" s="49" t="s">
        <v>61</v>
      </c>
      <c r="H145" s="49" t="s">
        <v>61</v>
      </c>
      <c r="I145" s="49" t="s">
        <v>61</v>
      </c>
      <c r="J145" s="49" t="s">
        <v>61</v>
      </c>
      <c r="K145" s="49" t="s">
        <v>61</v>
      </c>
      <c r="L145" s="49" t="s">
        <v>61</v>
      </c>
      <c r="M145" s="49" t="s">
        <v>61</v>
      </c>
      <c r="N145" s="49" t="s">
        <v>61</v>
      </c>
      <c r="O145" s="53" t="s">
        <v>306</v>
      </c>
      <c r="P145" s="49" t="s">
        <v>63</v>
      </c>
      <c r="Q145" s="49" t="s">
        <v>101</v>
      </c>
      <c r="R145" s="49" t="s">
        <v>63</v>
      </c>
      <c r="S145" s="49" t="s">
        <v>61</v>
      </c>
      <c r="T145" s="49" t="s">
        <v>61</v>
      </c>
      <c r="U145" s="49" t="s">
        <v>61</v>
      </c>
      <c r="V145" s="49" t="s">
        <v>61</v>
      </c>
      <c r="W145" s="49" t="s">
        <v>61</v>
      </c>
      <c r="X145" s="49" t="s">
        <v>61</v>
      </c>
      <c r="Y145" s="49" t="s">
        <v>61</v>
      </c>
      <c r="Z145" s="49" t="s">
        <v>61</v>
      </c>
      <c r="AA145" s="49" t="s">
        <v>61</v>
      </c>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c r="EK145" s="51"/>
      <c r="EL145" s="51"/>
      <c r="EM145" s="51"/>
      <c r="EN145" s="51"/>
      <c r="EO145" s="51"/>
      <c r="EP145" s="51"/>
      <c r="EQ145" s="51"/>
      <c r="ER145" s="51"/>
      <c r="ES145" s="51"/>
      <c r="ET145" s="51"/>
      <c r="EU145" s="51"/>
      <c r="EV145" s="51"/>
      <c r="EW145" s="51"/>
      <c r="EX145" s="51"/>
      <c r="EY145" s="51"/>
      <c r="EZ145" s="51"/>
      <c r="FA145" s="51"/>
      <c r="FB145" s="51"/>
      <c r="FC145" s="51"/>
      <c r="FD145" s="51"/>
      <c r="FE145" s="51"/>
      <c r="FF145" s="51"/>
      <c r="FG145" s="51"/>
      <c r="FH145" s="51"/>
      <c r="FI145" s="51"/>
      <c r="FJ145" s="51"/>
      <c r="FK145" s="51"/>
      <c r="FL145" s="51"/>
      <c r="FM145" s="51"/>
      <c r="FN145" s="51"/>
      <c r="FO145" s="51"/>
      <c r="FP145" s="51"/>
      <c r="FQ145" s="51"/>
      <c r="FR145" s="51"/>
      <c r="FS145" s="51"/>
      <c r="FT145" s="51"/>
      <c r="FU145" s="51"/>
      <c r="FV145" s="51"/>
      <c r="FW145" s="51"/>
      <c r="FX145" s="51"/>
      <c r="FY145" s="51"/>
      <c r="FZ145" s="51"/>
      <c r="GA145" s="51"/>
      <c r="GB145" s="51"/>
      <c r="GC145" s="51"/>
      <c r="GD145" s="51"/>
      <c r="GE145" s="51"/>
      <c r="GF145" s="51"/>
      <c r="GG145" s="51"/>
      <c r="GH145" s="51"/>
      <c r="GI145" s="51"/>
      <c r="GJ145" s="51"/>
      <c r="GK145" s="51"/>
      <c r="GL145" s="51"/>
      <c r="GM145" s="51"/>
      <c r="GN145" s="51"/>
      <c r="GO145" s="51"/>
      <c r="GP145" s="51"/>
      <c r="GQ145" s="51"/>
      <c r="GR145" s="51"/>
      <c r="GS145" s="51"/>
      <c r="GT145" s="51"/>
      <c r="GU145" s="51"/>
      <c r="GV145" s="51"/>
      <c r="GW145" s="51"/>
      <c r="GX145" s="51"/>
      <c r="GY145" s="51"/>
      <c r="GZ145" s="51"/>
      <c r="HA145" s="51"/>
      <c r="HB145" s="51"/>
      <c r="HC145" s="51"/>
      <c r="HD145" s="51"/>
      <c r="HE145" s="51"/>
      <c r="HF145" s="51"/>
      <c r="HG145" s="51"/>
      <c r="HH145" s="51"/>
      <c r="HI145" s="51"/>
      <c r="HJ145" s="51"/>
      <c r="HK145" s="51"/>
      <c r="HL145" s="51"/>
      <c r="HM145" s="51"/>
      <c r="HN145" s="51"/>
      <c r="HO145" s="51"/>
      <c r="HP145" s="51"/>
      <c r="HQ145" s="51"/>
      <c r="HR145" s="51"/>
      <c r="HS145" s="51"/>
      <c r="HT145" s="51"/>
      <c r="HU145" s="51"/>
      <c r="HV145" s="51"/>
      <c r="HW145" s="51"/>
      <c r="HX145" s="51"/>
      <c r="HY145" s="51"/>
      <c r="HZ145" s="51"/>
      <c r="IA145" s="51"/>
      <c r="IB145" s="51"/>
      <c r="IC145" s="51"/>
      <c r="ID145" s="51"/>
      <c r="IE145" s="51"/>
      <c r="IF145" s="51"/>
      <c r="IG145" s="51"/>
      <c r="IH145" s="51"/>
      <c r="II145" s="51"/>
      <c r="IJ145" s="51"/>
      <c r="IK145" s="51"/>
      <c r="IL145" s="51"/>
      <c r="IM145" s="51"/>
      <c r="IN145" s="51"/>
      <c r="IO145" s="51"/>
      <c r="IP145" s="51"/>
      <c r="IQ145" s="51"/>
      <c r="IR145" s="51"/>
      <c r="IS145" s="51"/>
      <c r="IT145" s="51"/>
      <c r="IU145" s="51"/>
      <c r="IV145" s="51"/>
      <c r="IW145" s="51"/>
    </row>
    <row r="146" s="52" customFormat="true" ht="43.25" hidden="false" customHeight="false" outlineLevel="0" collapsed="false">
      <c r="A146" s="44" t="s">
        <v>315</v>
      </c>
      <c r="B146" s="54" t="s">
        <v>316</v>
      </c>
      <c r="C146" s="46" t="n">
        <v>138742.95</v>
      </c>
      <c r="D146" s="47" t="s">
        <v>86</v>
      </c>
      <c r="E146" s="47" t="s">
        <v>99</v>
      </c>
      <c r="F146" s="49" t="s">
        <v>61</v>
      </c>
      <c r="G146" s="49" t="s">
        <v>61</v>
      </c>
      <c r="H146" s="49" t="s">
        <v>61</v>
      </c>
      <c r="I146" s="49" t="s">
        <v>61</v>
      </c>
      <c r="J146" s="49" t="s">
        <v>61</v>
      </c>
      <c r="K146" s="49" t="s">
        <v>61</v>
      </c>
      <c r="L146" s="49" t="s">
        <v>61</v>
      </c>
      <c r="M146" s="49" t="s">
        <v>61</v>
      </c>
      <c r="N146" s="49" t="s">
        <v>61</v>
      </c>
      <c r="O146" s="53" t="s">
        <v>306</v>
      </c>
      <c r="P146" s="49" t="s">
        <v>63</v>
      </c>
      <c r="Q146" s="49" t="s">
        <v>101</v>
      </c>
      <c r="R146" s="49" t="s">
        <v>63</v>
      </c>
      <c r="S146" s="49" t="s">
        <v>61</v>
      </c>
      <c r="T146" s="49" t="s">
        <v>61</v>
      </c>
      <c r="U146" s="49" t="s">
        <v>61</v>
      </c>
      <c r="V146" s="49" t="s">
        <v>61</v>
      </c>
      <c r="W146" s="49" t="s">
        <v>61</v>
      </c>
      <c r="X146" s="49" t="s">
        <v>61</v>
      </c>
      <c r="Y146" s="49" t="s">
        <v>61</v>
      </c>
      <c r="Z146" s="49" t="s">
        <v>61</v>
      </c>
      <c r="AA146" s="49" t="s">
        <v>61</v>
      </c>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c r="EK146" s="51"/>
      <c r="EL146" s="51"/>
      <c r="EM146" s="51"/>
      <c r="EN146" s="51"/>
      <c r="EO146" s="51"/>
      <c r="EP146" s="51"/>
      <c r="EQ146" s="51"/>
      <c r="ER146" s="51"/>
      <c r="ES146" s="51"/>
      <c r="ET146" s="51"/>
      <c r="EU146" s="51"/>
      <c r="EV146" s="51"/>
      <c r="EW146" s="51"/>
      <c r="EX146" s="51"/>
      <c r="EY146" s="51"/>
      <c r="EZ146" s="51"/>
      <c r="FA146" s="51"/>
      <c r="FB146" s="51"/>
      <c r="FC146" s="51"/>
      <c r="FD146" s="51"/>
      <c r="FE146" s="51"/>
      <c r="FF146" s="51"/>
      <c r="FG146" s="51"/>
      <c r="FH146" s="51"/>
      <c r="FI146" s="51"/>
      <c r="FJ146" s="51"/>
      <c r="FK146" s="51"/>
      <c r="FL146" s="51"/>
      <c r="FM146" s="51"/>
      <c r="FN146" s="51"/>
      <c r="FO146" s="51"/>
      <c r="FP146" s="51"/>
      <c r="FQ146" s="51"/>
      <c r="FR146" s="51"/>
      <c r="FS146" s="51"/>
      <c r="FT146" s="51"/>
      <c r="FU146" s="51"/>
      <c r="FV146" s="51"/>
      <c r="FW146" s="51"/>
      <c r="FX146" s="51"/>
      <c r="FY146" s="51"/>
      <c r="FZ146" s="51"/>
      <c r="GA146" s="51"/>
      <c r="GB146" s="51"/>
      <c r="GC146" s="51"/>
      <c r="GD146" s="51"/>
      <c r="GE146" s="51"/>
      <c r="GF146" s="51"/>
      <c r="GG146" s="51"/>
      <c r="GH146" s="51"/>
      <c r="GI146" s="51"/>
      <c r="GJ146" s="51"/>
      <c r="GK146" s="51"/>
      <c r="GL146" s="51"/>
      <c r="GM146" s="51"/>
      <c r="GN146" s="51"/>
      <c r="GO146" s="51"/>
      <c r="GP146" s="51"/>
      <c r="GQ146" s="51"/>
      <c r="GR146" s="51"/>
      <c r="GS146" s="51"/>
      <c r="GT146" s="51"/>
      <c r="GU146" s="51"/>
      <c r="GV146" s="51"/>
      <c r="GW146" s="51"/>
      <c r="GX146" s="51"/>
      <c r="GY146" s="51"/>
      <c r="GZ146" s="51"/>
      <c r="HA146" s="51"/>
      <c r="HB146" s="51"/>
      <c r="HC146" s="51"/>
      <c r="HD146" s="51"/>
      <c r="HE146" s="51"/>
      <c r="HF146" s="51"/>
      <c r="HG146" s="51"/>
      <c r="HH146" s="51"/>
      <c r="HI146" s="51"/>
      <c r="HJ146" s="51"/>
      <c r="HK146" s="51"/>
      <c r="HL146" s="51"/>
      <c r="HM146" s="51"/>
      <c r="HN146" s="51"/>
      <c r="HO146" s="51"/>
      <c r="HP146" s="51"/>
      <c r="HQ146" s="51"/>
      <c r="HR146" s="51"/>
      <c r="HS146" s="51"/>
      <c r="HT146" s="51"/>
      <c r="HU146" s="51"/>
      <c r="HV146" s="51"/>
      <c r="HW146" s="51"/>
      <c r="HX146" s="51"/>
      <c r="HY146" s="51"/>
      <c r="HZ146" s="51"/>
      <c r="IA146" s="51"/>
      <c r="IB146" s="51"/>
      <c r="IC146" s="51"/>
      <c r="ID146" s="51"/>
      <c r="IE146" s="51"/>
      <c r="IF146" s="51"/>
      <c r="IG146" s="51"/>
      <c r="IH146" s="51"/>
      <c r="II146" s="51"/>
      <c r="IJ146" s="51"/>
      <c r="IK146" s="51"/>
      <c r="IL146" s="51"/>
      <c r="IM146" s="51"/>
      <c r="IN146" s="51"/>
      <c r="IO146" s="51"/>
      <c r="IP146" s="51"/>
      <c r="IQ146" s="51"/>
      <c r="IR146" s="51"/>
      <c r="IS146" s="51"/>
      <c r="IT146" s="51"/>
      <c r="IU146" s="51"/>
      <c r="IV146" s="51"/>
      <c r="IW146" s="51"/>
    </row>
    <row r="147" s="52" customFormat="true" ht="43.25" hidden="false" customHeight="false" outlineLevel="0" collapsed="false">
      <c r="A147" s="44" t="s">
        <v>317</v>
      </c>
      <c r="B147" s="54" t="s">
        <v>318</v>
      </c>
      <c r="C147" s="46" t="n">
        <v>240885.84</v>
      </c>
      <c r="D147" s="47" t="s">
        <v>86</v>
      </c>
      <c r="E147" s="47" t="s">
        <v>109</v>
      </c>
      <c r="F147" s="49" t="s">
        <v>61</v>
      </c>
      <c r="G147" s="49" t="s">
        <v>61</v>
      </c>
      <c r="H147" s="49" t="s">
        <v>61</v>
      </c>
      <c r="I147" s="49" t="s">
        <v>61</v>
      </c>
      <c r="J147" s="49" t="s">
        <v>61</v>
      </c>
      <c r="K147" s="49" t="s">
        <v>61</v>
      </c>
      <c r="L147" s="49" t="s">
        <v>61</v>
      </c>
      <c r="M147" s="49" t="s">
        <v>61</v>
      </c>
      <c r="N147" s="49" t="s">
        <v>61</v>
      </c>
      <c r="O147" s="53" t="s">
        <v>306</v>
      </c>
      <c r="P147" s="49" t="s">
        <v>63</v>
      </c>
      <c r="Q147" s="49" t="s">
        <v>101</v>
      </c>
      <c r="R147" s="49" t="s">
        <v>63</v>
      </c>
      <c r="S147" s="49" t="s">
        <v>61</v>
      </c>
      <c r="T147" s="49" t="s">
        <v>61</v>
      </c>
      <c r="U147" s="49" t="s">
        <v>61</v>
      </c>
      <c r="V147" s="49" t="s">
        <v>61</v>
      </c>
      <c r="W147" s="49" t="s">
        <v>61</v>
      </c>
      <c r="X147" s="49" t="s">
        <v>61</v>
      </c>
      <c r="Y147" s="49" t="s">
        <v>61</v>
      </c>
      <c r="Z147" s="49" t="s">
        <v>61</v>
      </c>
      <c r="AA147" s="49" t="s">
        <v>61</v>
      </c>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c r="EK147" s="51"/>
      <c r="EL147" s="51"/>
      <c r="EM147" s="51"/>
      <c r="EN147" s="51"/>
      <c r="EO147" s="51"/>
      <c r="EP147" s="51"/>
      <c r="EQ147" s="51"/>
      <c r="ER147" s="51"/>
      <c r="ES147" s="51"/>
      <c r="ET147" s="51"/>
      <c r="EU147" s="51"/>
      <c r="EV147" s="51"/>
      <c r="EW147" s="51"/>
      <c r="EX147" s="51"/>
      <c r="EY147" s="51"/>
      <c r="EZ147" s="51"/>
      <c r="FA147" s="51"/>
      <c r="FB147" s="51"/>
      <c r="FC147" s="51"/>
      <c r="FD147" s="51"/>
      <c r="FE147" s="51"/>
      <c r="FF147" s="51"/>
      <c r="FG147" s="51"/>
      <c r="FH147" s="51"/>
      <c r="FI147" s="51"/>
      <c r="FJ147" s="51"/>
      <c r="FK147" s="51"/>
      <c r="FL147" s="51"/>
      <c r="FM147" s="51"/>
      <c r="FN147" s="51"/>
      <c r="FO147" s="51"/>
      <c r="FP147" s="51"/>
      <c r="FQ147" s="51"/>
      <c r="FR147" s="51"/>
      <c r="FS147" s="51"/>
      <c r="FT147" s="51"/>
      <c r="FU147" s="51"/>
      <c r="FV147" s="51"/>
      <c r="FW147" s="51"/>
      <c r="FX147" s="51"/>
      <c r="FY147" s="51"/>
      <c r="FZ147" s="51"/>
      <c r="GA147" s="51"/>
      <c r="GB147" s="51"/>
      <c r="GC147" s="51"/>
      <c r="GD147" s="51"/>
      <c r="GE147" s="51"/>
      <c r="GF147" s="51"/>
      <c r="GG147" s="51"/>
      <c r="GH147" s="51"/>
      <c r="GI147" s="51"/>
      <c r="GJ147" s="51"/>
      <c r="GK147" s="51"/>
      <c r="GL147" s="51"/>
      <c r="GM147" s="51"/>
      <c r="GN147" s="51"/>
      <c r="GO147" s="51"/>
      <c r="GP147" s="51"/>
      <c r="GQ147" s="51"/>
      <c r="GR147" s="51"/>
      <c r="GS147" s="51"/>
      <c r="GT147" s="51"/>
      <c r="GU147" s="51"/>
      <c r="GV147" s="51"/>
      <c r="GW147" s="51"/>
      <c r="GX147" s="51"/>
      <c r="GY147" s="51"/>
      <c r="GZ147" s="51"/>
      <c r="HA147" s="51"/>
      <c r="HB147" s="51"/>
      <c r="HC147" s="51"/>
      <c r="HD147" s="51"/>
      <c r="HE147" s="51"/>
      <c r="HF147" s="51"/>
      <c r="HG147" s="51"/>
      <c r="HH147" s="51"/>
      <c r="HI147" s="51"/>
      <c r="HJ147" s="51"/>
      <c r="HK147" s="51"/>
      <c r="HL147" s="51"/>
      <c r="HM147" s="51"/>
      <c r="HN147" s="51"/>
      <c r="HO147" s="51"/>
      <c r="HP147" s="51"/>
      <c r="HQ147" s="51"/>
      <c r="HR147" s="51"/>
      <c r="HS147" s="51"/>
      <c r="HT147" s="51"/>
      <c r="HU147" s="51"/>
      <c r="HV147" s="51"/>
      <c r="HW147" s="51"/>
      <c r="HX147" s="51"/>
      <c r="HY147" s="51"/>
      <c r="HZ147" s="51"/>
      <c r="IA147" s="51"/>
      <c r="IB147" s="51"/>
      <c r="IC147" s="51"/>
      <c r="ID147" s="51"/>
      <c r="IE147" s="51"/>
      <c r="IF147" s="51"/>
      <c r="IG147" s="51"/>
      <c r="IH147" s="51"/>
      <c r="II147" s="51"/>
      <c r="IJ147" s="51"/>
      <c r="IK147" s="51"/>
      <c r="IL147" s="51"/>
      <c r="IM147" s="51"/>
      <c r="IN147" s="51"/>
      <c r="IO147" s="51"/>
      <c r="IP147" s="51"/>
      <c r="IQ147" s="51"/>
      <c r="IR147" s="51"/>
      <c r="IS147" s="51"/>
      <c r="IT147" s="51"/>
      <c r="IU147" s="51"/>
      <c r="IV147" s="51"/>
      <c r="IW147" s="51"/>
    </row>
    <row r="148" s="52" customFormat="true" ht="43.25" hidden="false" customHeight="false" outlineLevel="0" collapsed="false">
      <c r="A148" s="44" t="s">
        <v>319</v>
      </c>
      <c r="B148" s="54" t="s">
        <v>320</v>
      </c>
      <c r="C148" s="46" t="n">
        <v>791951</v>
      </c>
      <c r="D148" s="47" t="s">
        <v>59</v>
      </c>
      <c r="E148" s="47" t="s">
        <v>66</v>
      </c>
      <c r="F148" s="49" t="s">
        <v>61</v>
      </c>
      <c r="G148" s="49" t="s">
        <v>61</v>
      </c>
      <c r="H148" s="49" t="s">
        <v>61</v>
      </c>
      <c r="I148" s="49" t="s">
        <v>61</v>
      </c>
      <c r="J148" s="49" t="s">
        <v>61</v>
      </c>
      <c r="K148" s="49" t="s">
        <v>61</v>
      </c>
      <c r="L148" s="49" t="s">
        <v>61</v>
      </c>
      <c r="M148" s="49" t="s">
        <v>61</v>
      </c>
      <c r="N148" s="49" t="s">
        <v>61</v>
      </c>
      <c r="O148" s="53" t="s">
        <v>306</v>
      </c>
      <c r="P148" s="49" t="s">
        <v>63</v>
      </c>
      <c r="Q148" s="49" t="s">
        <v>101</v>
      </c>
      <c r="R148" s="49" t="s">
        <v>63</v>
      </c>
      <c r="S148" s="49" t="s">
        <v>61</v>
      </c>
      <c r="T148" s="49" t="s">
        <v>61</v>
      </c>
      <c r="U148" s="49" t="s">
        <v>61</v>
      </c>
      <c r="V148" s="49" t="s">
        <v>61</v>
      </c>
      <c r="W148" s="49" t="s">
        <v>61</v>
      </c>
      <c r="X148" s="49" t="s">
        <v>61</v>
      </c>
      <c r="Y148" s="49" t="s">
        <v>61</v>
      </c>
      <c r="Z148" s="49" t="s">
        <v>61</v>
      </c>
      <c r="AA148" s="49" t="s">
        <v>61</v>
      </c>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c r="EK148" s="51"/>
      <c r="EL148" s="51"/>
      <c r="EM148" s="51"/>
      <c r="EN148" s="51"/>
      <c r="EO148" s="51"/>
      <c r="EP148" s="51"/>
      <c r="EQ148" s="51"/>
      <c r="ER148" s="51"/>
      <c r="ES148" s="51"/>
      <c r="ET148" s="51"/>
      <c r="EU148" s="51"/>
      <c r="EV148" s="51"/>
      <c r="EW148" s="51"/>
      <c r="EX148" s="51"/>
      <c r="EY148" s="51"/>
      <c r="EZ148" s="51"/>
      <c r="FA148" s="51"/>
      <c r="FB148" s="51"/>
      <c r="FC148" s="51"/>
      <c r="FD148" s="51"/>
      <c r="FE148" s="51"/>
      <c r="FF148" s="51"/>
      <c r="FG148" s="51"/>
      <c r="FH148" s="51"/>
      <c r="FI148" s="51"/>
      <c r="FJ148" s="51"/>
      <c r="FK148" s="51"/>
      <c r="FL148" s="51"/>
      <c r="FM148" s="51"/>
      <c r="FN148" s="51"/>
      <c r="FO148" s="51"/>
      <c r="FP148" s="51"/>
      <c r="FQ148" s="51"/>
      <c r="FR148" s="51"/>
      <c r="FS148" s="51"/>
      <c r="FT148" s="51"/>
      <c r="FU148" s="51"/>
      <c r="FV148" s="51"/>
      <c r="FW148" s="51"/>
      <c r="FX148" s="51"/>
      <c r="FY148" s="51"/>
      <c r="FZ148" s="51"/>
      <c r="GA148" s="51"/>
      <c r="GB148" s="51"/>
      <c r="GC148" s="51"/>
      <c r="GD148" s="51"/>
      <c r="GE148" s="51"/>
      <c r="GF148" s="51"/>
      <c r="GG148" s="51"/>
      <c r="GH148" s="51"/>
      <c r="GI148" s="51"/>
      <c r="GJ148" s="51"/>
      <c r="GK148" s="51"/>
      <c r="GL148" s="51"/>
      <c r="GM148" s="51"/>
      <c r="GN148" s="51"/>
      <c r="GO148" s="51"/>
      <c r="GP148" s="51"/>
      <c r="GQ148" s="51"/>
      <c r="GR148" s="51"/>
      <c r="GS148" s="51"/>
      <c r="GT148" s="51"/>
      <c r="GU148" s="51"/>
      <c r="GV148" s="51"/>
      <c r="GW148" s="51"/>
      <c r="GX148" s="51"/>
      <c r="GY148" s="51"/>
      <c r="GZ148" s="51"/>
      <c r="HA148" s="51"/>
      <c r="HB148" s="51"/>
      <c r="HC148" s="51"/>
      <c r="HD148" s="51"/>
      <c r="HE148" s="51"/>
      <c r="HF148" s="51"/>
      <c r="HG148" s="51"/>
      <c r="HH148" s="51"/>
      <c r="HI148" s="51"/>
      <c r="HJ148" s="51"/>
      <c r="HK148" s="51"/>
      <c r="HL148" s="51"/>
      <c r="HM148" s="51"/>
      <c r="HN148" s="51"/>
      <c r="HO148" s="51"/>
      <c r="HP148" s="51"/>
      <c r="HQ148" s="51"/>
      <c r="HR148" s="51"/>
      <c r="HS148" s="51"/>
      <c r="HT148" s="51"/>
      <c r="HU148" s="51"/>
      <c r="HV148" s="51"/>
      <c r="HW148" s="51"/>
      <c r="HX148" s="51"/>
      <c r="HY148" s="51"/>
      <c r="HZ148" s="51"/>
      <c r="IA148" s="51"/>
      <c r="IB148" s="51"/>
      <c r="IC148" s="51"/>
      <c r="ID148" s="51"/>
      <c r="IE148" s="51"/>
      <c r="IF148" s="51"/>
      <c r="IG148" s="51"/>
      <c r="IH148" s="51"/>
      <c r="II148" s="51"/>
      <c r="IJ148" s="51"/>
      <c r="IK148" s="51"/>
      <c r="IL148" s="51"/>
      <c r="IM148" s="51"/>
      <c r="IN148" s="51"/>
      <c r="IO148" s="51"/>
      <c r="IP148" s="51"/>
      <c r="IQ148" s="51"/>
      <c r="IR148" s="51"/>
      <c r="IS148" s="51"/>
      <c r="IT148" s="51"/>
      <c r="IU148" s="51"/>
      <c r="IV148" s="51"/>
      <c r="IW148" s="51"/>
    </row>
    <row r="149" s="52" customFormat="true" ht="43.25" hidden="false" customHeight="false" outlineLevel="0" collapsed="false">
      <c r="A149" s="44" t="s">
        <v>321</v>
      </c>
      <c r="B149" s="54" t="s">
        <v>322</v>
      </c>
      <c r="C149" s="46" t="n">
        <v>169330.79</v>
      </c>
      <c r="D149" s="47" t="s">
        <v>59</v>
      </c>
      <c r="E149" s="47" t="s">
        <v>59</v>
      </c>
      <c r="F149" s="49" t="s">
        <v>61</v>
      </c>
      <c r="G149" s="49" t="s">
        <v>61</v>
      </c>
      <c r="H149" s="49" t="s">
        <v>61</v>
      </c>
      <c r="I149" s="49" t="s">
        <v>61</v>
      </c>
      <c r="J149" s="49" t="s">
        <v>61</v>
      </c>
      <c r="K149" s="49" t="s">
        <v>61</v>
      </c>
      <c r="L149" s="49" t="s">
        <v>61</v>
      </c>
      <c r="M149" s="49" t="s">
        <v>61</v>
      </c>
      <c r="N149" s="49" t="s">
        <v>61</v>
      </c>
      <c r="O149" s="53" t="s">
        <v>306</v>
      </c>
      <c r="P149" s="49" t="s">
        <v>63</v>
      </c>
      <c r="Q149" s="49" t="s">
        <v>101</v>
      </c>
      <c r="R149" s="49" t="s">
        <v>63</v>
      </c>
      <c r="S149" s="49" t="s">
        <v>61</v>
      </c>
      <c r="T149" s="49" t="s">
        <v>61</v>
      </c>
      <c r="U149" s="49" t="s">
        <v>61</v>
      </c>
      <c r="V149" s="49" t="s">
        <v>61</v>
      </c>
      <c r="W149" s="49" t="s">
        <v>61</v>
      </c>
      <c r="X149" s="49" t="s">
        <v>61</v>
      </c>
      <c r="Y149" s="49" t="s">
        <v>61</v>
      </c>
      <c r="Z149" s="49" t="s">
        <v>61</v>
      </c>
      <c r="AA149" s="49" t="s">
        <v>61</v>
      </c>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c r="EK149" s="51"/>
      <c r="EL149" s="51"/>
      <c r="EM149" s="51"/>
      <c r="EN149" s="51"/>
      <c r="EO149" s="51"/>
      <c r="EP149" s="51"/>
      <c r="EQ149" s="51"/>
      <c r="ER149" s="51"/>
      <c r="ES149" s="51"/>
      <c r="ET149" s="51"/>
      <c r="EU149" s="51"/>
      <c r="EV149" s="51"/>
      <c r="EW149" s="51"/>
      <c r="EX149" s="51"/>
      <c r="EY149" s="51"/>
      <c r="EZ149" s="51"/>
      <c r="FA149" s="51"/>
      <c r="FB149" s="51"/>
      <c r="FC149" s="51"/>
      <c r="FD149" s="51"/>
      <c r="FE149" s="51"/>
      <c r="FF149" s="51"/>
      <c r="FG149" s="51"/>
      <c r="FH149" s="51"/>
      <c r="FI149" s="51"/>
      <c r="FJ149" s="51"/>
      <c r="FK149" s="51"/>
      <c r="FL149" s="51"/>
      <c r="FM149" s="51"/>
      <c r="FN149" s="51"/>
      <c r="FO149" s="51"/>
      <c r="FP149" s="51"/>
      <c r="FQ149" s="51"/>
      <c r="FR149" s="51"/>
      <c r="FS149" s="51"/>
      <c r="FT149" s="51"/>
      <c r="FU149" s="51"/>
      <c r="FV149" s="51"/>
      <c r="FW149" s="51"/>
      <c r="FX149" s="51"/>
      <c r="FY149" s="51"/>
      <c r="FZ149" s="51"/>
      <c r="GA149" s="51"/>
      <c r="GB149" s="51"/>
      <c r="GC149" s="51"/>
      <c r="GD149" s="51"/>
      <c r="GE149" s="51"/>
      <c r="GF149" s="51"/>
      <c r="GG149" s="51"/>
      <c r="GH149" s="51"/>
      <c r="GI149" s="51"/>
      <c r="GJ149" s="51"/>
      <c r="GK149" s="51"/>
      <c r="GL149" s="51"/>
      <c r="GM149" s="51"/>
      <c r="GN149" s="51"/>
      <c r="GO149" s="51"/>
      <c r="GP149" s="51"/>
      <c r="GQ149" s="51"/>
      <c r="GR149" s="51"/>
      <c r="GS149" s="51"/>
      <c r="GT149" s="51"/>
      <c r="GU149" s="51"/>
      <c r="GV149" s="51"/>
      <c r="GW149" s="51"/>
      <c r="GX149" s="51"/>
      <c r="GY149" s="51"/>
      <c r="GZ149" s="51"/>
      <c r="HA149" s="51"/>
      <c r="HB149" s="51"/>
      <c r="HC149" s="51"/>
      <c r="HD149" s="51"/>
      <c r="HE149" s="51"/>
      <c r="HF149" s="51"/>
      <c r="HG149" s="51"/>
      <c r="HH149" s="51"/>
      <c r="HI149" s="51"/>
      <c r="HJ149" s="51"/>
      <c r="HK149" s="51"/>
      <c r="HL149" s="51"/>
      <c r="HM149" s="51"/>
      <c r="HN149" s="51"/>
      <c r="HO149" s="51"/>
      <c r="HP149" s="51"/>
      <c r="HQ149" s="51"/>
      <c r="HR149" s="51"/>
      <c r="HS149" s="51"/>
      <c r="HT149" s="51"/>
      <c r="HU149" s="51"/>
      <c r="HV149" s="51"/>
      <c r="HW149" s="51"/>
      <c r="HX149" s="51"/>
      <c r="HY149" s="51"/>
      <c r="HZ149" s="51"/>
      <c r="IA149" s="51"/>
      <c r="IB149" s="51"/>
      <c r="IC149" s="51"/>
      <c r="ID149" s="51"/>
      <c r="IE149" s="51"/>
      <c r="IF149" s="51"/>
      <c r="IG149" s="51"/>
      <c r="IH149" s="51"/>
      <c r="II149" s="51"/>
      <c r="IJ149" s="51"/>
      <c r="IK149" s="51"/>
      <c r="IL149" s="51"/>
      <c r="IM149" s="51"/>
      <c r="IN149" s="51"/>
      <c r="IO149" s="51"/>
      <c r="IP149" s="51"/>
      <c r="IQ149" s="51"/>
      <c r="IR149" s="51"/>
      <c r="IS149" s="51"/>
      <c r="IT149" s="51"/>
      <c r="IU149" s="51"/>
      <c r="IV149" s="51"/>
      <c r="IW149" s="51"/>
    </row>
    <row r="150" s="52" customFormat="true" ht="43.25" hidden="false" customHeight="false" outlineLevel="0" collapsed="false">
      <c r="A150" s="44" t="s">
        <v>323</v>
      </c>
      <c r="B150" s="54" t="s">
        <v>324</v>
      </c>
      <c r="C150" s="46" t="n">
        <v>202710.78</v>
      </c>
      <c r="D150" s="47" t="s">
        <v>59</v>
      </c>
      <c r="E150" s="47" t="s">
        <v>109</v>
      </c>
      <c r="F150" s="49" t="s">
        <v>61</v>
      </c>
      <c r="G150" s="49" t="s">
        <v>61</v>
      </c>
      <c r="H150" s="49" t="s">
        <v>61</v>
      </c>
      <c r="I150" s="49" t="s">
        <v>61</v>
      </c>
      <c r="J150" s="49" t="s">
        <v>61</v>
      </c>
      <c r="K150" s="49" t="s">
        <v>61</v>
      </c>
      <c r="L150" s="49" t="s">
        <v>61</v>
      </c>
      <c r="M150" s="49" t="s">
        <v>61</v>
      </c>
      <c r="N150" s="49" t="s">
        <v>61</v>
      </c>
      <c r="O150" s="53" t="s">
        <v>306</v>
      </c>
      <c r="P150" s="49" t="s">
        <v>63</v>
      </c>
      <c r="Q150" s="49" t="s">
        <v>101</v>
      </c>
      <c r="R150" s="49" t="s">
        <v>63</v>
      </c>
      <c r="S150" s="49" t="s">
        <v>61</v>
      </c>
      <c r="T150" s="49" t="s">
        <v>61</v>
      </c>
      <c r="U150" s="49" t="s">
        <v>61</v>
      </c>
      <c r="V150" s="49" t="s">
        <v>61</v>
      </c>
      <c r="W150" s="49" t="s">
        <v>61</v>
      </c>
      <c r="X150" s="49" t="s">
        <v>61</v>
      </c>
      <c r="Y150" s="49" t="s">
        <v>61</v>
      </c>
      <c r="Z150" s="49" t="s">
        <v>61</v>
      </c>
      <c r="AA150" s="49" t="s">
        <v>61</v>
      </c>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c r="EK150" s="51"/>
      <c r="EL150" s="51"/>
      <c r="EM150" s="51"/>
      <c r="EN150" s="51"/>
      <c r="EO150" s="51"/>
      <c r="EP150" s="51"/>
      <c r="EQ150" s="51"/>
      <c r="ER150" s="51"/>
      <c r="ES150" s="51"/>
      <c r="ET150" s="51"/>
      <c r="EU150" s="51"/>
      <c r="EV150" s="51"/>
      <c r="EW150" s="51"/>
      <c r="EX150" s="51"/>
      <c r="EY150" s="51"/>
      <c r="EZ150" s="51"/>
      <c r="FA150" s="51"/>
      <c r="FB150" s="51"/>
      <c r="FC150" s="51"/>
      <c r="FD150" s="51"/>
      <c r="FE150" s="51"/>
      <c r="FF150" s="51"/>
      <c r="FG150" s="51"/>
      <c r="FH150" s="51"/>
      <c r="FI150" s="51"/>
      <c r="FJ150" s="51"/>
      <c r="FK150" s="51"/>
      <c r="FL150" s="51"/>
      <c r="FM150" s="51"/>
      <c r="FN150" s="51"/>
      <c r="FO150" s="51"/>
      <c r="FP150" s="51"/>
      <c r="FQ150" s="51"/>
      <c r="FR150" s="51"/>
      <c r="FS150" s="51"/>
      <c r="FT150" s="51"/>
      <c r="FU150" s="51"/>
      <c r="FV150" s="51"/>
      <c r="FW150" s="51"/>
      <c r="FX150" s="51"/>
      <c r="FY150" s="51"/>
      <c r="FZ150" s="51"/>
      <c r="GA150" s="51"/>
      <c r="GB150" s="51"/>
      <c r="GC150" s="51"/>
      <c r="GD150" s="51"/>
      <c r="GE150" s="51"/>
      <c r="GF150" s="51"/>
      <c r="GG150" s="51"/>
      <c r="GH150" s="51"/>
      <c r="GI150" s="51"/>
      <c r="GJ150" s="51"/>
      <c r="GK150" s="51"/>
      <c r="GL150" s="51"/>
      <c r="GM150" s="51"/>
      <c r="GN150" s="51"/>
      <c r="GO150" s="51"/>
      <c r="GP150" s="51"/>
      <c r="GQ150" s="51"/>
      <c r="GR150" s="51"/>
      <c r="GS150" s="51"/>
      <c r="GT150" s="51"/>
      <c r="GU150" s="51"/>
      <c r="GV150" s="51"/>
      <c r="GW150" s="51"/>
      <c r="GX150" s="51"/>
      <c r="GY150" s="51"/>
      <c r="GZ150" s="51"/>
      <c r="HA150" s="51"/>
      <c r="HB150" s="51"/>
      <c r="HC150" s="51"/>
      <c r="HD150" s="51"/>
      <c r="HE150" s="51"/>
      <c r="HF150" s="51"/>
      <c r="HG150" s="51"/>
      <c r="HH150" s="51"/>
      <c r="HI150" s="51"/>
      <c r="HJ150" s="51"/>
      <c r="HK150" s="51"/>
      <c r="HL150" s="51"/>
      <c r="HM150" s="51"/>
      <c r="HN150" s="51"/>
      <c r="HO150" s="51"/>
      <c r="HP150" s="51"/>
      <c r="HQ150" s="51"/>
      <c r="HR150" s="51"/>
      <c r="HS150" s="51"/>
      <c r="HT150" s="51"/>
      <c r="HU150" s="51"/>
      <c r="HV150" s="51"/>
      <c r="HW150" s="51"/>
      <c r="HX150" s="51"/>
      <c r="HY150" s="51"/>
      <c r="HZ150" s="51"/>
      <c r="IA150" s="51"/>
      <c r="IB150" s="51"/>
      <c r="IC150" s="51"/>
      <c r="ID150" s="51"/>
      <c r="IE150" s="51"/>
      <c r="IF150" s="51"/>
      <c r="IG150" s="51"/>
      <c r="IH150" s="51"/>
      <c r="II150" s="51"/>
      <c r="IJ150" s="51"/>
      <c r="IK150" s="51"/>
      <c r="IL150" s="51"/>
      <c r="IM150" s="51"/>
      <c r="IN150" s="51"/>
      <c r="IO150" s="51"/>
      <c r="IP150" s="51"/>
      <c r="IQ150" s="51"/>
      <c r="IR150" s="51"/>
      <c r="IS150" s="51"/>
      <c r="IT150" s="51"/>
      <c r="IU150" s="51"/>
      <c r="IV150" s="51"/>
      <c r="IW150" s="51"/>
    </row>
    <row r="151" s="52" customFormat="true" ht="43.25" hidden="false" customHeight="false" outlineLevel="0" collapsed="false">
      <c r="A151" s="44" t="s">
        <v>325</v>
      </c>
      <c r="B151" s="54" t="s">
        <v>326</v>
      </c>
      <c r="C151" s="46" t="n">
        <v>198356.6</v>
      </c>
      <c r="D151" s="47" t="s">
        <v>59</v>
      </c>
      <c r="E151" s="47" t="s">
        <v>109</v>
      </c>
      <c r="F151" s="49" t="s">
        <v>61</v>
      </c>
      <c r="G151" s="49" t="s">
        <v>61</v>
      </c>
      <c r="H151" s="49" t="s">
        <v>61</v>
      </c>
      <c r="I151" s="49" t="s">
        <v>61</v>
      </c>
      <c r="J151" s="49" t="s">
        <v>61</v>
      </c>
      <c r="K151" s="49" t="s">
        <v>61</v>
      </c>
      <c r="L151" s="49" t="s">
        <v>61</v>
      </c>
      <c r="M151" s="49" t="s">
        <v>61</v>
      </c>
      <c r="N151" s="49" t="s">
        <v>61</v>
      </c>
      <c r="O151" s="53" t="s">
        <v>306</v>
      </c>
      <c r="P151" s="49" t="s">
        <v>63</v>
      </c>
      <c r="Q151" s="49" t="s">
        <v>101</v>
      </c>
      <c r="R151" s="49" t="s">
        <v>63</v>
      </c>
      <c r="S151" s="49" t="s">
        <v>61</v>
      </c>
      <c r="T151" s="49" t="s">
        <v>61</v>
      </c>
      <c r="U151" s="49" t="s">
        <v>61</v>
      </c>
      <c r="V151" s="49" t="s">
        <v>61</v>
      </c>
      <c r="W151" s="49" t="s">
        <v>61</v>
      </c>
      <c r="X151" s="49" t="s">
        <v>61</v>
      </c>
      <c r="Y151" s="49" t="s">
        <v>61</v>
      </c>
      <c r="Z151" s="49" t="s">
        <v>61</v>
      </c>
      <c r="AA151" s="49" t="s">
        <v>61</v>
      </c>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c r="EK151" s="51"/>
      <c r="EL151" s="51"/>
      <c r="EM151" s="51"/>
      <c r="EN151" s="51"/>
      <c r="EO151" s="51"/>
      <c r="EP151" s="51"/>
      <c r="EQ151" s="51"/>
      <c r="ER151" s="51"/>
      <c r="ES151" s="51"/>
      <c r="ET151" s="51"/>
      <c r="EU151" s="51"/>
      <c r="EV151" s="51"/>
      <c r="EW151" s="51"/>
      <c r="EX151" s="51"/>
      <c r="EY151" s="51"/>
      <c r="EZ151" s="51"/>
      <c r="FA151" s="51"/>
      <c r="FB151" s="51"/>
      <c r="FC151" s="51"/>
      <c r="FD151" s="51"/>
      <c r="FE151" s="51"/>
      <c r="FF151" s="51"/>
      <c r="FG151" s="51"/>
      <c r="FH151" s="51"/>
      <c r="FI151" s="51"/>
      <c r="FJ151" s="51"/>
      <c r="FK151" s="51"/>
      <c r="FL151" s="51"/>
      <c r="FM151" s="51"/>
      <c r="FN151" s="51"/>
      <c r="FO151" s="51"/>
      <c r="FP151" s="51"/>
      <c r="FQ151" s="51"/>
      <c r="FR151" s="51"/>
      <c r="FS151" s="51"/>
      <c r="FT151" s="51"/>
      <c r="FU151" s="51"/>
      <c r="FV151" s="51"/>
      <c r="FW151" s="51"/>
      <c r="FX151" s="51"/>
      <c r="FY151" s="51"/>
      <c r="FZ151" s="51"/>
      <c r="GA151" s="51"/>
      <c r="GB151" s="51"/>
      <c r="GC151" s="51"/>
      <c r="GD151" s="51"/>
      <c r="GE151" s="51"/>
      <c r="GF151" s="51"/>
      <c r="GG151" s="51"/>
      <c r="GH151" s="51"/>
      <c r="GI151" s="51"/>
      <c r="GJ151" s="51"/>
      <c r="GK151" s="51"/>
      <c r="GL151" s="51"/>
      <c r="GM151" s="51"/>
      <c r="GN151" s="51"/>
      <c r="GO151" s="51"/>
      <c r="GP151" s="51"/>
      <c r="GQ151" s="51"/>
      <c r="GR151" s="51"/>
      <c r="GS151" s="51"/>
      <c r="GT151" s="51"/>
      <c r="GU151" s="51"/>
      <c r="GV151" s="51"/>
      <c r="GW151" s="51"/>
      <c r="GX151" s="51"/>
      <c r="GY151" s="51"/>
      <c r="GZ151" s="51"/>
      <c r="HA151" s="51"/>
      <c r="HB151" s="51"/>
      <c r="HC151" s="51"/>
      <c r="HD151" s="51"/>
      <c r="HE151" s="51"/>
      <c r="HF151" s="51"/>
      <c r="HG151" s="51"/>
      <c r="HH151" s="51"/>
      <c r="HI151" s="51"/>
      <c r="HJ151" s="51"/>
      <c r="HK151" s="51"/>
      <c r="HL151" s="51"/>
      <c r="HM151" s="51"/>
      <c r="HN151" s="51"/>
      <c r="HO151" s="51"/>
      <c r="HP151" s="51"/>
      <c r="HQ151" s="51"/>
      <c r="HR151" s="51"/>
      <c r="HS151" s="51"/>
      <c r="HT151" s="51"/>
      <c r="HU151" s="51"/>
      <c r="HV151" s="51"/>
      <c r="HW151" s="51"/>
      <c r="HX151" s="51"/>
      <c r="HY151" s="51"/>
      <c r="HZ151" s="51"/>
      <c r="IA151" s="51"/>
      <c r="IB151" s="51"/>
      <c r="IC151" s="51"/>
      <c r="ID151" s="51"/>
      <c r="IE151" s="51"/>
      <c r="IF151" s="51"/>
      <c r="IG151" s="51"/>
      <c r="IH151" s="51"/>
      <c r="II151" s="51"/>
      <c r="IJ151" s="51"/>
      <c r="IK151" s="51"/>
      <c r="IL151" s="51"/>
      <c r="IM151" s="51"/>
      <c r="IN151" s="51"/>
      <c r="IO151" s="51"/>
      <c r="IP151" s="51"/>
      <c r="IQ151" s="51"/>
      <c r="IR151" s="51"/>
      <c r="IS151" s="51"/>
      <c r="IT151" s="51"/>
      <c r="IU151" s="51"/>
      <c r="IV151" s="51"/>
      <c r="IW151" s="51"/>
    </row>
    <row r="152" s="52" customFormat="true" ht="53.7" hidden="false" customHeight="false" outlineLevel="0" collapsed="false">
      <c r="A152" s="44" t="s">
        <v>327</v>
      </c>
      <c r="B152" s="54" t="s">
        <v>328</v>
      </c>
      <c r="C152" s="46" t="n">
        <v>128415.6</v>
      </c>
      <c r="D152" s="47" t="s">
        <v>59</v>
      </c>
      <c r="E152" s="47" t="s">
        <v>109</v>
      </c>
      <c r="F152" s="49" t="s">
        <v>61</v>
      </c>
      <c r="G152" s="49" t="s">
        <v>61</v>
      </c>
      <c r="H152" s="49" t="s">
        <v>61</v>
      </c>
      <c r="I152" s="49" t="s">
        <v>61</v>
      </c>
      <c r="J152" s="49" t="s">
        <v>61</v>
      </c>
      <c r="K152" s="49" t="s">
        <v>61</v>
      </c>
      <c r="L152" s="49" t="s">
        <v>61</v>
      </c>
      <c r="M152" s="49" t="s">
        <v>61</v>
      </c>
      <c r="N152" s="49" t="s">
        <v>61</v>
      </c>
      <c r="O152" s="53" t="s">
        <v>306</v>
      </c>
      <c r="P152" s="49" t="s">
        <v>63</v>
      </c>
      <c r="Q152" s="49" t="s">
        <v>101</v>
      </c>
      <c r="R152" s="49" t="s">
        <v>63</v>
      </c>
      <c r="S152" s="49" t="s">
        <v>61</v>
      </c>
      <c r="T152" s="49" t="s">
        <v>61</v>
      </c>
      <c r="U152" s="49" t="s">
        <v>61</v>
      </c>
      <c r="V152" s="49" t="s">
        <v>61</v>
      </c>
      <c r="W152" s="49" t="s">
        <v>61</v>
      </c>
      <c r="X152" s="49" t="s">
        <v>61</v>
      </c>
      <c r="Y152" s="49" t="s">
        <v>61</v>
      </c>
      <c r="Z152" s="49" t="s">
        <v>61</v>
      </c>
      <c r="AA152" s="49" t="s">
        <v>61</v>
      </c>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c r="EK152" s="51"/>
      <c r="EL152" s="51"/>
      <c r="EM152" s="51"/>
      <c r="EN152" s="51"/>
      <c r="EO152" s="51"/>
      <c r="EP152" s="51"/>
      <c r="EQ152" s="51"/>
      <c r="ER152" s="51"/>
      <c r="ES152" s="51"/>
      <c r="ET152" s="51"/>
      <c r="EU152" s="51"/>
      <c r="EV152" s="51"/>
      <c r="EW152" s="51"/>
      <c r="EX152" s="51"/>
      <c r="EY152" s="51"/>
      <c r="EZ152" s="51"/>
      <c r="FA152" s="51"/>
      <c r="FB152" s="51"/>
      <c r="FC152" s="51"/>
      <c r="FD152" s="51"/>
      <c r="FE152" s="51"/>
      <c r="FF152" s="51"/>
      <c r="FG152" s="51"/>
      <c r="FH152" s="51"/>
      <c r="FI152" s="51"/>
      <c r="FJ152" s="51"/>
      <c r="FK152" s="51"/>
      <c r="FL152" s="51"/>
      <c r="FM152" s="51"/>
      <c r="FN152" s="51"/>
      <c r="FO152" s="51"/>
      <c r="FP152" s="51"/>
      <c r="FQ152" s="51"/>
      <c r="FR152" s="51"/>
      <c r="FS152" s="51"/>
      <c r="FT152" s="51"/>
      <c r="FU152" s="51"/>
      <c r="FV152" s="51"/>
      <c r="FW152" s="51"/>
      <c r="FX152" s="51"/>
      <c r="FY152" s="51"/>
      <c r="FZ152" s="51"/>
      <c r="GA152" s="51"/>
      <c r="GB152" s="51"/>
      <c r="GC152" s="51"/>
      <c r="GD152" s="51"/>
      <c r="GE152" s="51"/>
      <c r="GF152" s="51"/>
      <c r="GG152" s="51"/>
      <c r="GH152" s="51"/>
      <c r="GI152" s="51"/>
      <c r="GJ152" s="51"/>
      <c r="GK152" s="51"/>
      <c r="GL152" s="51"/>
      <c r="GM152" s="51"/>
      <c r="GN152" s="51"/>
      <c r="GO152" s="51"/>
      <c r="GP152" s="51"/>
      <c r="GQ152" s="51"/>
      <c r="GR152" s="51"/>
      <c r="GS152" s="51"/>
      <c r="GT152" s="51"/>
      <c r="GU152" s="51"/>
      <c r="GV152" s="51"/>
      <c r="GW152" s="51"/>
      <c r="GX152" s="51"/>
      <c r="GY152" s="51"/>
      <c r="GZ152" s="51"/>
      <c r="HA152" s="51"/>
      <c r="HB152" s="51"/>
      <c r="HC152" s="51"/>
      <c r="HD152" s="51"/>
      <c r="HE152" s="51"/>
      <c r="HF152" s="51"/>
      <c r="HG152" s="51"/>
      <c r="HH152" s="51"/>
      <c r="HI152" s="51"/>
      <c r="HJ152" s="51"/>
      <c r="HK152" s="51"/>
      <c r="HL152" s="51"/>
      <c r="HM152" s="51"/>
      <c r="HN152" s="51"/>
      <c r="HO152" s="51"/>
      <c r="HP152" s="51"/>
      <c r="HQ152" s="51"/>
      <c r="HR152" s="51"/>
      <c r="HS152" s="51"/>
      <c r="HT152" s="51"/>
      <c r="HU152" s="51"/>
      <c r="HV152" s="51"/>
      <c r="HW152" s="51"/>
      <c r="HX152" s="51"/>
      <c r="HY152" s="51"/>
      <c r="HZ152" s="51"/>
      <c r="IA152" s="51"/>
      <c r="IB152" s="51"/>
      <c r="IC152" s="51"/>
      <c r="ID152" s="51"/>
      <c r="IE152" s="51"/>
      <c r="IF152" s="51"/>
      <c r="IG152" s="51"/>
      <c r="IH152" s="51"/>
      <c r="II152" s="51"/>
      <c r="IJ152" s="51"/>
      <c r="IK152" s="51"/>
      <c r="IL152" s="51"/>
      <c r="IM152" s="51"/>
      <c r="IN152" s="51"/>
      <c r="IO152" s="51"/>
      <c r="IP152" s="51"/>
      <c r="IQ152" s="51"/>
      <c r="IR152" s="51"/>
      <c r="IS152" s="51"/>
      <c r="IT152" s="51"/>
      <c r="IU152" s="51"/>
      <c r="IV152" s="51"/>
      <c r="IW152" s="51"/>
    </row>
    <row r="153" s="52" customFormat="true" ht="43.25" hidden="false" customHeight="false" outlineLevel="0" collapsed="false">
      <c r="A153" s="44" t="s">
        <v>329</v>
      </c>
      <c r="B153" s="54" t="s">
        <v>330</v>
      </c>
      <c r="C153" s="46" t="n">
        <v>108858.82</v>
      </c>
      <c r="D153" s="47" t="s">
        <v>59</v>
      </c>
      <c r="E153" s="47" t="s">
        <v>66</v>
      </c>
      <c r="F153" s="49" t="s">
        <v>61</v>
      </c>
      <c r="G153" s="49" t="s">
        <v>61</v>
      </c>
      <c r="H153" s="49" t="s">
        <v>61</v>
      </c>
      <c r="I153" s="49" t="s">
        <v>61</v>
      </c>
      <c r="J153" s="49" t="s">
        <v>61</v>
      </c>
      <c r="K153" s="49" t="s">
        <v>61</v>
      </c>
      <c r="L153" s="49" t="s">
        <v>61</v>
      </c>
      <c r="M153" s="49" t="s">
        <v>61</v>
      </c>
      <c r="N153" s="49" t="s">
        <v>61</v>
      </c>
      <c r="O153" s="53" t="s">
        <v>306</v>
      </c>
      <c r="P153" s="49" t="s">
        <v>63</v>
      </c>
      <c r="Q153" s="49" t="s">
        <v>101</v>
      </c>
      <c r="R153" s="49" t="s">
        <v>63</v>
      </c>
      <c r="S153" s="49" t="s">
        <v>61</v>
      </c>
      <c r="T153" s="49" t="s">
        <v>61</v>
      </c>
      <c r="U153" s="49" t="s">
        <v>61</v>
      </c>
      <c r="V153" s="49" t="s">
        <v>61</v>
      </c>
      <c r="W153" s="49" t="s">
        <v>61</v>
      </c>
      <c r="X153" s="49" t="s">
        <v>61</v>
      </c>
      <c r="Y153" s="49" t="s">
        <v>61</v>
      </c>
      <c r="Z153" s="49" t="s">
        <v>61</v>
      </c>
      <c r="AA153" s="49" t="s">
        <v>61</v>
      </c>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c r="EK153" s="51"/>
      <c r="EL153" s="51"/>
      <c r="EM153" s="51"/>
      <c r="EN153" s="51"/>
      <c r="EO153" s="51"/>
      <c r="EP153" s="51"/>
      <c r="EQ153" s="51"/>
      <c r="ER153" s="51"/>
      <c r="ES153" s="51"/>
      <c r="ET153" s="51"/>
      <c r="EU153" s="51"/>
      <c r="EV153" s="51"/>
      <c r="EW153" s="51"/>
      <c r="EX153" s="51"/>
      <c r="EY153" s="51"/>
      <c r="EZ153" s="51"/>
      <c r="FA153" s="51"/>
      <c r="FB153" s="51"/>
      <c r="FC153" s="51"/>
      <c r="FD153" s="51"/>
      <c r="FE153" s="51"/>
      <c r="FF153" s="51"/>
      <c r="FG153" s="51"/>
      <c r="FH153" s="51"/>
      <c r="FI153" s="51"/>
      <c r="FJ153" s="51"/>
      <c r="FK153" s="51"/>
      <c r="FL153" s="51"/>
      <c r="FM153" s="51"/>
      <c r="FN153" s="51"/>
      <c r="FO153" s="51"/>
      <c r="FP153" s="51"/>
      <c r="FQ153" s="51"/>
      <c r="FR153" s="51"/>
      <c r="FS153" s="51"/>
      <c r="FT153" s="51"/>
      <c r="FU153" s="51"/>
      <c r="FV153" s="51"/>
      <c r="FW153" s="51"/>
      <c r="FX153" s="51"/>
      <c r="FY153" s="51"/>
      <c r="FZ153" s="51"/>
      <c r="GA153" s="51"/>
      <c r="GB153" s="51"/>
      <c r="GC153" s="51"/>
      <c r="GD153" s="51"/>
      <c r="GE153" s="51"/>
      <c r="GF153" s="51"/>
      <c r="GG153" s="51"/>
      <c r="GH153" s="51"/>
      <c r="GI153" s="51"/>
      <c r="GJ153" s="51"/>
      <c r="GK153" s="51"/>
      <c r="GL153" s="51"/>
      <c r="GM153" s="51"/>
      <c r="GN153" s="51"/>
      <c r="GO153" s="51"/>
      <c r="GP153" s="51"/>
      <c r="GQ153" s="51"/>
      <c r="GR153" s="51"/>
      <c r="GS153" s="51"/>
      <c r="GT153" s="51"/>
      <c r="GU153" s="51"/>
      <c r="GV153" s="51"/>
      <c r="GW153" s="51"/>
      <c r="GX153" s="51"/>
      <c r="GY153" s="51"/>
      <c r="GZ153" s="51"/>
      <c r="HA153" s="51"/>
      <c r="HB153" s="51"/>
      <c r="HC153" s="51"/>
      <c r="HD153" s="51"/>
      <c r="HE153" s="51"/>
      <c r="HF153" s="51"/>
      <c r="HG153" s="51"/>
      <c r="HH153" s="51"/>
      <c r="HI153" s="51"/>
      <c r="HJ153" s="51"/>
      <c r="HK153" s="51"/>
      <c r="HL153" s="51"/>
      <c r="HM153" s="51"/>
      <c r="HN153" s="51"/>
      <c r="HO153" s="51"/>
      <c r="HP153" s="51"/>
      <c r="HQ153" s="51"/>
      <c r="HR153" s="51"/>
      <c r="HS153" s="51"/>
      <c r="HT153" s="51"/>
      <c r="HU153" s="51"/>
      <c r="HV153" s="51"/>
      <c r="HW153" s="51"/>
      <c r="HX153" s="51"/>
      <c r="HY153" s="51"/>
      <c r="HZ153" s="51"/>
      <c r="IA153" s="51"/>
      <c r="IB153" s="51"/>
      <c r="IC153" s="51"/>
      <c r="ID153" s="51"/>
      <c r="IE153" s="51"/>
      <c r="IF153" s="51"/>
      <c r="IG153" s="51"/>
      <c r="IH153" s="51"/>
      <c r="II153" s="51"/>
      <c r="IJ153" s="51"/>
      <c r="IK153" s="51"/>
      <c r="IL153" s="51"/>
      <c r="IM153" s="51"/>
      <c r="IN153" s="51"/>
      <c r="IO153" s="51"/>
      <c r="IP153" s="51"/>
      <c r="IQ153" s="51"/>
      <c r="IR153" s="51"/>
      <c r="IS153" s="51"/>
      <c r="IT153" s="51"/>
      <c r="IU153" s="51"/>
      <c r="IV153" s="51"/>
      <c r="IW153" s="51"/>
    </row>
    <row r="154" s="52" customFormat="true" ht="74.6" hidden="false" customHeight="false" outlineLevel="0" collapsed="false">
      <c r="A154" s="44" t="s">
        <v>331</v>
      </c>
      <c r="B154" s="54" t="s">
        <v>332</v>
      </c>
      <c r="C154" s="46" t="n">
        <v>1818089.09</v>
      </c>
      <c r="D154" s="47" t="s">
        <v>59</v>
      </c>
      <c r="E154" s="47" t="s">
        <v>66</v>
      </c>
      <c r="F154" s="49" t="s">
        <v>61</v>
      </c>
      <c r="G154" s="49" t="s">
        <v>61</v>
      </c>
      <c r="H154" s="49" t="s">
        <v>61</v>
      </c>
      <c r="I154" s="49" t="s">
        <v>61</v>
      </c>
      <c r="J154" s="49" t="s">
        <v>61</v>
      </c>
      <c r="K154" s="49" t="s">
        <v>61</v>
      </c>
      <c r="L154" s="49" t="s">
        <v>61</v>
      </c>
      <c r="M154" s="49" t="s">
        <v>61</v>
      </c>
      <c r="N154" s="49" t="s">
        <v>61</v>
      </c>
      <c r="O154" s="53" t="s">
        <v>306</v>
      </c>
      <c r="P154" s="49" t="s">
        <v>63</v>
      </c>
      <c r="Q154" s="49" t="s">
        <v>101</v>
      </c>
      <c r="R154" s="49" t="s">
        <v>63</v>
      </c>
      <c r="S154" s="49" t="s">
        <v>61</v>
      </c>
      <c r="T154" s="49" t="s">
        <v>61</v>
      </c>
      <c r="U154" s="49" t="s">
        <v>61</v>
      </c>
      <c r="V154" s="49" t="s">
        <v>61</v>
      </c>
      <c r="W154" s="49" t="s">
        <v>61</v>
      </c>
      <c r="X154" s="49" t="s">
        <v>61</v>
      </c>
      <c r="Y154" s="49" t="s">
        <v>61</v>
      </c>
      <c r="Z154" s="49" t="s">
        <v>61</v>
      </c>
      <c r="AA154" s="49" t="s">
        <v>61</v>
      </c>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c r="EK154" s="51"/>
      <c r="EL154" s="51"/>
      <c r="EM154" s="51"/>
      <c r="EN154" s="51"/>
      <c r="EO154" s="51"/>
      <c r="EP154" s="51"/>
      <c r="EQ154" s="51"/>
      <c r="ER154" s="51"/>
      <c r="ES154" s="51"/>
      <c r="ET154" s="51"/>
      <c r="EU154" s="51"/>
      <c r="EV154" s="51"/>
      <c r="EW154" s="51"/>
      <c r="EX154" s="51"/>
      <c r="EY154" s="51"/>
      <c r="EZ154" s="51"/>
      <c r="FA154" s="51"/>
      <c r="FB154" s="51"/>
      <c r="FC154" s="51"/>
      <c r="FD154" s="51"/>
      <c r="FE154" s="51"/>
      <c r="FF154" s="51"/>
      <c r="FG154" s="51"/>
      <c r="FH154" s="51"/>
      <c r="FI154" s="51"/>
      <c r="FJ154" s="51"/>
      <c r="FK154" s="51"/>
      <c r="FL154" s="51"/>
      <c r="FM154" s="51"/>
      <c r="FN154" s="51"/>
      <c r="FO154" s="51"/>
      <c r="FP154" s="51"/>
      <c r="FQ154" s="51"/>
      <c r="FR154" s="51"/>
      <c r="FS154" s="51"/>
      <c r="FT154" s="51"/>
      <c r="FU154" s="51"/>
      <c r="FV154" s="51"/>
      <c r="FW154" s="51"/>
      <c r="FX154" s="51"/>
      <c r="FY154" s="51"/>
      <c r="FZ154" s="51"/>
      <c r="GA154" s="51"/>
      <c r="GB154" s="51"/>
      <c r="GC154" s="51"/>
      <c r="GD154" s="51"/>
      <c r="GE154" s="51"/>
      <c r="GF154" s="51"/>
      <c r="GG154" s="51"/>
      <c r="GH154" s="51"/>
      <c r="GI154" s="51"/>
      <c r="GJ154" s="51"/>
      <c r="GK154" s="51"/>
      <c r="GL154" s="51"/>
      <c r="GM154" s="51"/>
      <c r="GN154" s="51"/>
      <c r="GO154" s="51"/>
      <c r="GP154" s="51"/>
      <c r="GQ154" s="51"/>
      <c r="GR154" s="51"/>
      <c r="GS154" s="51"/>
      <c r="GT154" s="51"/>
      <c r="GU154" s="51"/>
      <c r="GV154" s="51"/>
      <c r="GW154" s="51"/>
      <c r="GX154" s="51"/>
      <c r="GY154" s="51"/>
      <c r="GZ154" s="51"/>
      <c r="HA154" s="51"/>
      <c r="HB154" s="51"/>
      <c r="HC154" s="51"/>
      <c r="HD154" s="51"/>
      <c r="HE154" s="51"/>
      <c r="HF154" s="51"/>
      <c r="HG154" s="51"/>
      <c r="HH154" s="51"/>
      <c r="HI154" s="51"/>
      <c r="HJ154" s="51"/>
      <c r="HK154" s="51"/>
      <c r="HL154" s="51"/>
      <c r="HM154" s="51"/>
      <c r="HN154" s="51"/>
      <c r="HO154" s="51"/>
      <c r="HP154" s="51"/>
      <c r="HQ154" s="51"/>
      <c r="HR154" s="51"/>
      <c r="HS154" s="51"/>
      <c r="HT154" s="51"/>
      <c r="HU154" s="51"/>
      <c r="HV154" s="51"/>
      <c r="HW154" s="51"/>
      <c r="HX154" s="51"/>
      <c r="HY154" s="51"/>
      <c r="HZ154" s="51"/>
      <c r="IA154" s="51"/>
      <c r="IB154" s="51"/>
      <c r="IC154" s="51"/>
      <c r="ID154" s="51"/>
      <c r="IE154" s="51"/>
      <c r="IF154" s="51"/>
      <c r="IG154" s="51"/>
      <c r="IH154" s="51"/>
      <c r="II154" s="51"/>
      <c r="IJ154" s="51"/>
      <c r="IK154" s="51"/>
      <c r="IL154" s="51"/>
      <c r="IM154" s="51"/>
      <c r="IN154" s="51"/>
      <c r="IO154" s="51"/>
      <c r="IP154" s="51"/>
      <c r="IQ154" s="51"/>
      <c r="IR154" s="51"/>
      <c r="IS154" s="51"/>
      <c r="IT154" s="51"/>
      <c r="IU154" s="51"/>
      <c r="IV154" s="51"/>
      <c r="IW154" s="51"/>
    </row>
    <row r="155" s="52" customFormat="true" ht="43.25" hidden="false" customHeight="false" outlineLevel="0" collapsed="false">
      <c r="A155" s="44" t="s">
        <v>333</v>
      </c>
      <c r="B155" s="54" t="s">
        <v>334</v>
      </c>
      <c r="C155" s="46" t="n">
        <v>128812.99</v>
      </c>
      <c r="D155" s="47" t="s">
        <v>59</v>
      </c>
      <c r="E155" s="47" t="s">
        <v>109</v>
      </c>
      <c r="F155" s="49" t="s">
        <v>61</v>
      </c>
      <c r="G155" s="49" t="s">
        <v>61</v>
      </c>
      <c r="H155" s="49" t="s">
        <v>61</v>
      </c>
      <c r="I155" s="49" t="s">
        <v>61</v>
      </c>
      <c r="J155" s="49" t="s">
        <v>61</v>
      </c>
      <c r="K155" s="49" t="s">
        <v>61</v>
      </c>
      <c r="L155" s="49" t="s">
        <v>61</v>
      </c>
      <c r="M155" s="49" t="s">
        <v>61</v>
      </c>
      <c r="N155" s="49" t="s">
        <v>61</v>
      </c>
      <c r="O155" s="53" t="s">
        <v>306</v>
      </c>
      <c r="P155" s="49" t="s">
        <v>63</v>
      </c>
      <c r="Q155" s="49" t="s">
        <v>101</v>
      </c>
      <c r="R155" s="49" t="s">
        <v>63</v>
      </c>
      <c r="S155" s="49" t="s">
        <v>61</v>
      </c>
      <c r="T155" s="49" t="s">
        <v>61</v>
      </c>
      <c r="U155" s="49" t="s">
        <v>61</v>
      </c>
      <c r="V155" s="49" t="s">
        <v>61</v>
      </c>
      <c r="W155" s="49" t="s">
        <v>61</v>
      </c>
      <c r="X155" s="49" t="s">
        <v>61</v>
      </c>
      <c r="Y155" s="49" t="s">
        <v>61</v>
      </c>
      <c r="Z155" s="49" t="s">
        <v>61</v>
      </c>
      <c r="AA155" s="49" t="s">
        <v>61</v>
      </c>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c r="EK155" s="51"/>
      <c r="EL155" s="51"/>
      <c r="EM155" s="51"/>
      <c r="EN155" s="51"/>
      <c r="EO155" s="51"/>
      <c r="EP155" s="51"/>
      <c r="EQ155" s="51"/>
      <c r="ER155" s="51"/>
      <c r="ES155" s="51"/>
      <c r="ET155" s="51"/>
      <c r="EU155" s="51"/>
      <c r="EV155" s="51"/>
      <c r="EW155" s="51"/>
      <c r="EX155" s="51"/>
      <c r="EY155" s="51"/>
      <c r="EZ155" s="51"/>
      <c r="FA155" s="51"/>
      <c r="FB155" s="51"/>
      <c r="FC155" s="51"/>
      <c r="FD155" s="51"/>
      <c r="FE155" s="51"/>
      <c r="FF155" s="51"/>
      <c r="FG155" s="51"/>
      <c r="FH155" s="51"/>
      <c r="FI155" s="51"/>
      <c r="FJ155" s="51"/>
      <c r="FK155" s="51"/>
      <c r="FL155" s="51"/>
      <c r="FM155" s="51"/>
      <c r="FN155" s="51"/>
      <c r="FO155" s="51"/>
      <c r="FP155" s="51"/>
      <c r="FQ155" s="51"/>
      <c r="FR155" s="51"/>
      <c r="FS155" s="51"/>
      <c r="FT155" s="51"/>
      <c r="FU155" s="51"/>
      <c r="FV155" s="51"/>
      <c r="FW155" s="51"/>
      <c r="FX155" s="51"/>
      <c r="FY155" s="51"/>
      <c r="FZ155" s="51"/>
      <c r="GA155" s="51"/>
      <c r="GB155" s="51"/>
      <c r="GC155" s="51"/>
      <c r="GD155" s="51"/>
      <c r="GE155" s="51"/>
      <c r="GF155" s="51"/>
      <c r="GG155" s="51"/>
      <c r="GH155" s="51"/>
      <c r="GI155" s="51"/>
      <c r="GJ155" s="51"/>
      <c r="GK155" s="51"/>
      <c r="GL155" s="51"/>
      <c r="GM155" s="51"/>
      <c r="GN155" s="51"/>
      <c r="GO155" s="51"/>
      <c r="GP155" s="51"/>
      <c r="GQ155" s="51"/>
      <c r="GR155" s="51"/>
      <c r="GS155" s="51"/>
      <c r="GT155" s="51"/>
      <c r="GU155" s="51"/>
      <c r="GV155" s="51"/>
      <c r="GW155" s="51"/>
      <c r="GX155" s="51"/>
      <c r="GY155" s="51"/>
      <c r="GZ155" s="51"/>
      <c r="HA155" s="51"/>
      <c r="HB155" s="51"/>
      <c r="HC155" s="51"/>
      <c r="HD155" s="51"/>
      <c r="HE155" s="51"/>
      <c r="HF155" s="51"/>
      <c r="HG155" s="51"/>
      <c r="HH155" s="51"/>
      <c r="HI155" s="51"/>
      <c r="HJ155" s="51"/>
      <c r="HK155" s="51"/>
      <c r="HL155" s="51"/>
      <c r="HM155" s="51"/>
      <c r="HN155" s="51"/>
      <c r="HO155" s="51"/>
      <c r="HP155" s="51"/>
      <c r="HQ155" s="51"/>
      <c r="HR155" s="51"/>
      <c r="HS155" s="51"/>
      <c r="HT155" s="51"/>
      <c r="HU155" s="51"/>
      <c r="HV155" s="51"/>
      <c r="HW155" s="51"/>
      <c r="HX155" s="51"/>
      <c r="HY155" s="51"/>
      <c r="HZ155" s="51"/>
      <c r="IA155" s="51"/>
      <c r="IB155" s="51"/>
      <c r="IC155" s="51"/>
      <c r="ID155" s="51"/>
      <c r="IE155" s="51"/>
      <c r="IF155" s="51"/>
      <c r="IG155" s="51"/>
      <c r="IH155" s="51"/>
      <c r="II155" s="51"/>
      <c r="IJ155" s="51"/>
      <c r="IK155" s="51"/>
      <c r="IL155" s="51"/>
      <c r="IM155" s="51"/>
      <c r="IN155" s="51"/>
      <c r="IO155" s="51"/>
      <c r="IP155" s="51"/>
      <c r="IQ155" s="51"/>
      <c r="IR155" s="51"/>
      <c r="IS155" s="51"/>
      <c r="IT155" s="51"/>
      <c r="IU155" s="51"/>
      <c r="IV155" s="51"/>
      <c r="IW155" s="51"/>
    </row>
    <row r="156" s="52" customFormat="true" ht="43.25" hidden="false" customHeight="false" outlineLevel="0" collapsed="false">
      <c r="A156" s="44" t="s">
        <v>335</v>
      </c>
      <c r="B156" s="54" t="s">
        <v>336</v>
      </c>
      <c r="C156" s="46" t="n">
        <v>1814368.51</v>
      </c>
      <c r="D156" s="47" t="s">
        <v>59</v>
      </c>
      <c r="E156" s="47" t="s">
        <v>66</v>
      </c>
      <c r="F156" s="49" t="s">
        <v>61</v>
      </c>
      <c r="G156" s="49" t="s">
        <v>61</v>
      </c>
      <c r="H156" s="49" t="s">
        <v>61</v>
      </c>
      <c r="I156" s="49" t="s">
        <v>61</v>
      </c>
      <c r="J156" s="49" t="s">
        <v>61</v>
      </c>
      <c r="K156" s="49" t="s">
        <v>61</v>
      </c>
      <c r="L156" s="49" t="s">
        <v>61</v>
      </c>
      <c r="M156" s="49" t="s">
        <v>61</v>
      </c>
      <c r="N156" s="49" t="s">
        <v>61</v>
      </c>
      <c r="O156" s="53" t="s">
        <v>306</v>
      </c>
      <c r="P156" s="49" t="s">
        <v>63</v>
      </c>
      <c r="Q156" s="49" t="s">
        <v>101</v>
      </c>
      <c r="R156" s="49" t="s">
        <v>63</v>
      </c>
      <c r="S156" s="49" t="s">
        <v>61</v>
      </c>
      <c r="T156" s="49" t="s">
        <v>61</v>
      </c>
      <c r="U156" s="49" t="s">
        <v>61</v>
      </c>
      <c r="V156" s="49" t="s">
        <v>61</v>
      </c>
      <c r="W156" s="49" t="s">
        <v>61</v>
      </c>
      <c r="X156" s="49" t="s">
        <v>61</v>
      </c>
      <c r="Y156" s="49" t="s">
        <v>61</v>
      </c>
      <c r="Z156" s="49" t="s">
        <v>61</v>
      </c>
      <c r="AA156" s="49" t="s">
        <v>61</v>
      </c>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c r="EK156" s="51"/>
      <c r="EL156" s="51"/>
      <c r="EM156" s="51"/>
      <c r="EN156" s="51"/>
      <c r="EO156" s="51"/>
      <c r="EP156" s="51"/>
      <c r="EQ156" s="51"/>
      <c r="ER156" s="51"/>
      <c r="ES156" s="51"/>
      <c r="ET156" s="51"/>
      <c r="EU156" s="51"/>
      <c r="EV156" s="51"/>
      <c r="EW156" s="51"/>
      <c r="EX156" s="51"/>
      <c r="EY156" s="51"/>
      <c r="EZ156" s="51"/>
      <c r="FA156" s="51"/>
      <c r="FB156" s="51"/>
      <c r="FC156" s="51"/>
      <c r="FD156" s="51"/>
      <c r="FE156" s="51"/>
      <c r="FF156" s="51"/>
      <c r="FG156" s="51"/>
      <c r="FH156" s="51"/>
      <c r="FI156" s="51"/>
      <c r="FJ156" s="51"/>
      <c r="FK156" s="51"/>
      <c r="FL156" s="51"/>
      <c r="FM156" s="51"/>
      <c r="FN156" s="51"/>
      <c r="FO156" s="51"/>
      <c r="FP156" s="51"/>
      <c r="FQ156" s="51"/>
      <c r="FR156" s="51"/>
      <c r="FS156" s="51"/>
      <c r="FT156" s="51"/>
      <c r="FU156" s="51"/>
      <c r="FV156" s="51"/>
      <c r="FW156" s="51"/>
      <c r="FX156" s="51"/>
      <c r="FY156" s="51"/>
      <c r="FZ156" s="51"/>
      <c r="GA156" s="51"/>
      <c r="GB156" s="51"/>
      <c r="GC156" s="51"/>
      <c r="GD156" s="51"/>
      <c r="GE156" s="51"/>
      <c r="GF156" s="51"/>
      <c r="GG156" s="51"/>
      <c r="GH156" s="51"/>
      <c r="GI156" s="51"/>
      <c r="GJ156" s="51"/>
      <c r="GK156" s="51"/>
      <c r="GL156" s="51"/>
      <c r="GM156" s="51"/>
      <c r="GN156" s="51"/>
      <c r="GO156" s="51"/>
      <c r="GP156" s="51"/>
      <c r="GQ156" s="51"/>
      <c r="GR156" s="51"/>
      <c r="GS156" s="51"/>
      <c r="GT156" s="51"/>
      <c r="GU156" s="51"/>
      <c r="GV156" s="51"/>
      <c r="GW156" s="51"/>
      <c r="GX156" s="51"/>
      <c r="GY156" s="51"/>
      <c r="GZ156" s="51"/>
      <c r="HA156" s="51"/>
      <c r="HB156" s="51"/>
      <c r="HC156" s="51"/>
      <c r="HD156" s="51"/>
      <c r="HE156" s="51"/>
      <c r="HF156" s="51"/>
      <c r="HG156" s="51"/>
      <c r="HH156" s="51"/>
      <c r="HI156" s="51"/>
      <c r="HJ156" s="51"/>
      <c r="HK156" s="51"/>
      <c r="HL156" s="51"/>
      <c r="HM156" s="51"/>
      <c r="HN156" s="51"/>
      <c r="HO156" s="51"/>
      <c r="HP156" s="51"/>
      <c r="HQ156" s="51"/>
      <c r="HR156" s="51"/>
      <c r="HS156" s="51"/>
      <c r="HT156" s="51"/>
      <c r="HU156" s="51"/>
      <c r="HV156" s="51"/>
      <c r="HW156" s="51"/>
      <c r="HX156" s="51"/>
      <c r="HY156" s="51"/>
      <c r="HZ156" s="51"/>
      <c r="IA156" s="51"/>
      <c r="IB156" s="51"/>
      <c r="IC156" s="51"/>
      <c r="ID156" s="51"/>
      <c r="IE156" s="51"/>
      <c r="IF156" s="51"/>
      <c r="IG156" s="51"/>
      <c r="IH156" s="51"/>
      <c r="II156" s="51"/>
      <c r="IJ156" s="51"/>
      <c r="IK156" s="51"/>
      <c r="IL156" s="51"/>
      <c r="IM156" s="51"/>
      <c r="IN156" s="51"/>
      <c r="IO156" s="51"/>
      <c r="IP156" s="51"/>
      <c r="IQ156" s="51"/>
      <c r="IR156" s="51"/>
      <c r="IS156" s="51"/>
      <c r="IT156" s="51"/>
      <c r="IU156" s="51"/>
      <c r="IV156" s="51"/>
      <c r="IW156" s="51"/>
    </row>
    <row r="157" s="52" customFormat="true" ht="43.25" hidden="false" customHeight="false" outlineLevel="0" collapsed="false">
      <c r="A157" s="44" t="s">
        <v>337</v>
      </c>
      <c r="B157" s="54" t="s">
        <v>338</v>
      </c>
      <c r="C157" s="46" t="n">
        <v>134334.18</v>
      </c>
      <c r="D157" s="47" t="s">
        <v>59</v>
      </c>
      <c r="E157" s="47" t="s">
        <v>66</v>
      </c>
      <c r="F157" s="49" t="s">
        <v>61</v>
      </c>
      <c r="G157" s="49" t="s">
        <v>61</v>
      </c>
      <c r="H157" s="49" t="s">
        <v>61</v>
      </c>
      <c r="I157" s="49" t="s">
        <v>61</v>
      </c>
      <c r="J157" s="49" t="s">
        <v>61</v>
      </c>
      <c r="K157" s="49" t="s">
        <v>61</v>
      </c>
      <c r="L157" s="49" t="s">
        <v>61</v>
      </c>
      <c r="M157" s="49" t="s">
        <v>61</v>
      </c>
      <c r="N157" s="49" t="s">
        <v>61</v>
      </c>
      <c r="O157" s="53" t="s">
        <v>306</v>
      </c>
      <c r="P157" s="49" t="s">
        <v>63</v>
      </c>
      <c r="Q157" s="49" t="s">
        <v>101</v>
      </c>
      <c r="R157" s="49" t="s">
        <v>63</v>
      </c>
      <c r="S157" s="49" t="s">
        <v>61</v>
      </c>
      <c r="T157" s="49" t="s">
        <v>61</v>
      </c>
      <c r="U157" s="49" t="s">
        <v>61</v>
      </c>
      <c r="V157" s="49" t="s">
        <v>61</v>
      </c>
      <c r="W157" s="49" t="s">
        <v>61</v>
      </c>
      <c r="X157" s="49" t="s">
        <v>61</v>
      </c>
      <c r="Y157" s="49" t="s">
        <v>61</v>
      </c>
      <c r="Z157" s="49" t="s">
        <v>61</v>
      </c>
      <c r="AA157" s="49" t="s">
        <v>61</v>
      </c>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c r="EK157" s="51"/>
      <c r="EL157" s="51"/>
      <c r="EM157" s="51"/>
      <c r="EN157" s="51"/>
      <c r="EO157" s="51"/>
      <c r="EP157" s="51"/>
      <c r="EQ157" s="51"/>
      <c r="ER157" s="51"/>
      <c r="ES157" s="51"/>
      <c r="ET157" s="51"/>
      <c r="EU157" s="51"/>
      <c r="EV157" s="51"/>
      <c r="EW157" s="51"/>
      <c r="EX157" s="51"/>
      <c r="EY157" s="51"/>
      <c r="EZ157" s="51"/>
      <c r="FA157" s="51"/>
      <c r="FB157" s="51"/>
      <c r="FC157" s="51"/>
      <c r="FD157" s="51"/>
      <c r="FE157" s="51"/>
      <c r="FF157" s="51"/>
      <c r="FG157" s="51"/>
      <c r="FH157" s="51"/>
      <c r="FI157" s="51"/>
      <c r="FJ157" s="51"/>
      <c r="FK157" s="51"/>
      <c r="FL157" s="51"/>
      <c r="FM157" s="51"/>
      <c r="FN157" s="51"/>
      <c r="FO157" s="51"/>
      <c r="FP157" s="51"/>
      <c r="FQ157" s="51"/>
      <c r="FR157" s="51"/>
      <c r="FS157" s="51"/>
      <c r="FT157" s="51"/>
      <c r="FU157" s="51"/>
      <c r="FV157" s="51"/>
      <c r="FW157" s="51"/>
      <c r="FX157" s="51"/>
      <c r="FY157" s="51"/>
      <c r="FZ157" s="51"/>
      <c r="GA157" s="51"/>
      <c r="GB157" s="51"/>
      <c r="GC157" s="51"/>
      <c r="GD157" s="51"/>
      <c r="GE157" s="51"/>
      <c r="GF157" s="51"/>
      <c r="GG157" s="51"/>
      <c r="GH157" s="51"/>
      <c r="GI157" s="51"/>
      <c r="GJ157" s="51"/>
      <c r="GK157" s="51"/>
      <c r="GL157" s="51"/>
      <c r="GM157" s="51"/>
      <c r="GN157" s="51"/>
      <c r="GO157" s="51"/>
      <c r="GP157" s="51"/>
      <c r="GQ157" s="51"/>
      <c r="GR157" s="51"/>
      <c r="GS157" s="51"/>
      <c r="GT157" s="51"/>
      <c r="GU157" s="51"/>
      <c r="GV157" s="51"/>
      <c r="GW157" s="51"/>
      <c r="GX157" s="51"/>
      <c r="GY157" s="51"/>
      <c r="GZ157" s="51"/>
      <c r="HA157" s="51"/>
      <c r="HB157" s="51"/>
      <c r="HC157" s="51"/>
      <c r="HD157" s="51"/>
      <c r="HE157" s="51"/>
      <c r="HF157" s="51"/>
      <c r="HG157" s="51"/>
      <c r="HH157" s="51"/>
      <c r="HI157" s="51"/>
      <c r="HJ157" s="51"/>
      <c r="HK157" s="51"/>
      <c r="HL157" s="51"/>
      <c r="HM157" s="51"/>
      <c r="HN157" s="51"/>
      <c r="HO157" s="51"/>
      <c r="HP157" s="51"/>
      <c r="HQ157" s="51"/>
      <c r="HR157" s="51"/>
      <c r="HS157" s="51"/>
      <c r="HT157" s="51"/>
      <c r="HU157" s="51"/>
      <c r="HV157" s="51"/>
      <c r="HW157" s="51"/>
      <c r="HX157" s="51"/>
      <c r="HY157" s="51"/>
      <c r="HZ157" s="51"/>
      <c r="IA157" s="51"/>
      <c r="IB157" s="51"/>
      <c r="IC157" s="51"/>
      <c r="ID157" s="51"/>
      <c r="IE157" s="51"/>
      <c r="IF157" s="51"/>
      <c r="IG157" s="51"/>
      <c r="IH157" s="51"/>
      <c r="II157" s="51"/>
      <c r="IJ157" s="51"/>
      <c r="IK157" s="51"/>
      <c r="IL157" s="51"/>
      <c r="IM157" s="51"/>
      <c r="IN157" s="51"/>
      <c r="IO157" s="51"/>
      <c r="IP157" s="51"/>
      <c r="IQ157" s="51"/>
      <c r="IR157" s="51"/>
      <c r="IS157" s="51"/>
      <c r="IT157" s="51"/>
      <c r="IU157" s="51"/>
      <c r="IV157" s="51"/>
      <c r="IW157" s="51"/>
    </row>
    <row r="158" s="52" customFormat="true" ht="74.6" hidden="false" customHeight="false" outlineLevel="0" collapsed="false">
      <c r="A158" s="44" t="s">
        <v>339</v>
      </c>
      <c r="B158" s="54" t="s">
        <v>340</v>
      </c>
      <c r="C158" s="46" t="n">
        <v>387255</v>
      </c>
      <c r="D158" s="47" t="s">
        <v>59</v>
      </c>
      <c r="E158" s="47" t="s">
        <v>99</v>
      </c>
      <c r="F158" s="49" t="s">
        <v>61</v>
      </c>
      <c r="G158" s="49" t="s">
        <v>61</v>
      </c>
      <c r="H158" s="49" t="s">
        <v>61</v>
      </c>
      <c r="I158" s="49" t="s">
        <v>61</v>
      </c>
      <c r="J158" s="49" t="s">
        <v>61</v>
      </c>
      <c r="K158" s="49" t="s">
        <v>61</v>
      </c>
      <c r="L158" s="49" t="s">
        <v>61</v>
      </c>
      <c r="M158" s="49" t="s">
        <v>61</v>
      </c>
      <c r="N158" s="49" t="s">
        <v>61</v>
      </c>
      <c r="O158" s="53" t="s">
        <v>306</v>
      </c>
      <c r="P158" s="49" t="s">
        <v>63</v>
      </c>
      <c r="Q158" s="49" t="s">
        <v>101</v>
      </c>
      <c r="R158" s="49" t="s">
        <v>63</v>
      </c>
      <c r="S158" s="49" t="s">
        <v>61</v>
      </c>
      <c r="T158" s="49" t="s">
        <v>61</v>
      </c>
      <c r="U158" s="49" t="s">
        <v>61</v>
      </c>
      <c r="V158" s="49" t="s">
        <v>61</v>
      </c>
      <c r="W158" s="49" t="s">
        <v>61</v>
      </c>
      <c r="X158" s="49" t="s">
        <v>61</v>
      </c>
      <c r="Y158" s="49" t="s">
        <v>61</v>
      </c>
      <c r="Z158" s="49" t="s">
        <v>61</v>
      </c>
      <c r="AA158" s="49" t="s">
        <v>61</v>
      </c>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c r="EK158" s="51"/>
      <c r="EL158" s="51"/>
      <c r="EM158" s="51"/>
      <c r="EN158" s="51"/>
      <c r="EO158" s="51"/>
      <c r="EP158" s="51"/>
      <c r="EQ158" s="51"/>
      <c r="ER158" s="51"/>
      <c r="ES158" s="51"/>
      <c r="ET158" s="51"/>
      <c r="EU158" s="51"/>
      <c r="EV158" s="51"/>
      <c r="EW158" s="51"/>
      <c r="EX158" s="51"/>
      <c r="EY158" s="51"/>
      <c r="EZ158" s="51"/>
      <c r="FA158" s="51"/>
      <c r="FB158" s="51"/>
      <c r="FC158" s="51"/>
      <c r="FD158" s="51"/>
      <c r="FE158" s="51"/>
      <c r="FF158" s="51"/>
      <c r="FG158" s="51"/>
      <c r="FH158" s="51"/>
      <c r="FI158" s="51"/>
      <c r="FJ158" s="51"/>
      <c r="FK158" s="51"/>
      <c r="FL158" s="51"/>
      <c r="FM158" s="51"/>
      <c r="FN158" s="51"/>
      <c r="FO158" s="51"/>
      <c r="FP158" s="51"/>
      <c r="FQ158" s="51"/>
      <c r="FR158" s="51"/>
      <c r="FS158" s="51"/>
      <c r="FT158" s="51"/>
      <c r="FU158" s="51"/>
      <c r="FV158" s="51"/>
      <c r="FW158" s="51"/>
      <c r="FX158" s="51"/>
      <c r="FY158" s="51"/>
      <c r="FZ158" s="51"/>
      <c r="GA158" s="51"/>
      <c r="GB158" s="51"/>
      <c r="GC158" s="51"/>
      <c r="GD158" s="51"/>
      <c r="GE158" s="51"/>
      <c r="GF158" s="51"/>
      <c r="GG158" s="51"/>
      <c r="GH158" s="51"/>
      <c r="GI158" s="51"/>
      <c r="GJ158" s="51"/>
      <c r="GK158" s="51"/>
      <c r="GL158" s="51"/>
      <c r="GM158" s="51"/>
      <c r="GN158" s="51"/>
      <c r="GO158" s="51"/>
      <c r="GP158" s="51"/>
      <c r="GQ158" s="51"/>
      <c r="GR158" s="51"/>
      <c r="GS158" s="51"/>
      <c r="GT158" s="51"/>
      <c r="GU158" s="51"/>
      <c r="GV158" s="51"/>
      <c r="GW158" s="51"/>
      <c r="GX158" s="51"/>
      <c r="GY158" s="51"/>
      <c r="GZ158" s="51"/>
      <c r="HA158" s="51"/>
      <c r="HB158" s="51"/>
      <c r="HC158" s="51"/>
      <c r="HD158" s="51"/>
      <c r="HE158" s="51"/>
      <c r="HF158" s="51"/>
      <c r="HG158" s="51"/>
      <c r="HH158" s="51"/>
      <c r="HI158" s="51"/>
      <c r="HJ158" s="51"/>
      <c r="HK158" s="51"/>
      <c r="HL158" s="51"/>
      <c r="HM158" s="51"/>
      <c r="HN158" s="51"/>
      <c r="HO158" s="51"/>
      <c r="HP158" s="51"/>
      <c r="HQ158" s="51"/>
      <c r="HR158" s="51"/>
      <c r="HS158" s="51"/>
      <c r="HT158" s="51"/>
      <c r="HU158" s="51"/>
      <c r="HV158" s="51"/>
      <c r="HW158" s="51"/>
      <c r="HX158" s="51"/>
      <c r="HY158" s="51"/>
      <c r="HZ158" s="51"/>
      <c r="IA158" s="51"/>
      <c r="IB158" s="51"/>
      <c r="IC158" s="51"/>
      <c r="ID158" s="51"/>
      <c r="IE158" s="51"/>
      <c r="IF158" s="51"/>
      <c r="IG158" s="51"/>
      <c r="IH158" s="51"/>
      <c r="II158" s="51"/>
      <c r="IJ158" s="51"/>
      <c r="IK158" s="51"/>
      <c r="IL158" s="51"/>
      <c r="IM158" s="51"/>
      <c r="IN158" s="51"/>
      <c r="IO158" s="51"/>
      <c r="IP158" s="51"/>
      <c r="IQ158" s="51"/>
      <c r="IR158" s="51"/>
      <c r="IS158" s="51"/>
      <c r="IT158" s="51"/>
      <c r="IU158" s="51"/>
      <c r="IV158" s="51"/>
      <c r="IW158" s="51"/>
    </row>
    <row r="159" s="52" customFormat="true" ht="53.7" hidden="false" customHeight="false" outlineLevel="0" collapsed="false">
      <c r="A159" s="44" t="s">
        <v>341</v>
      </c>
      <c r="B159" s="54" t="s">
        <v>342</v>
      </c>
      <c r="C159" s="46" t="n">
        <v>5257991.13</v>
      </c>
      <c r="D159" s="47" t="s">
        <v>66</v>
      </c>
      <c r="E159" s="47" t="s">
        <v>99</v>
      </c>
      <c r="F159" s="49" t="s">
        <v>61</v>
      </c>
      <c r="G159" s="49" t="s">
        <v>61</v>
      </c>
      <c r="H159" s="49" t="s">
        <v>61</v>
      </c>
      <c r="I159" s="49" t="s">
        <v>61</v>
      </c>
      <c r="J159" s="49" t="s">
        <v>61</v>
      </c>
      <c r="K159" s="49" t="s">
        <v>61</v>
      </c>
      <c r="L159" s="49" t="s">
        <v>61</v>
      </c>
      <c r="M159" s="49" t="s">
        <v>61</v>
      </c>
      <c r="N159" s="49" t="s">
        <v>61</v>
      </c>
      <c r="O159" s="53" t="s">
        <v>306</v>
      </c>
      <c r="P159" s="49" t="s">
        <v>63</v>
      </c>
      <c r="Q159" s="49" t="s">
        <v>101</v>
      </c>
      <c r="R159" s="49" t="s">
        <v>63</v>
      </c>
      <c r="S159" s="49" t="s">
        <v>61</v>
      </c>
      <c r="T159" s="49" t="s">
        <v>61</v>
      </c>
      <c r="U159" s="49" t="s">
        <v>61</v>
      </c>
      <c r="V159" s="49" t="s">
        <v>61</v>
      </c>
      <c r="W159" s="49" t="s">
        <v>61</v>
      </c>
      <c r="X159" s="49" t="s">
        <v>61</v>
      </c>
      <c r="Y159" s="49" t="s">
        <v>61</v>
      </c>
      <c r="Z159" s="49" t="s">
        <v>61</v>
      </c>
      <c r="AA159" s="49" t="s">
        <v>61</v>
      </c>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c r="EK159" s="51"/>
      <c r="EL159" s="51"/>
      <c r="EM159" s="51"/>
      <c r="EN159" s="51"/>
      <c r="EO159" s="51"/>
      <c r="EP159" s="51"/>
      <c r="EQ159" s="51"/>
      <c r="ER159" s="51"/>
      <c r="ES159" s="51"/>
      <c r="ET159" s="51"/>
      <c r="EU159" s="51"/>
      <c r="EV159" s="51"/>
      <c r="EW159" s="51"/>
      <c r="EX159" s="51"/>
      <c r="EY159" s="51"/>
      <c r="EZ159" s="51"/>
      <c r="FA159" s="51"/>
      <c r="FB159" s="51"/>
      <c r="FC159" s="51"/>
      <c r="FD159" s="51"/>
      <c r="FE159" s="51"/>
      <c r="FF159" s="51"/>
      <c r="FG159" s="51"/>
      <c r="FH159" s="51"/>
      <c r="FI159" s="51"/>
      <c r="FJ159" s="51"/>
      <c r="FK159" s="51"/>
      <c r="FL159" s="51"/>
      <c r="FM159" s="51"/>
      <c r="FN159" s="51"/>
      <c r="FO159" s="51"/>
      <c r="FP159" s="51"/>
      <c r="FQ159" s="51"/>
      <c r="FR159" s="51"/>
      <c r="FS159" s="51"/>
      <c r="FT159" s="51"/>
      <c r="FU159" s="51"/>
      <c r="FV159" s="51"/>
      <c r="FW159" s="51"/>
      <c r="FX159" s="51"/>
      <c r="FY159" s="51"/>
      <c r="FZ159" s="51"/>
      <c r="GA159" s="51"/>
      <c r="GB159" s="51"/>
      <c r="GC159" s="51"/>
      <c r="GD159" s="51"/>
      <c r="GE159" s="51"/>
      <c r="GF159" s="51"/>
      <c r="GG159" s="51"/>
      <c r="GH159" s="51"/>
      <c r="GI159" s="51"/>
      <c r="GJ159" s="51"/>
      <c r="GK159" s="51"/>
      <c r="GL159" s="51"/>
      <c r="GM159" s="51"/>
      <c r="GN159" s="51"/>
      <c r="GO159" s="51"/>
      <c r="GP159" s="51"/>
      <c r="GQ159" s="51"/>
      <c r="GR159" s="51"/>
      <c r="GS159" s="51"/>
      <c r="GT159" s="51"/>
      <c r="GU159" s="51"/>
      <c r="GV159" s="51"/>
      <c r="GW159" s="51"/>
      <c r="GX159" s="51"/>
      <c r="GY159" s="51"/>
      <c r="GZ159" s="51"/>
      <c r="HA159" s="51"/>
      <c r="HB159" s="51"/>
      <c r="HC159" s="51"/>
      <c r="HD159" s="51"/>
      <c r="HE159" s="51"/>
      <c r="HF159" s="51"/>
      <c r="HG159" s="51"/>
      <c r="HH159" s="51"/>
      <c r="HI159" s="51"/>
      <c r="HJ159" s="51"/>
      <c r="HK159" s="51"/>
      <c r="HL159" s="51"/>
      <c r="HM159" s="51"/>
      <c r="HN159" s="51"/>
      <c r="HO159" s="51"/>
      <c r="HP159" s="51"/>
      <c r="HQ159" s="51"/>
      <c r="HR159" s="51"/>
      <c r="HS159" s="51"/>
      <c r="HT159" s="51"/>
      <c r="HU159" s="51"/>
      <c r="HV159" s="51"/>
      <c r="HW159" s="51"/>
      <c r="HX159" s="51"/>
      <c r="HY159" s="51"/>
      <c r="HZ159" s="51"/>
      <c r="IA159" s="51"/>
      <c r="IB159" s="51"/>
      <c r="IC159" s="51"/>
      <c r="ID159" s="51"/>
      <c r="IE159" s="51"/>
      <c r="IF159" s="51"/>
      <c r="IG159" s="51"/>
      <c r="IH159" s="51"/>
      <c r="II159" s="51"/>
      <c r="IJ159" s="51"/>
      <c r="IK159" s="51"/>
      <c r="IL159" s="51"/>
      <c r="IM159" s="51"/>
      <c r="IN159" s="51"/>
      <c r="IO159" s="51"/>
      <c r="IP159" s="51"/>
      <c r="IQ159" s="51"/>
      <c r="IR159" s="51"/>
      <c r="IS159" s="51"/>
      <c r="IT159" s="51"/>
      <c r="IU159" s="51"/>
      <c r="IV159" s="51"/>
      <c r="IW159" s="51"/>
    </row>
    <row r="160" s="52" customFormat="true" ht="43.25" hidden="false" customHeight="false" outlineLevel="0" collapsed="false">
      <c r="A160" s="44" t="s">
        <v>343</v>
      </c>
      <c r="B160" s="54" t="s">
        <v>344</v>
      </c>
      <c r="C160" s="46" t="n">
        <v>5024418.4</v>
      </c>
      <c r="D160" s="47" t="s">
        <v>66</v>
      </c>
      <c r="E160" s="47" t="s">
        <v>99</v>
      </c>
      <c r="F160" s="49" t="s">
        <v>61</v>
      </c>
      <c r="G160" s="49" t="s">
        <v>61</v>
      </c>
      <c r="H160" s="49" t="s">
        <v>61</v>
      </c>
      <c r="I160" s="49" t="s">
        <v>61</v>
      </c>
      <c r="J160" s="49" t="s">
        <v>61</v>
      </c>
      <c r="K160" s="49" t="s">
        <v>61</v>
      </c>
      <c r="L160" s="49" t="s">
        <v>61</v>
      </c>
      <c r="M160" s="49" t="s">
        <v>61</v>
      </c>
      <c r="N160" s="49" t="s">
        <v>61</v>
      </c>
      <c r="O160" s="53" t="s">
        <v>306</v>
      </c>
      <c r="P160" s="49" t="s">
        <v>63</v>
      </c>
      <c r="Q160" s="49" t="s">
        <v>101</v>
      </c>
      <c r="R160" s="49" t="s">
        <v>63</v>
      </c>
      <c r="S160" s="49" t="s">
        <v>61</v>
      </c>
      <c r="T160" s="49" t="s">
        <v>61</v>
      </c>
      <c r="U160" s="49" t="s">
        <v>61</v>
      </c>
      <c r="V160" s="49" t="s">
        <v>61</v>
      </c>
      <c r="W160" s="49" t="s">
        <v>61</v>
      </c>
      <c r="X160" s="49" t="s">
        <v>61</v>
      </c>
      <c r="Y160" s="49" t="s">
        <v>61</v>
      </c>
      <c r="Z160" s="49" t="s">
        <v>61</v>
      </c>
      <c r="AA160" s="49" t="s">
        <v>61</v>
      </c>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c r="EK160" s="51"/>
      <c r="EL160" s="51"/>
      <c r="EM160" s="51"/>
      <c r="EN160" s="51"/>
      <c r="EO160" s="51"/>
      <c r="EP160" s="51"/>
      <c r="EQ160" s="51"/>
      <c r="ER160" s="51"/>
      <c r="ES160" s="51"/>
      <c r="ET160" s="51"/>
      <c r="EU160" s="51"/>
      <c r="EV160" s="51"/>
      <c r="EW160" s="51"/>
      <c r="EX160" s="51"/>
      <c r="EY160" s="51"/>
      <c r="EZ160" s="51"/>
      <c r="FA160" s="51"/>
      <c r="FB160" s="51"/>
      <c r="FC160" s="51"/>
      <c r="FD160" s="51"/>
      <c r="FE160" s="51"/>
      <c r="FF160" s="51"/>
      <c r="FG160" s="51"/>
      <c r="FH160" s="51"/>
      <c r="FI160" s="51"/>
      <c r="FJ160" s="51"/>
      <c r="FK160" s="51"/>
      <c r="FL160" s="51"/>
      <c r="FM160" s="51"/>
      <c r="FN160" s="51"/>
      <c r="FO160" s="51"/>
      <c r="FP160" s="51"/>
      <c r="FQ160" s="51"/>
      <c r="FR160" s="51"/>
      <c r="FS160" s="51"/>
      <c r="FT160" s="51"/>
      <c r="FU160" s="51"/>
      <c r="FV160" s="51"/>
      <c r="FW160" s="51"/>
      <c r="FX160" s="51"/>
      <c r="FY160" s="51"/>
      <c r="FZ160" s="51"/>
      <c r="GA160" s="51"/>
      <c r="GB160" s="51"/>
      <c r="GC160" s="51"/>
      <c r="GD160" s="51"/>
      <c r="GE160" s="51"/>
      <c r="GF160" s="51"/>
      <c r="GG160" s="51"/>
      <c r="GH160" s="51"/>
      <c r="GI160" s="51"/>
      <c r="GJ160" s="51"/>
      <c r="GK160" s="51"/>
      <c r="GL160" s="51"/>
      <c r="GM160" s="51"/>
      <c r="GN160" s="51"/>
      <c r="GO160" s="51"/>
      <c r="GP160" s="51"/>
      <c r="GQ160" s="51"/>
      <c r="GR160" s="51"/>
      <c r="GS160" s="51"/>
      <c r="GT160" s="51"/>
      <c r="GU160" s="51"/>
      <c r="GV160" s="51"/>
      <c r="GW160" s="51"/>
      <c r="GX160" s="51"/>
      <c r="GY160" s="51"/>
      <c r="GZ160" s="51"/>
      <c r="HA160" s="51"/>
      <c r="HB160" s="51"/>
      <c r="HC160" s="51"/>
      <c r="HD160" s="51"/>
      <c r="HE160" s="51"/>
      <c r="HF160" s="51"/>
      <c r="HG160" s="51"/>
      <c r="HH160" s="51"/>
      <c r="HI160" s="51"/>
      <c r="HJ160" s="51"/>
      <c r="HK160" s="51"/>
      <c r="HL160" s="51"/>
      <c r="HM160" s="51"/>
      <c r="HN160" s="51"/>
      <c r="HO160" s="51"/>
      <c r="HP160" s="51"/>
      <c r="HQ160" s="51"/>
      <c r="HR160" s="51"/>
      <c r="HS160" s="51"/>
      <c r="HT160" s="51"/>
      <c r="HU160" s="51"/>
      <c r="HV160" s="51"/>
      <c r="HW160" s="51"/>
      <c r="HX160" s="51"/>
      <c r="HY160" s="51"/>
      <c r="HZ160" s="51"/>
      <c r="IA160" s="51"/>
      <c r="IB160" s="51"/>
      <c r="IC160" s="51"/>
      <c r="ID160" s="51"/>
      <c r="IE160" s="51"/>
      <c r="IF160" s="51"/>
      <c r="IG160" s="51"/>
      <c r="IH160" s="51"/>
      <c r="II160" s="51"/>
      <c r="IJ160" s="51"/>
      <c r="IK160" s="51"/>
      <c r="IL160" s="51"/>
      <c r="IM160" s="51"/>
      <c r="IN160" s="51"/>
      <c r="IO160" s="51"/>
      <c r="IP160" s="51"/>
      <c r="IQ160" s="51"/>
      <c r="IR160" s="51"/>
      <c r="IS160" s="51"/>
      <c r="IT160" s="51"/>
      <c r="IU160" s="51"/>
      <c r="IV160" s="51"/>
      <c r="IW160" s="51"/>
    </row>
    <row r="161" s="52" customFormat="true" ht="53.7" hidden="false" customHeight="false" outlineLevel="0" collapsed="false">
      <c r="A161" s="44" t="s">
        <v>345</v>
      </c>
      <c r="B161" s="54" t="s">
        <v>346</v>
      </c>
      <c r="C161" s="46" t="n">
        <v>374286.5</v>
      </c>
      <c r="D161" s="47" t="s">
        <v>66</v>
      </c>
      <c r="E161" s="47" t="s">
        <v>99</v>
      </c>
      <c r="F161" s="49" t="s">
        <v>61</v>
      </c>
      <c r="G161" s="49" t="s">
        <v>61</v>
      </c>
      <c r="H161" s="49" t="s">
        <v>61</v>
      </c>
      <c r="I161" s="49" t="s">
        <v>61</v>
      </c>
      <c r="J161" s="49" t="s">
        <v>61</v>
      </c>
      <c r="K161" s="49" t="s">
        <v>61</v>
      </c>
      <c r="L161" s="49" t="s">
        <v>61</v>
      </c>
      <c r="M161" s="49" t="s">
        <v>61</v>
      </c>
      <c r="N161" s="49" t="s">
        <v>61</v>
      </c>
      <c r="O161" s="53" t="s">
        <v>306</v>
      </c>
      <c r="P161" s="49" t="s">
        <v>63</v>
      </c>
      <c r="Q161" s="49" t="s">
        <v>101</v>
      </c>
      <c r="R161" s="49" t="s">
        <v>63</v>
      </c>
      <c r="S161" s="49" t="s">
        <v>61</v>
      </c>
      <c r="T161" s="49" t="s">
        <v>61</v>
      </c>
      <c r="U161" s="49" t="s">
        <v>61</v>
      </c>
      <c r="V161" s="49" t="s">
        <v>61</v>
      </c>
      <c r="W161" s="49" t="s">
        <v>61</v>
      </c>
      <c r="X161" s="49" t="s">
        <v>61</v>
      </c>
      <c r="Y161" s="49" t="s">
        <v>61</v>
      </c>
      <c r="Z161" s="49" t="s">
        <v>61</v>
      </c>
      <c r="AA161" s="49" t="s">
        <v>61</v>
      </c>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c r="EK161" s="51"/>
      <c r="EL161" s="51"/>
      <c r="EM161" s="51"/>
      <c r="EN161" s="51"/>
      <c r="EO161" s="51"/>
      <c r="EP161" s="51"/>
      <c r="EQ161" s="51"/>
      <c r="ER161" s="51"/>
      <c r="ES161" s="51"/>
      <c r="ET161" s="51"/>
      <c r="EU161" s="51"/>
      <c r="EV161" s="51"/>
      <c r="EW161" s="51"/>
      <c r="EX161" s="51"/>
      <c r="EY161" s="51"/>
      <c r="EZ161" s="51"/>
      <c r="FA161" s="51"/>
      <c r="FB161" s="51"/>
      <c r="FC161" s="51"/>
      <c r="FD161" s="51"/>
      <c r="FE161" s="51"/>
      <c r="FF161" s="51"/>
      <c r="FG161" s="51"/>
      <c r="FH161" s="51"/>
      <c r="FI161" s="51"/>
      <c r="FJ161" s="51"/>
      <c r="FK161" s="51"/>
      <c r="FL161" s="51"/>
      <c r="FM161" s="51"/>
      <c r="FN161" s="51"/>
      <c r="FO161" s="51"/>
      <c r="FP161" s="51"/>
      <c r="FQ161" s="51"/>
      <c r="FR161" s="51"/>
      <c r="FS161" s="51"/>
      <c r="FT161" s="51"/>
      <c r="FU161" s="51"/>
      <c r="FV161" s="51"/>
      <c r="FW161" s="51"/>
      <c r="FX161" s="51"/>
      <c r="FY161" s="51"/>
      <c r="FZ161" s="51"/>
      <c r="GA161" s="51"/>
      <c r="GB161" s="51"/>
      <c r="GC161" s="51"/>
      <c r="GD161" s="51"/>
      <c r="GE161" s="51"/>
      <c r="GF161" s="51"/>
      <c r="GG161" s="51"/>
      <c r="GH161" s="51"/>
      <c r="GI161" s="51"/>
      <c r="GJ161" s="51"/>
      <c r="GK161" s="51"/>
      <c r="GL161" s="51"/>
      <c r="GM161" s="51"/>
      <c r="GN161" s="51"/>
      <c r="GO161" s="51"/>
      <c r="GP161" s="51"/>
      <c r="GQ161" s="51"/>
      <c r="GR161" s="51"/>
      <c r="GS161" s="51"/>
      <c r="GT161" s="51"/>
      <c r="GU161" s="51"/>
      <c r="GV161" s="51"/>
      <c r="GW161" s="51"/>
      <c r="GX161" s="51"/>
      <c r="GY161" s="51"/>
      <c r="GZ161" s="51"/>
      <c r="HA161" s="51"/>
      <c r="HB161" s="51"/>
      <c r="HC161" s="51"/>
      <c r="HD161" s="51"/>
      <c r="HE161" s="51"/>
      <c r="HF161" s="51"/>
      <c r="HG161" s="51"/>
      <c r="HH161" s="51"/>
      <c r="HI161" s="51"/>
      <c r="HJ161" s="51"/>
      <c r="HK161" s="51"/>
      <c r="HL161" s="51"/>
      <c r="HM161" s="51"/>
      <c r="HN161" s="51"/>
      <c r="HO161" s="51"/>
      <c r="HP161" s="51"/>
      <c r="HQ161" s="51"/>
      <c r="HR161" s="51"/>
      <c r="HS161" s="51"/>
      <c r="HT161" s="51"/>
      <c r="HU161" s="51"/>
      <c r="HV161" s="51"/>
      <c r="HW161" s="51"/>
      <c r="HX161" s="51"/>
      <c r="HY161" s="51"/>
      <c r="HZ161" s="51"/>
      <c r="IA161" s="51"/>
      <c r="IB161" s="51"/>
      <c r="IC161" s="51"/>
      <c r="ID161" s="51"/>
      <c r="IE161" s="51"/>
      <c r="IF161" s="51"/>
      <c r="IG161" s="51"/>
      <c r="IH161" s="51"/>
      <c r="II161" s="51"/>
      <c r="IJ161" s="51"/>
      <c r="IK161" s="51"/>
      <c r="IL161" s="51"/>
      <c r="IM161" s="51"/>
      <c r="IN161" s="51"/>
      <c r="IO161" s="51"/>
      <c r="IP161" s="51"/>
      <c r="IQ161" s="51"/>
      <c r="IR161" s="51"/>
      <c r="IS161" s="51"/>
      <c r="IT161" s="51"/>
      <c r="IU161" s="51"/>
      <c r="IV161" s="51"/>
      <c r="IW161" s="51"/>
    </row>
    <row r="162" s="52" customFormat="true" ht="53.7" hidden="false" customHeight="false" outlineLevel="0" collapsed="false">
      <c r="A162" s="44" t="s">
        <v>347</v>
      </c>
      <c r="B162" s="54" t="s">
        <v>348</v>
      </c>
      <c r="C162" s="46" t="n">
        <v>1936197.16</v>
      </c>
      <c r="D162" s="47" t="s">
        <v>66</v>
      </c>
      <c r="E162" s="47" t="s">
        <v>66</v>
      </c>
      <c r="F162" s="49" t="s">
        <v>61</v>
      </c>
      <c r="G162" s="49" t="s">
        <v>61</v>
      </c>
      <c r="H162" s="49" t="s">
        <v>61</v>
      </c>
      <c r="I162" s="49" t="s">
        <v>61</v>
      </c>
      <c r="J162" s="49" t="s">
        <v>61</v>
      </c>
      <c r="K162" s="49" t="s">
        <v>61</v>
      </c>
      <c r="L162" s="49" t="s">
        <v>61</v>
      </c>
      <c r="M162" s="49" t="s">
        <v>61</v>
      </c>
      <c r="N162" s="49" t="s">
        <v>61</v>
      </c>
      <c r="O162" s="53" t="s">
        <v>306</v>
      </c>
      <c r="P162" s="49" t="s">
        <v>63</v>
      </c>
      <c r="Q162" s="49" t="s">
        <v>101</v>
      </c>
      <c r="R162" s="49" t="s">
        <v>63</v>
      </c>
      <c r="S162" s="49" t="s">
        <v>61</v>
      </c>
      <c r="T162" s="49" t="s">
        <v>61</v>
      </c>
      <c r="U162" s="49" t="s">
        <v>61</v>
      </c>
      <c r="V162" s="49" t="s">
        <v>61</v>
      </c>
      <c r="W162" s="49" t="s">
        <v>61</v>
      </c>
      <c r="X162" s="49" t="s">
        <v>61</v>
      </c>
      <c r="Y162" s="49" t="s">
        <v>61</v>
      </c>
      <c r="Z162" s="49" t="s">
        <v>61</v>
      </c>
      <c r="AA162" s="49" t="s">
        <v>61</v>
      </c>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c r="EK162" s="51"/>
      <c r="EL162" s="51"/>
      <c r="EM162" s="51"/>
      <c r="EN162" s="51"/>
      <c r="EO162" s="51"/>
      <c r="EP162" s="51"/>
      <c r="EQ162" s="51"/>
      <c r="ER162" s="51"/>
      <c r="ES162" s="51"/>
      <c r="ET162" s="51"/>
      <c r="EU162" s="51"/>
      <c r="EV162" s="51"/>
      <c r="EW162" s="51"/>
      <c r="EX162" s="51"/>
      <c r="EY162" s="51"/>
      <c r="EZ162" s="51"/>
      <c r="FA162" s="51"/>
      <c r="FB162" s="51"/>
      <c r="FC162" s="51"/>
      <c r="FD162" s="51"/>
      <c r="FE162" s="51"/>
      <c r="FF162" s="51"/>
      <c r="FG162" s="51"/>
      <c r="FH162" s="51"/>
      <c r="FI162" s="51"/>
      <c r="FJ162" s="51"/>
      <c r="FK162" s="51"/>
      <c r="FL162" s="51"/>
      <c r="FM162" s="51"/>
      <c r="FN162" s="51"/>
      <c r="FO162" s="51"/>
      <c r="FP162" s="51"/>
      <c r="FQ162" s="51"/>
      <c r="FR162" s="51"/>
      <c r="FS162" s="51"/>
      <c r="FT162" s="51"/>
      <c r="FU162" s="51"/>
      <c r="FV162" s="51"/>
      <c r="FW162" s="51"/>
      <c r="FX162" s="51"/>
      <c r="FY162" s="51"/>
      <c r="FZ162" s="51"/>
      <c r="GA162" s="51"/>
      <c r="GB162" s="51"/>
      <c r="GC162" s="51"/>
      <c r="GD162" s="51"/>
      <c r="GE162" s="51"/>
      <c r="GF162" s="51"/>
      <c r="GG162" s="51"/>
      <c r="GH162" s="51"/>
      <c r="GI162" s="51"/>
      <c r="GJ162" s="51"/>
      <c r="GK162" s="51"/>
      <c r="GL162" s="51"/>
      <c r="GM162" s="51"/>
      <c r="GN162" s="51"/>
      <c r="GO162" s="51"/>
      <c r="GP162" s="51"/>
      <c r="GQ162" s="51"/>
      <c r="GR162" s="51"/>
      <c r="GS162" s="51"/>
      <c r="GT162" s="51"/>
      <c r="GU162" s="51"/>
      <c r="GV162" s="51"/>
      <c r="GW162" s="51"/>
      <c r="GX162" s="51"/>
      <c r="GY162" s="51"/>
      <c r="GZ162" s="51"/>
      <c r="HA162" s="51"/>
      <c r="HB162" s="51"/>
      <c r="HC162" s="51"/>
      <c r="HD162" s="51"/>
      <c r="HE162" s="51"/>
      <c r="HF162" s="51"/>
      <c r="HG162" s="51"/>
      <c r="HH162" s="51"/>
      <c r="HI162" s="51"/>
      <c r="HJ162" s="51"/>
      <c r="HK162" s="51"/>
      <c r="HL162" s="51"/>
      <c r="HM162" s="51"/>
      <c r="HN162" s="51"/>
      <c r="HO162" s="51"/>
      <c r="HP162" s="51"/>
      <c r="HQ162" s="51"/>
      <c r="HR162" s="51"/>
      <c r="HS162" s="51"/>
      <c r="HT162" s="51"/>
      <c r="HU162" s="51"/>
      <c r="HV162" s="51"/>
      <c r="HW162" s="51"/>
      <c r="HX162" s="51"/>
      <c r="HY162" s="51"/>
      <c r="HZ162" s="51"/>
      <c r="IA162" s="51"/>
      <c r="IB162" s="51"/>
      <c r="IC162" s="51"/>
      <c r="ID162" s="51"/>
      <c r="IE162" s="51"/>
      <c r="IF162" s="51"/>
      <c r="IG162" s="51"/>
      <c r="IH162" s="51"/>
      <c r="II162" s="51"/>
      <c r="IJ162" s="51"/>
      <c r="IK162" s="51"/>
      <c r="IL162" s="51"/>
      <c r="IM162" s="51"/>
      <c r="IN162" s="51"/>
      <c r="IO162" s="51"/>
      <c r="IP162" s="51"/>
      <c r="IQ162" s="51"/>
      <c r="IR162" s="51"/>
      <c r="IS162" s="51"/>
      <c r="IT162" s="51"/>
      <c r="IU162" s="51"/>
      <c r="IV162" s="51"/>
      <c r="IW162" s="51"/>
    </row>
    <row r="163" s="52" customFormat="true" ht="53.7" hidden="false" customHeight="false" outlineLevel="0" collapsed="false">
      <c r="A163" s="44" t="s">
        <v>349</v>
      </c>
      <c r="B163" s="54" t="s">
        <v>350</v>
      </c>
      <c r="C163" s="46" t="n">
        <v>828881.53</v>
      </c>
      <c r="D163" s="47" t="s">
        <v>66</v>
      </c>
      <c r="E163" s="47" t="s">
        <v>123</v>
      </c>
      <c r="F163" s="49" t="s">
        <v>61</v>
      </c>
      <c r="G163" s="49" t="s">
        <v>61</v>
      </c>
      <c r="H163" s="49" t="s">
        <v>61</v>
      </c>
      <c r="I163" s="49" t="s">
        <v>61</v>
      </c>
      <c r="J163" s="49" t="s">
        <v>61</v>
      </c>
      <c r="K163" s="49" t="s">
        <v>61</v>
      </c>
      <c r="L163" s="49" t="s">
        <v>61</v>
      </c>
      <c r="M163" s="49" t="s">
        <v>61</v>
      </c>
      <c r="N163" s="49" t="s">
        <v>61</v>
      </c>
      <c r="O163" s="53" t="s">
        <v>306</v>
      </c>
      <c r="P163" s="49" t="s">
        <v>63</v>
      </c>
      <c r="Q163" s="49" t="s">
        <v>101</v>
      </c>
      <c r="R163" s="49" t="s">
        <v>63</v>
      </c>
      <c r="S163" s="49" t="s">
        <v>61</v>
      </c>
      <c r="T163" s="49" t="s">
        <v>61</v>
      </c>
      <c r="U163" s="49" t="s">
        <v>61</v>
      </c>
      <c r="V163" s="49" t="s">
        <v>61</v>
      </c>
      <c r="W163" s="49" t="s">
        <v>61</v>
      </c>
      <c r="X163" s="49" t="s">
        <v>61</v>
      </c>
      <c r="Y163" s="49" t="s">
        <v>61</v>
      </c>
      <c r="Z163" s="49" t="s">
        <v>61</v>
      </c>
      <c r="AA163" s="49" t="s">
        <v>61</v>
      </c>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c r="EK163" s="51"/>
      <c r="EL163" s="51"/>
      <c r="EM163" s="51"/>
      <c r="EN163" s="51"/>
      <c r="EO163" s="51"/>
      <c r="EP163" s="51"/>
      <c r="EQ163" s="51"/>
      <c r="ER163" s="51"/>
      <c r="ES163" s="51"/>
      <c r="ET163" s="51"/>
      <c r="EU163" s="51"/>
      <c r="EV163" s="51"/>
      <c r="EW163" s="51"/>
      <c r="EX163" s="51"/>
      <c r="EY163" s="51"/>
      <c r="EZ163" s="51"/>
      <c r="FA163" s="51"/>
      <c r="FB163" s="51"/>
      <c r="FC163" s="51"/>
      <c r="FD163" s="51"/>
      <c r="FE163" s="51"/>
      <c r="FF163" s="51"/>
      <c r="FG163" s="51"/>
      <c r="FH163" s="51"/>
      <c r="FI163" s="51"/>
      <c r="FJ163" s="51"/>
      <c r="FK163" s="51"/>
      <c r="FL163" s="51"/>
      <c r="FM163" s="51"/>
      <c r="FN163" s="51"/>
      <c r="FO163" s="51"/>
      <c r="FP163" s="51"/>
      <c r="FQ163" s="51"/>
      <c r="FR163" s="51"/>
      <c r="FS163" s="51"/>
      <c r="FT163" s="51"/>
      <c r="FU163" s="51"/>
      <c r="FV163" s="51"/>
      <c r="FW163" s="51"/>
      <c r="FX163" s="51"/>
      <c r="FY163" s="51"/>
      <c r="FZ163" s="51"/>
      <c r="GA163" s="51"/>
      <c r="GB163" s="51"/>
      <c r="GC163" s="51"/>
      <c r="GD163" s="51"/>
      <c r="GE163" s="51"/>
      <c r="GF163" s="51"/>
      <c r="GG163" s="51"/>
      <c r="GH163" s="51"/>
      <c r="GI163" s="51"/>
      <c r="GJ163" s="51"/>
      <c r="GK163" s="51"/>
      <c r="GL163" s="51"/>
      <c r="GM163" s="51"/>
      <c r="GN163" s="51"/>
      <c r="GO163" s="51"/>
      <c r="GP163" s="51"/>
      <c r="GQ163" s="51"/>
      <c r="GR163" s="51"/>
      <c r="GS163" s="51"/>
      <c r="GT163" s="51"/>
      <c r="GU163" s="51"/>
      <c r="GV163" s="51"/>
      <c r="GW163" s="51"/>
      <c r="GX163" s="51"/>
      <c r="GY163" s="51"/>
      <c r="GZ163" s="51"/>
      <c r="HA163" s="51"/>
      <c r="HB163" s="51"/>
      <c r="HC163" s="51"/>
      <c r="HD163" s="51"/>
      <c r="HE163" s="51"/>
      <c r="HF163" s="51"/>
      <c r="HG163" s="51"/>
      <c r="HH163" s="51"/>
      <c r="HI163" s="51"/>
      <c r="HJ163" s="51"/>
      <c r="HK163" s="51"/>
      <c r="HL163" s="51"/>
      <c r="HM163" s="51"/>
      <c r="HN163" s="51"/>
      <c r="HO163" s="51"/>
      <c r="HP163" s="51"/>
      <c r="HQ163" s="51"/>
      <c r="HR163" s="51"/>
      <c r="HS163" s="51"/>
      <c r="HT163" s="51"/>
      <c r="HU163" s="51"/>
      <c r="HV163" s="51"/>
      <c r="HW163" s="51"/>
      <c r="HX163" s="51"/>
      <c r="HY163" s="51"/>
      <c r="HZ163" s="51"/>
      <c r="IA163" s="51"/>
      <c r="IB163" s="51"/>
      <c r="IC163" s="51"/>
      <c r="ID163" s="51"/>
      <c r="IE163" s="51"/>
      <c r="IF163" s="51"/>
      <c r="IG163" s="51"/>
      <c r="IH163" s="51"/>
      <c r="II163" s="51"/>
      <c r="IJ163" s="51"/>
      <c r="IK163" s="51"/>
      <c r="IL163" s="51"/>
      <c r="IM163" s="51"/>
      <c r="IN163" s="51"/>
      <c r="IO163" s="51"/>
      <c r="IP163" s="51"/>
      <c r="IQ163" s="51"/>
      <c r="IR163" s="51"/>
      <c r="IS163" s="51"/>
      <c r="IT163" s="51"/>
      <c r="IU163" s="51"/>
      <c r="IV163" s="51"/>
      <c r="IW163" s="51"/>
    </row>
    <row r="164" s="52" customFormat="true" ht="32.8" hidden="false" customHeight="false" outlineLevel="0" collapsed="false">
      <c r="A164" s="44" t="s">
        <v>351</v>
      </c>
      <c r="B164" s="54" t="s">
        <v>352</v>
      </c>
      <c r="C164" s="46" t="n">
        <v>619338.15</v>
      </c>
      <c r="D164" s="47" t="s">
        <v>66</v>
      </c>
      <c r="E164" s="47" t="s">
        <v>100</v>
      </c>
      <c r="F164" s="49" t="s">
        <v>61</v>
      </c>
      <c r="G164" s="49" t="s">
        <v>61</v>
      </c>
      <c r="H164" s="49" t="s">
        <v>61</v>
      </c>
      <c r="I164" s="49" t="s">
        <v>61</v>
      </c>
      <c r="J164" s="49" t="s">
        <v>61</v>
      </c>
      <c r="K164" s="49" t="s">
        <v>61</v>
      </c>
      <c r="L164" s="49" t="s">
        <v>61</v>
      </c>
      <c r="M164" s="49" t="s">
        <v>61</v>
      </c>
      <c r="N164" s="49" t="s">
        <v>61</v>
      </c>
      <c r="O164" s="53" t="s">
        <v>306</v>
      </c>
      <c r="P164" s="49" t="s">
        <v>63</v>
      </c>
      <c r="Q164" s="49" t="s">
        <v>101</v>
      </c>
      <c r="R164" s="49" t="s">
        <v>63</v>
      </c>
      <c r="S164" s="49" t="s">
        <v>61</v>
      </c>
      <c r="T164" s="49" t="s">
        <v>61</v>
      </c>
      <c r="U164" s="49" t="s">
        <v>61</v>
      </c>
      <c r="V164" s="49" t="s">
        <v>61</v>
      </c>
      <c r="W164" s="49" t="s">
        <v>61</v>
      </c>
      <c r="X164" s="49" t="s">
        <v>61</v>
      </c>
      <c r="Y164" s="49" t="s">
        <v>61</v>
      </c>
      <c r="Z164" s="49" t="s">
        <v>61</v>
      </c>
      <c r="AA164" s="49" t="s">
        <v>61</v>
      </c>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c r="ET164" s="51"/>
      <c r="EU164" s="51"/>
      <c r="EV164" s="51"/>
      <c r="EW164" s="51"/>
      <c r="EX164" s="51"/>
      <c r="EY164" s="51"/>
      <c r="EZ164" s="51"/>
      <c r="FA164" s="51"/>
      <c r="FB164" s="51"/>
      <c r="FC164" s="51"/>
      <c r="FD164" s="51"/>
      <c r="FE164" s="51"/>
      <c r="FF164" s="51"/>
      <c r="FG164" s="51"/>
      <c r="FH164" s="51"/>
      <c r="FI164" s="51"/>
      <c r="FJ164" s="51"/>
      <c r="FK164" s="51"/>
      <c r="FL164" s="51"/>
      <c r="FM164" s="51"/>
      <c r="FN164" s="51"/>
      <c r="FO164" s="51"/>
      <c r="FP164" s="51"/>
      <c r="FQ164" s="51"/>
      <c r="FR164" s="51"/>
      <c r="FS164" s="51"/>
      <c r="FT164" s="51"/>
      <c r="FU164" s="51"/>
      <c r="FV164" s="51"/>
      <c r="FW164" s="51"/>
      <c r="FX164" s="51"/>
      <c r="FY164" s="51"/>
      <c r="FZ164" s="51"/>
      <c r="GA164" s="51"/>
      <c r="GB164" s="51"/>
      <c r="GC164" s="51"/>
      <c r="GD164" s="51"/>
      <c r="GE164" s="51"/>
      <c r="GF164" s="51"/>
      <c r="GG164" s="51"/>
      <c r="GH164" s="51"/>
      <c r="GI164" s="51"/>
      <c r="GJ164" s="51"/>
      <c r="GK164" s="51"/>
      <c r="GL164" s="51"/>
      <c r="GM164" s="51"/>
      <c r="GN164" s="51"/>
      <c r="GO164" s="51"/>
      <c r="GP164" s="51"/>
      <c r="GQ164" s="51"/>
      <c r="GR164" s="51"/>
      <c r="GS164" s="51"/>
      <c r="GT164" s="51"/>
      <c r="GU164" s="51"/>
      <c r="GV164" s="51"/>
      <c r="GW164" s="51"/>
      <c r="GX164" s="51"/>
      <c r="GY164" s="51"/>
      <c r="GZ164" s="51"/>
      <c r="HA164" s="51"/>
      <c r="HB164" s="51"/>
      <c r="HC164" s="51"/>
      <c r="HD164" s="51"/>
      <c r="HE164" s="51"/>
      <c r="HF164" s="51"/>
      <c r="HG164" s="51"/>
      <c r="HH164" s="51"/>
      <c r="HI164" s="51"/>
      <c r="HJ164" s="51"/>
      <c r="HK164" s="51"/>
      <c r="HL164" s="51"/>
      <c r="HM164" s="51"/>
      <c r="HN164" s="51"/>
      <c r="HO164" s="51"/>
      <c r="HP164" s="51"/>
      <c r="HQ164" s="51"/>
      <c r="HR164" s="51"/>
      <c r="HS164" s="51"/>
      <c r="HT164" s="51"/>
      <c r="HU164" s="51"/>
      <c r="HV164" s="51"/>
      <c r="HW164" s="51"/>
      <c r="HX164" s="51"/>
      <c r="HY164" s="51"/>
      <c r="HZ164" s="51"/>
      <c r="IA164" s="51"/>
      <c r="IB164" s="51"/>
      <c r="IC164" s="51"/>
      <c r="ID164" s="51"/>
      <c r="IE164" s="51"/>
      <c r="IF164" s="51"/>
      <c r="IG164" s="51"/>
      <c r="IH164" s="51"/>
      <c r="II164" s="51"/>
      <c r="IJ164" s="51"/>
      <c r="IK164" s="51"/>
      <c r="IL164" s="51"/>
      <c r="IM164" s="51"/>
      <c r="IN164" s="51"/>
      <c r="IO164" s="51"/>
      <c r="IP164" s="51"/>
      <c r="IQ164" s="51"/>
      <c r="IR164" s="51"/>
      <c r="IS164" s="51"/>
      <c r="IT164" s="51"/>
      <c r="IU164" s="51"/>
      <c r="IV164" s="51"/>
      <c r="IW164" s="51"/>
    </row>
    <row r="165" s="52" customFormat="true" ht="32.8" hidden="false" customHeight="false" outlineLevel="0" collapsed="false">
      <c r="A165" s="44" t="s">
        <v>353</v>
      </c>
      <c r="B165" s="54" t="s">
        <v>354</v>
      </c>
      <c r="C165" s="46" t="n">
        <v>7846268.32</v>
      </c>
      <c r="D165" s="47" t="s">
        <v>66</v>
      </c>
      <c r="E165" s="47" t="s">
        <v>100</v>
      </c>
      <c r="F165" s="49" t="s">
        <v>61</v>
      </c>
      <c r="G165" s="49" t="s">
        <v>61</v>
      </c>
      <c r="H165" s="49" t="s">
        <v>61</v>
      </c>
      <c r="I165" s="49" t="s">
        <v>61</v>
      </c>
      <c r="J165" s="49" t="s">
        <v>61</v>
      </c>
      <c r="K165" s="49" t="s">
        <v>61</v>
      </c>
      <c r="L165" s="49" t="s">
        <v>61</v>
      </c>
      <c r="M165" s="49" t="s">
        <v>61</v>
      </c>
      <c r="N165" s="49" t="s">
        <v>61</v>
      </c>
      <c r="O165" s="53" t="s">
        <v>306</v>
      </c>
      <c r="P165" s="49" t="s">
        <v>63</v>
      </c>
      <c r="Q165" s="49" t="s">
        <v>101</v>
      </c>
      <c r="R165" s="49" t="s">
        <v>63</v>
      </c>
      <c r="S165" s="49" t="s">
        <v>61</v>
      </c>
      <c r="T165" s="49" t="s">
        <v>61</v>
      </c>
      <c r="U165" s="49" t="s">
        <v>61</v>
      </c>
      <c r="V165" s="49" t="s">
        <v>61</v>
      </c>
      <c r="W165" s="49" t="s">
        <v>61</v>
      </c>
      <c r="X165" s="49" t="s">
        <v>61</v>
      </c>
      <c r="Y165" s="49" t="s">
        <v>61</v>
      </c>
      <c r="Z165" s="49" t="s">
        <v>61</v>
      </c>
      <c r="AA165" s="49" t="s">
        <v>61</v>
      </c>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c r="EK165" s="51"/>
      <c r="EL165" s="51"/>
      <c r="EM165" s="51"/>
      <c r="EN165" s="51"/>
      <c r="EO165" s="51"/>
      <c r="EP165" s="51"/>
      <c r="EQ165" s="51"/>
      <c r="ER165" s="51"/>
      <c r="ES165" s="51"/>
      <c r="ET165" s="51"/>
      <c r="EU165" s="51"/>
      <c r="EV165" s="51"/>
      <c r="EW165" s="51"/>
      <c r="EX165" s="51"/>
      <c r="EY165" s="51"/>
      <c r="EZ165" s="51"/>
      <c r="FA165" s="51"/>
      <c r="FB165" s="51"/>
      <c r="FC165" s="51"/>
      <c r="FD165" s="51"/>
      <c r="FE165" s="51"/>
      <c r="FF165" s="51"/>
      <c r="FG165" s="51"/>
      <c r="FH165" s="51"/>
      <c r="FI165" s="51"/>
      <c r="FJ165" s="51"/>
      <c r="FK165" s="51"/>
      <c r="FL165" s="51"/>
      <c r="FM165" s="51"/>
      <c r="FN165" s="51"/>
      <c r="FO165" s="51"/>
      <c r="FP165" s="51"/>
      <c r="FQ165" s="51"/>
      <c r="FR165" s="51"/>
      <c r="FS165" s="51"/>
      <c r="FT165" s="51"/>
      <c r="FU165" s="51"/>
      <c r="FV165" s="51"/>
      <c r="FW165" s="51"/>
      <c r="FX165" s="51"/>
      <c r="FY165" s="51"/>
      <c r="FZ165" s="51"/>
      <c r="GA165" s="51"/>
      <c r="GB165" s="51"/>
      <c r="GC165" s="51"/>
      <c r="GD165" s="51"/>
      <c r="GE165" s="51"/>
      <c r="GF165" s="51"/>
      <c r="GG165" s="51"/>
      <c r="GH165" s="51"/>
      <c r="GI165" s="51"/>
      <c r="GJ165" s="51"/>
      <c r="GK165" s="51"/>
      <c r="GL165" s="51"/>
      <c r="GM165" s="51"/>
      <c r="GN165" s="51"/>
      <c r="GO165" s="51"/>
      <c r="GP165" s="51"/>
      <c r="GQ165" s="51"/>
      <c r="GR165" s="51"/>
      <c r="GS165" s="51"/>
      <c r="GT165" s="51"/>
      <c r="GU165" s="51"/>
      <c r="GV165" s="51"/>
      <c r="GW165" s="51"/>
      <c r="GX165" s="51"/>
      <c r="GY165" s="51"/>
      <c r="GZ165" s="51"/>
      <c r="HA165" s="51"/>
      <c r="HB165" s="51"/>
      <c r="HC165" s="51"/>
      <c r="HD165" s="51"/>
      <c r="HE165" s="51"/>
      <c r="HF165" s="51"/>
      <c r="HG165" s="51"/>
      <c r="HH165" s="51"/>
      <c r="HI165" s="51"/>
      <c r="HJ165" s="51"/>
      <c r="HK165" s="51"/>
      <c r="HL165" s="51"/>
      <c r="HM165" s="51"/>
      <c r="HN165" s="51"/>
      <c r="HO165" s="51"/>
      <c r="HP165" s="51"/>
      <c r="HQ165" s="51"/>
      <c r="HR165" s="51"/>
      <c r="HS165" s="51"/>
      <c r="HT165" s="51"/>
      <c r="HU165" s="51"/>
      <c r="HV165" s="51"/>
      <c r="HW165" s="51"/>
      <c r="HX165" s="51"/>
      <c r="HY165" s="51"/>
      <c r="HZ165" s="51"/>
      <c r="IA165" s="51"/>
      <c r="IB165" s="51"/>
      <c r="IC165" s="51"/>
      <c r="ID165" s="51"/>
      <c r="IE165" s="51"/>
      <c r="IF165" s="51"/>
      <c r="IG165" s="51"/>
      <c r="IH165" s="51"/>
      <c r="II165" s="51"/>
      <c r="IJ165" s="51"/>
      <c r="IK165" s="51"/>
      <c r="IL165" s="51"/>
      <c r="IM165" s="51"/>
      <c r="IN165" s="51"/>
      <c r="IO165" s="51"/>
      <c r="IP165" s="51"/>
      <c r="IQ165" s="51"/>
      <c r="IR165" s="51"/>
      <c r="IS165" s="51"/>
      <c r="IT165" s="51"/>
      <c r="IU165" s="51"/>
      <c r="IV165" s="51"/>
      <c r="IW165" s="51"/>
    </row>
    <row r="166" s="52" customFormat="true" ht="32.8" hidden="false" customHeight="false" outlineLevel="0" collapsed="false">
      <c r="A166" s="44" t="s">
        <v>355</v>
      </c>
      <c r="B166" s="54" t="s">
        <v>356</v>
      </c>
      <c r="C166" s="46" t="n">
        <v>5026325.89</v>
      </c>
      <c r="D166" s="47" t="s">
        <v>66</v>
      </c>
      <c r="E166" s="47" t="s">
        <v>109</v>
      </c>
      <c r="F166" s="49" t="s">
        <v>61</v>
      </c>
      <c r="G166" s="49" t="s">
        <v>61</v>
      </c>
      <c r="H166" s="49" t="s">
        <v>61</v>
      </c>
      <c r="I166" s="49" t="s">
        <v>61</v>
      </c>
      <c r="J166" s="49" t="s">
        <v>61</v>
      </c>
      <c r="K166" s="49" t="s">
        <v>61</v>
      </c>
      <c r="L166" s="49" t="s">
        <v>61</v>
      </c>
      <c r="M166" s="49" t="s">
        <v>61</v>
      </c>
      <c r="N166" s="49" t="s">
        <v>61</v>
      </c>
      <c r="O166" s="53" t="s">
        <v>306</v>
      </c>
      <c r="P166" s="49" t="s">
        <v>63</v>
      </c>
      <c r="Q166" s="49" t="s">
        <v>101</v>
      </c>
      <c r="R166" s="49" t="s">
        <v>63</v>
      </c>
      <c r="S166" s="49" t="s">
        <v>61</v>
      </c>
      <c r="T166" s="49" t="s">
        <v>61</v>
      </c>
      <c r="U166" s="49" t="s">
        <v>61</v>
      </c>
      <c r="V166" s="49" t="s">
        <v>61</v>
      </c>
      <c r="W166" s="49" t="s">
        <v>61</v>
      </c>
      <c r="X166" s="49" t="s">
        <v>61</v>
      </c>
      <c r="Y166" s="49" t="s">
        <v>61</v>
      </c>
      <c r="Z166" s="49" t="s">
        <v>61</v>
      </c>
      <c r="AA166" s="49" t="s">
        <v>61</v>
      </c>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c r="EK166" s="51"/>
      <c r="EL166" s="51"/>
      <c r="EM166" s="51"/>
      <c r="EN166" s="51"/>
      <c r="EO166" s="51"/>
      <c r="EP166" s="51"/>
      <c r="EQ166" s="51"/>
      <c r="ER166" s="51"/>
      <c r="ES166" s="51"/>
      <c r="ET166" s="51"/>
      <c r="EU166" s="51"/>
      <c r="EV166" s="51"/>
      <c r="EW166" s="51"/>
      <c r="EX166" s="51"/>
      <c r="EY166" s="51"/>
      <c r="EZ166" s="51"/>
      <c r="FA166" s="51"/>
      <c r="FB166" s="51"/>
      <c r="FC166" s="51"/>
      <c r="FD166" s="51"/>
      <c r="FE166" s="51"/>
      <c r="FF166" s="51"/>
      <c r="FG166" s="51"/>
      <c r="FH166" s="51"/>
      <c r="FI166" s="51"/>
      <c r="FJ166" s="51"/>
      <c r="FK166" s="51"/>
      <c r="FL166" s="51"/>
      <c r="FM166" s="51"/>
      <c r="FN166" s="51"/>
      <c r="FO166" s="51"/>
      <c r="FP166" s="51"/>
      <c r="FQ166" s="51"/>
      <c r="FR166" s="51"/>
      <c r="FS166" s="51"/>
      <c r="FT166" s="51"/>
      <c r="FU166" s="51"/>
      <c r="FV166" s="51"/>
      <c r="FW166" s="51"/>
      <c r="FX166" s="51"/>
      <c r="FY166" s="51"/>
      <c r="FZ166" s="51"/>
      <c r="GA166" s="51"/>
      <c r="GB166" s="51"/>
      <c r="GC166" s="51"/>
      <c r="GD166" s="51"/>
      <c r="GE166" s="51"/>
      <c r="GF166" s="51"/>
      <c r="GG166" s="51"/>
      <c r="GH166" s="51"/>
      <c r="GI166" s="51"/>
      <c r="GJ166" s="51"/>
      <c r="GK166" s="51"/>
      <c r="GL166" s="51"/>
      <c r="GM166" s="51"/>
      <c r="GN166" s="51"/>
      <c r="GO166" s="51"/>
      <c r="GP166" s="51"/>
      <c r="GQ166" s="51"/>
      <c r="GR166" s="51"/>
      <c r="GS166" s="51"/>
      <c r="GT166" s="51"/>
      <c r="GU166" s="51"/>
      <c r="GV166" s="51"/>
      <c r="GW166" s="51"/>
      <c r="GX166" s="51"/>
      <c r="GY166" s="51"/>
      <c r="GZ166" s="51"/>
      <c r="HA166" s="51"/>
      <c r="HB166" s="51"/>
      <c r="HC166" s="51"/>
      <c r="HD166" s="51"/>
      <c r="HE166" s="51"/>
      <c r="HF166" s="51"/>
      <c r="HG166" s="51"/>
      <c r="HH166" s="51"/>
      <c r="HI166" s="51"/>
      <c r="HJ166" s="51"/>
      <c r="HK166" s="51"/>
      <c r="HL166" s="51"/>
      <c r="HM166" s="51"/>
      <c r="HN166" s="51"/>
      <c r="HO166" s="51"/>
      <c r="HP166" s="51"/>
      <c r="HQ166" s="51"/>
      <c r="HR166" s="51"/>
      <c r="HS166" s="51"/>
      <c r="HT166" s="51"/>
      <c r="HU166" s="51"/>
      <c r="HV166" s="51"/>
      <c r="HW166" s="51"/>
      <c r="HX166" s="51"/>
      <c r="HY166" s="51"/>
      <c r="HZ166" s="51"/>
      <c r="IA166" s="51"/>
      <c r="IB166" s="51"/>
      <c r="IC166" s="51"/>
      <c r="ID166" s="51"/>
      <c r="IE166" s="51"/>
      <c r="IF166" s="51"/>
      <c r="IG166" s="51"/>
      <c r="IH166" s="51"/>
      <c r="II166" s="51"/>
      <c r="IJ166" s="51"/>
      <c r="IK166" s="51"/>
      <c r="IL166" s="51"/>
      <c r="IM166" s="51"/>
      <c r="IN166" s="51"/>
      <c r="IO166" s="51"/>
      <c r="IP166" s="51"/>
      <c r="IQ166" s="51"/>
      <c r="IR166" s="51"/>
      <c r="IS166" s="51"/>
      <c r="IT166" s="51"/>
      <c r="IU166" s="51"/>
      <c r="IV166" s="51"/>
      <c r="IW166" s="51"/>
    </row>
    <row r="167" s="52" customFormat="true" ht="64.15" hidden="false" customHeight="false" outlineLevel="0" collapsed="false">
      <c r="A167" s="44" t="s">
        <v>357</v>
      </c>
      <c r="B167" s="54" t="s">
        <v>358</v>
      </c>
      <c r="C167" s="46" t="n">
        <v>179643.83</v>
      </c>
      <c r="D167" s="47" t="s">
        <v>66</v>
      </c>
      <c r="E167" s="47" t="s">
        <v>66</v>
      </c>
      <c r="F167" s="49" t="s">
        <v>61</v>
      </c>
      <c r="G167" s="49" t="s">
        <v>61</v>
      </c>
      <c r="H167" s="49" t="s">
        <v>61</v>
      </c>
      <c r="I167" s="49" t="s">
        <v>61</v>
      </c>
      <c r="J167" s="49" t="s">
        <v>61</v>
      </c>
      <c r="K167" s="49" t="s">
        <v>61</v>
      </c>
      <c r="L167" s="49" t="s">
        <v>61</v>
      </c>
      <c r="M167" s="49" t="s">
        <v>61</v>
      </c>
      <c r="N167" s="49" t="s">
        <v>61</v>
      </c>
      <c r="O167" s="53" t="s">
        <v>306</v>
      </c>
      <c r="P167" s="49" t="s">
        <v>63</v>
      </c>
      <c r="Q167" s="49" t="s">
        <v>101</v>
      </c>
      <c r="R167" s="49" t="s">
        <v>63</v>
      </c>
      <c r="S167" s="49" t="s">
        <v>61</v>
      </c>
      <c r="T167" s="49" t="s">
        <v>61</v>
      </c>
      <c r="U167" s="49" t="s">
        <v>61</v>
      </c>
      <c r="V167" s="49" t="s">
        <v>61</v>
      </c>
      <c r="W167" s="49" t="s">
        <v>61</v>
      </c>
      <c r="X167" s="49" t="s">
        <v>61</v>
      </c>
      <c r="Y167" s="49" t="s">
        <v>61</v>
      </c>
      <c r="Z167" s="49" t="s">
        <v>61</v>
      </c>
      <c r="AA167" s="49" t="s">
        <v>61</v>
      </c>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c r="EK167" s="51"/>
      <c r="EL167" s="51"/>
      <c r="EM167" s="51"/>
      <c r="EN167" s="51"/>
      <c r="EO167" s="51"/>
      <c r="EP167" s="51"/>
      <c r="EQ167" s="51"/>
      <c r="ER167" s="51"/>
      <c r="ES167" s="51"/>
      <c r="ET167" s="51"/>
      <c r="EU167" s="51"/>
      <c r="EV167" s="51"/>
      <c r="EW167" s="51"/>
      <c r="EX167" s="51"/>
      <c r="EY167" s="51"/>
      <c r="EZ167" s="51"/>
      <c r="FA167" s="51"/>
      <c r="FB167" s="51"/>
      <c r="FC167" s="51"/>
      <c r="FD167" s="51"/>
      <c r="FE167" s="51"/>
      <c r="FF167" s="51"/>
      <c r="FG167" s="51"/>
      <c r="FH167" s="51"/>
      <c r="FI167" s="51"/>
      <c r="FJ167" s="51"/>
      <c r="FK167" s="51"/>
      <c r="FL167" s="51"/>
      <c r="FM167" s="51"/>
      <c r="FN167" s="51"/>
      <c r="FO167" s="51"/>
      <c r="FP167" s="51"/>
      <c r="FQ167" s="51"/>
      <c r="FR167" s="51"/>
      <c r="FS167" s="51"/>
      <c r="FT167" s="51"/>
      <c r="FU167" s="51"/>
      <c r="FV167" s="51"/>
      <c r="FW167" s="51"/>
      <c r="FX167" s="51"/>
      <c r="FY167" s="51"/>
      <c r="FZ167" s="51"/>
      <c r="GA167" s="51"/>
      <c r="GB167" s="51"/>
      <c r="GC167" s="51"/>
      <c r="GD167" s="51"/>
      <c r="GE167" s="51"/>
      <c r="GF167" s="51"/>
      <c r="GG167" s="51"/>
      <c r="GH167" s="51"/>
      <c r="GI167" s="51"/>
      <c r="GJ167" s="51"/>
      <c r="GK167" s="51"/>
      <c r="GL167" s="51"/>
      <c r="GM167" s="51"/>
      <c r="GN167" s="51"/>
      <c r="GO167" s="51"/>
      <c r="GP167" s="51"/>
      <c r="GQ167" s="51"/>
      <c r="GR167" s="51"/>
      <c r="GS167" s="51"/>
      <c r="GT167" s="51"/>
      <c r="GU167" s="51"/>
      <c r="GV167" s="51"/>
      <c r="GW167" s="51"/>
      <c r="GX167" s="51"/>
      <c r="GY167" s="51"/>
      <c r="GZ167" s="51"/>
      <c r="HA167" s="51"/>
      <c r="HB167" s="51"/>
      <c r="HC167" s="51"/>
      <c r="HD167" s="51"/>
      <c r="HE167" s="51"/>
      <c r="HF167" s="51"/>
      <c r="HG167" s="51"/>
      <c r="HH167" s="51"/>
      <c r="HI167" s="51"/>
      <c r="HJ167" s="51"/>
      <c r="HK167" s="51"/>
      <c r="HL167" s="51"/>
      <c r="HM167" s="51"/>
      <c r="HN167" s="51"/>
      <c r="HO167" s="51"/>
      <c r="HP167" s="51"/>
      <c r="HQ167" s="51"/>
      <c r="HR167" s="51"/>
      <c r="HS167" s="51"/>
      <c r="HT167" s="51"/>
      <c r="HU167" s="51"/>
      <c r="HV167" s="51"/>
      <c r="HW167" s="51"/>
      <c r="HX167" s="51"/>
      <c r="HY167" s="51"/>
      <c r="HZ167" s="51"/>
      <c r="IA167" s="51"/>
      <c r="IB167" s="51"/>
      <c r="IC167" s="51"/>
      <c r="ID167" s="51"/>
      <c r="IE167" s="51"/>
      <c r="IF167" s="51"/>
      <c r="IG167" s="51"/>
      <c r="IH167" s="51"/>
      <c r="II167" s="51"/>
      <c r="IJ167" s="51"/>
      <c r="IK167" s="51"/>
      <c r="IL167" s="51"/>
      <c r="IM167" s="51"/>
      <c r="IN167" s="51"/>
      <c r="IO167" s="51"/>
      <c r="IP167" s="51"/>
      <c r="IQ167" s="51"/>
      <c r="IR167" s="51"/>
      <c r="IS167" s="51"/>
      <c r="IT167" s="51"/>
      <c r="IU167" s="51"/>
      <c r="IV167" s="51"/>
      <c r="IW167" s="51"/>
    </row>
    <row r="168" s="52" customFormat="true" ht="64.15" hidden="false" customHeight="false" outlineLevel="0" collapsed="false">
      <c r="A168" s="44" t="s">
        <v>359</v>
      </c>
      <c r="B168" s="54" t="s">
        <v>360</v>
      </c>
      <c r="C168" s="46" t="n">
        <v>553040.92</v>
      </c>
      <c r="D168" s="47" t="s">
        <v>66</v>
      </c>
      <c r="E168" s="47" t="s">
        <v>109</v>
      </c>
      <c r="F168" s="49" t="s">
        <v>61</v>
      </c>
      <c r="G168" s="49" t="s">
        <v>61</v>
      </c>
      <c r="H168" s="49" t="s">
        <v>61</v>
      </c>
      <c r="I168" s="49" t="s">
        <v>61</v>
      </c>
      <c r="J168" s="49" t="s">
        <v>61</v>
      </c>
      <c r="K168" s="49" t="s">
        <v>61</v>
      </c>
      <c r="L168" s="49" t="s">
        <v>61</v>
      </c>
      <c r="M168" s="49" t="s">
        <v>61</v>
      </c>
      <c r="N168" s="49" t="s">
        <v>61</v>
      </c>
      <c r="O168" s="53" t="s">
        <v>306</v>
      </c>
      <c r="P168" s="49" t="s">
        <v>63</v>
      </c>
      <c r="Q168" s="49" t="s">
        <v>101</v>
      </c>
      <c r="R168" s="49" t="s">
        <v>63</v>
      </c>
      <c r="S168" s="49" t="s">
        <v>61</v>
      </c>
      <c r="T168" s="49" t="s">
        <v>61</v>
      </c>
      <c r="U168" s="49" t="s">
        <v>61</v>
      </c>
      <c r="V168" s="49" t="s">
        <v>61</v>
      </c>
      <c r="W168" s="49" t="s">
        <v>61</v>
      </c>
      <c r="X168" s="49" t="s">
        <v>61</v>
      </c>
      <c r="Y168" s="49" t="s">
        <v>61</v>
      </c>
      <c r="Z168" s="49" t="s">
        <v>61</v>
      </c>
      <c r="AA168" s="49" t="s">
        <v>61</v>
      </c>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c r="EK168" s="51"/>
      <c r="EL168" s="51"/>
      <c r="EM168" s="51"/>
      <c r="EN168" s="51"/>
      <c r="EO168" s="51"/>
      <c r="EP168" s="51"/>
      <c r="EQ168" s="51"/>
      <c r="ER168" s="51"/>
      <c r="ES168" s="51"/>
      <c r="ET168" s="51"/>
      <c r="EU168" s="51"/>
      <c r="EV168" s="51"/>
      <c r="EW168" s="51"/>
      <c r="EX168" s="51"/>
      <c r="EY168" s="51"/>
      <c r="EZ168" s="51"/>
      <c r="FA168" s="51"/>
      <c r="FB168" s="51"/>
      <c r="FC168" s="51"/>
      <c r="FD168" s="51"/>
      <c r="FE168" s="51"/>
      <c r="FF168" s="51"/>
      <c r="FG168" s="51"/>
      <c r="FH168" s="51"/>
      <c r="FI168" s="51"/>
      <c r="FJ168" s="51"/>
      <c r="FK168" s="51"/>
      <c r="FL168" s="51"/>
      <c r="FM168" s="51"/>
      <c r="FN168" s="51"/>
      <c r="FO168" s="51"/>
      <c r="FP168" s="51"/>
      <c r="FQ168" s="51"/>
      <c r="FR168" s="51"/>
      <c r="FS168" s="51"/>
      <c r="FT168" s="51"/>
      <c r="FU168" s="51"/>
      <c r="FV168" s="51"/>
      <c r="FW168" s="51"/>
      <c r="FX168" s="51"/>
      <c r="FY168" s="51"/>
      <c r="FZ168" s="51"/>
      <c r="GA168" s="51"/>
      <c r="GB168" s="51"/>
      <c r="GC168" s="51"/>
      <c r="GD168" s="51"/>
      <c r="GE168" s="51"/>
      <c r="GF168" s="51"/>
      <c r="GG168" s="51"/>
      <c r="GH168" s="51"/>
      <c r="GI168" s="51"/>
      <c r="GJ168" s="51"/>
      <c r="GK168" s="51"/>
      <c r="GL168" s="51"/>
      <c r="GM168" s="51"/>
      <c r="GN168" s="51"/>
      <c r="GO168" s="51"/>
      <c r="GP168" s="51"/>
      <c r="GQ168" s="51"/>
      <c r="GR168" s="51"/>
      <c r="GS168" s="51"/>
      <c r="GT168" s="51"/>
      <c r="GU168" s="51"/>
      <c r="GV168" s="51"/>
      <c r="GW168" s="51"/>
      <c r="GX168" s="51"/>
      <c r="GY168" s="51"/>
      <c r="GZ168" s="51"/>
      <c r="HA168" s="51"/>
      <c r="HB168" s="51"/>
      <c r="HC168" s="51"/>
      <c r="HD168" s="51"/>
      <c r="HE168" s="51"/>
      <c r="HF168" s="51"/>
      <c r="HG168" s="51"/>
      <c r="HH168" s="51"/>
      <c r="HI168" s="51"/>
      <c r="HJ168" s="51"/>
      <c r="HK168" s="51"/>
      <c r="HL168" s="51"/>
      <c r="HM168" s="51"/>
      <c r="HN168" s="51"/>
      <c r="HO168" s="51"/>
      <c r="HP168" s="51"/>
      <c r="HQ168" s="51"/>
      <c r="HR168" s="51"/>
      <c r="HS168" s="51"/>
      <c r="HT168" s="51"/>
      <c r="HU168" s="51"/>
      <c r="HV168" s="51"/>
      <c r="HW168" s="51"/>
      <c r="HX168" s="51"/>
      <c r="HY168" s="51"/>
      <c r="HZ168" s="51"/>
      <c r="IA168" s="51"/>
      <c r="IB168" s="51"/>
      <c r="IC168" s="51"/>
      <c r="ID168" s="51"/>
      <c r="IE168" s="51"/>
      <c r="IF168" s="51"/>
      <c r="IG168" s="51"/>
      <c r="IH168" s="51"/>
      <c r="II168" s="51"/>
      <c r="IJ168" s="51"/>
      <c r="IK168" s="51"/>
      <c r="IL168" s="51"/>
      <c r="IM168" s="51"/>
      <c r="IN168" s="51"/>
      <c r="IO168" s="51"/>
      <c r="IP168" s="51"/>
      <c r="IQ168" s="51"/>
      <c r="IR168" s="51"/>
      <c r="IS168" s="51"/>
      <c r="IT168" s="51"/>
      <c r="IU168" s="51"/>
      <c r="IV168" s="51"/>
      <c r="IW168" s="51"/>
    </row>
    <row r="169" s="52" customFormat="true" ht="43.25" hidden="false" customHeight="false" outlineLevel="0" collapsed="false">
      <c r="A169" s="44" t="s">
        <v>361</v>
      </c>
      <c r="B169" s="54" t="s">
        <v>362</v>
      </c>
      <c r="C169" s="46" t="n">
        <v>176537.71</v>
      </c>
      <c r="D169" s="47" t="s">
        <v>66</v>
      </c>
      <c r="E169" s="47" t="s">
        <v>123</v>
      </c>
      <c r="F169" s="49" t="s">
        <v>61</v>
      </c>
      <c r="G169" s="49" t="s">
        <v>61</v>
      </c>
      <c r="H169" s="49" t="s">
        <v>61</v>
      </c>
      <c r="I169" s="49" t="s">
        <v>61</v>
      </c>
      <c r="J169" s="49" t="s">
        <v>61</v>
      </c>
      <c r="K169" s="49" t="s">
        <v>61</v>
      </c>
      <c r="L169" s="49" t="s">
        <v>61</v>
      </c>
      <c r="M169" s="49" t="s">
        <v>61</v>
      </c>
      <c r="N169" s="49" t="s">
        <v>61</v>
      </c>
      <c r="O169" s="53" t="s">
        <v>306</v>
      </c>
      <c r="P169" s="49" t="s">
        <v>63</v>
      </c>
      <c r="Q169" s="49" t="s">
        <v>101</v>
      </c>
      <c r="R169" s="49" t="s">
        <v>63</v>
      </c>
      <c r="S169" s="49" t="s">
        <v>61</v>
      </c>
      <c r="T169" s="49" t="s">
        <v>61</v>
      </c>
      <c r="U169" s="49" t="s">
        <v>61</v>
      </c>
      <c r="V169" s="49" t="s">
        <v>61</v>
      </c>
      <c r="W169" s="49" t="s">
        <v>61</v>
      </c>
      <c r="X169" s="49" t="s">
        <v>61</v>
      </c>
      <c r="Y169" s="49" t="s">
        <v>61</v>
      </c>
      <c r="Z169" s="49" t="s">
        <v>61</v>
      </c>
      <c r="AA169" s="49" t="s">
        <v>61</v>
      </c>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c r="EK169" s="51"/>
      <c r="EL169" s="51"/>
      <c r="EM169" s="51"/>
      <c r="EN169" s="51"/>
      <c r="EO169" s="51"/>
      <c r="EP169" s="51"/>
      <c r="EQ169" s="51"/>
      <c r="ER169" s="51"/>
      <c r="ES169" s="51"/>
      <c r="ET169" s="51"/>
      <c r="EU169" s="51"/>
      <c r="EV169" s="51"/>
      <c r="EW169" s="51"/>
      <c r="EX169" s="51"/>
      <c r="EY169" s="51"/>
      <c r="EZ169" s="51"/>
      <c r="FA169" s="51"/>
      <c r="FB169" s="51"/>
      <c r="FC169" s="51"/>
      <c r="FD169" s="51"/>
      <c r="FE169" s="51"/>
      <c r="FF169" s="51"/>
      <c r="FG169" s="51"/>
      <c r="FH169" s="51"/>
      <c r="FI169" s="51"/>
      <c r="FJ169" s="51"/>
      <c r="FK169" s="51"/>
      <c r="FL169" s="51"/>
      <c r="FM169" s="51"/>
      <c r="FN169" s="51"/>
      <c r="FO169" s="51"/>
      <c r="FP169" s="51"/>
      <c r="FQ169" s="51"/>
      <c r="FR169" s="51"/>
      <c r="FS169" s="51"/>
      <c r="FT169" s="51"/>
      <c r="FU169" s="51"/>
      <c r="FV169" s="51"/>
      <c r="FW169" s="51"/>
      <c r="FX169" s="51"/>
      <c r="FY169" s="51"/>
      <c r="FZ169" s="51"/>
      <c r="GA169" s="51"/>
      <c r="GB169" s="51"/>
      <c r="GC169" s="51"/>
      <c r="GD169" s="51"/>
      <c r="GE169" s="51"/>
      <c r="GF169" s="51"/>
      <c r="GG169" s="51"/>
      <c r="GH169" s="51"/>
      <c r="GI169" s="51"/>
      <c r="GJ169" s="51"/>
      <c r="GK169" s="51"/>
      <c r="GL169" s="51"/>
      <c r="GM169" s="51"/>
      <c r="GN169" s="51"/>
      <c r="GO169" s="51"/>
      <c r="GP169" s="51"/>
      <c r="GQ169" s="51"/>
      <c r="GR169" s="51"/>
      <c r="GS169" s="51"/>
      <c r="GT169" s="51"/>
      <c r="GU169" s="51"/>
      <c r="GV169" s="51"/>
      <c r="GW169" s="51"/>
      <c r="GX169" s="51"/>
      <c r="GY169" s="51"/>
      <c r="GZ169" s="51"/>
      <c r="HA169" s="51"/>
      <c r="HB169" s="51"/>
      <c r="HC169" s="51"/>
      <c r="HD169" s="51"/>
      <c r="HE169" s="51"/>
      <c r="HF169" s="51"/>
      <c r="HG169" s="51"/>
      <c r="HH169" s="51"/>
      <c r="HI169" s="51"/>
      <c r="HJ169" s="51"/>
      <c r="HK169" s="51"/>
      <c r="HL169" s="51"/>
      <c r="HM169" s="51"/>
      <c r="HN169" s="51"/>
      <c r="HO169" s="51"/>
      <c r="HP169" s="51"/>
      <c r="HQ169" s="51"/>
      <c r="HR169" s="51"/>
      <c r="HS169" s="51"/>
      <c r="HT169" s="51"/>
      <c r="HU169" s="51"/>
      <c r="HV169" s="51"/>
      <c r="HW169" s="51"/>
      <c r="HX169" s="51"/>
      <c r="HY169" s="51"/>
      <c r="HZ169" s="51"/>
      <c r="IA169" s="51"/>
      <c r="IB169" s="51"/>
      <c r="IC169" s="51"/>
      <c r="ID169" s="51"/>
      <c r="IE169" s="51"/>
      <c r="IF169" s="51"/>
      <c r="IG169" s="51"/>
      <c r="IH169" s="51"/>
      <c r="II169" s="51"/>
      <c r="IJ169" s="51"/>
      <c r="IK169" s="51"/>
      <c r="IL169" s="51"/>
      <c r="IM169" s="51"/>
      <c r="IN169" s="51"/>
      <c r="IO169" s="51"/>
      <c r="IP169" s="51"/>
      <c r="IQ169" s="51"/>
      <c r="IR169" s="51"/>
      <c r="IS169" s="51"/>
      <c r="IT169" s="51"/>
      <c r="IU169" s="51"/>
      <c r="IV169" s="51"/>
      <c r="IW169" s="51"/>
    </row>
    <row r="170" s="52" customFormat="true" ht="43.25" hidden="false" customHeight="false" outlineLevel="0" collapsed="false">
      <c r="A170" s="44" t="s">
        <v>363</v>
      </c>
      <c r="B170" s="54" t="s">
        <v>364</v>
      </c>
      <c r="C170" s="46" t="n">
        <v>553317.63</v>
      </c>
      <c r="D170" s="47" t="s">
        <v>66</v>
      </c>
      <c r="E170" s="47" t="s">
        <v>226</v>
      </c>
      <c r="F170" s="49" t="s">
        <v>61</v>
      </c>
      <c r="G170" s="49" t="s">
        <v>61</v>
      </c>
      <c r="H170" s="49" t="s">
        <v>61</v>
      </c>
      <c r="I170" s="49" t="s">
        <v>61</v>
      </c>
      <c r="J170" s="49" t="s">
        <v>61</v>
      </c>
      <c r="K170" s="49" t="s">
        <v>61</v>
      </c>
      <c r="L170" s="49" t="s">
        <v>61</v>
      </c>
      <c r="M170" s="49" t="s">
        <v>61</v>
      </c>
      <c r="N170" s="49" t="s">
        <v>61</v>
      </c>
      <c r="O170" s="53" t="s">
        <v>306</v>
      </c>
      <c r="P170" s="49" t="s">
        <v>63</v>
      </c>
      <c r="Q170" s="49" t="s">
        <v>101</v>
      </c>
      <c r="R170" s="49" t="s">
        <v>63</v>
      </c>
      <c r="S170" s="49" t="s">
        <v>61</v>
      </c>
      <c r="T170" s="49" t="s">
        <v>61</v>
      </c>
      <c r="U170" s="49" t="s">
        <v>61</v>
      </c>
      <c r="V170" s="49" t="s">
        <v>61</v>
      </c>
      <c r="W170" s="49" t="s">
        <v>61</v>
      </c>
      <c r="X170" s="49" t="s">
        <v>61</v>
      </c>
      <c r="Y170" s="49" t="s">
        <v>61</v>
      </c>
      <c r="Z170" s="49" t="s">
        <v>61</v>
      </c>
      <c r="AA170" s="49" t="s">
        <v>61</v>
      </c>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c r="EK170" s="51"/>
      <c r="EL170" s="51"/>
      <c r="EM170" s="51"/>
      <c r="EN170" s="51"/>
      <c r="EO170" s="51"/>
      <c r="EP170" s="51"/>
      <c r="EQ170" s="51"/>
      <c r="ER170" s="51"/>
      <c r="ES170" s="51"/>
      <c r="ET170" s="51"/>
      <c r="EU170" s="51"/>
      <c r="EV170" s="51"/>
      <c r="EW170" s="51"/>
      <c r="EX170" s="51"/>
      <c r="EY170" s="51"/>
      <c r="EZ170" s="51"/>
      <c r="FA170" s="51"/>
      <c r="FB170" s="51"/>
      <c r="FC170" s="51"/>
      <c r="FD170" s="51"/>
      <c r="FE170" s="51"/>
      <c r="FF170" s="51"/>
      <c r="FG170" s="51"/>
      <c r="FH170" s="51"/>
      <c r="FI170" s="51"/>
      <c r="FJ170" s="51"/>
      <c r="FK170" s="51"/>
      <c r="FL170" s="51"/>
      <c r="FM170" s="51"/>
      <c r="FN170" s="51"/>
      <c r="FO170" s="51"/>
      <c r="FP170" s="51"/>
      <c r="FQ170" s="51"/>
      <c r="FR170" s="51"/>
      <c r="FS170" s="51"/>
      <c r="FT170" s="51"/>
      <c r="FU170" s="51"/>
      <c r="FV170" s="51"/>
      <c r="FW170" s="51"/>
      <c r="FX170" s="51"/>
      <c r="FY170" s="51"/>
      <c r="FZ170" s="51"/>
      <c r="GA170" s="51"/>
      <c r="GB170" s="51"/>
      <c r="GC170" s="51"/>
      <c r="GD170" s="51"/>
      <c r="GE170" s="51"/>
      <c r="GF170" s="51"/>
      <c r="GG170" s="51"/>
      <c r="GH170" s="51"/>
      <c r="GI170" s="51"/>
      <c r="GJ170" s="51"/>
      <c r="GK170" s="51"/>
      <c r="GL170" s="51"/>
      <c r="GM170" s="51"/>
      <c r="GN170" s="51"/>
      <c r="GO170" s="51"/>
      <c r="GP170" s="51"/>
      <c r="GQ170" s="51"/>
      <c r="GR170" s="51"/>
      <c r="GS170" s="51"/>
      <c r="GT170" s="51"/>
      <c r="GU170" s="51"/>
      <c r="GV170" s="51"/>
      <c r="GW170" s="51"/>
      <c r="GX170" s="51"/>
      <c r="GY170" s="51"/>
      <c r="GZ170" s="51"/>
      <c r="HA170" s="51"/>
      <c r="HB170" s="51"/>
      <c r="HC170" s="51"/>
      <c r="HD170" s="51"/>
      <c r="HE170" s="51"/>
      <c r="HF170" s="51"/>
      <c r="HG170" s="51"/>
      <c r="HH170" s="51"/>
      <c r="HI170" s="51"/>
      <c r="HJ170" s="51"/>
      <c r="HK170" s="51"/>
      <c r="HL170" s="51"/>
      <c r="HM170" s="51"/>
      <c r="HN170" s="51"/>
      <c r="HO170" s="51"/>
      <c r="HP170" s="51"/>
      <c r="HQ170" s="51"/>
      <c r="HR170" s="51"/>
      <c r="HS170" s="51"/>
      <c r="HT170" s="51"/>
      <c r="HU170" s="51"/>
      <c r="HV170" s="51"/>
      <c r="HW170" s="51"/>
      <c r="HX170" s="51"/>
      <c r="HY170" s="51"/>
      <c r="HZ170" s="51"/>
      <c r="IA170" s="51"/>
      <c r="IB170" s="51"/>
      <c r="IC170" s="51"/>
      <c r="ID170" s="51"/>
      <c r="IE170" s="51"/>
      <c r="IF170" s="51"/>
      <c r="IG170" s="51"/>
      <c r="IH170" s="51"/>
      <c r="II170" s="51"/>
      <c r="IJ170" s="51"/>
      <c r="IK170" s="51"/>
      <c r="IL170" s="51"/>
      <c r="IM170" s="51"/>
      <c r="IN170" s="51"/>
      <c r="IO170" s="51"/>
      <c r="IP170" s="51"/>
      <c r="IQ170" s="51"/>
      <c r="IR170" s="51"/>
      <c r="IS170" s="51"/>
      <c r="IT170" s="51"/>
      <c r="IU170" s="51"/>
      <c r="IV170" s="51"/>
      <c r="IW170" s="51"/>
    </row>
    <row r="171" s="52" customFormat="true" ht="43.25" hidden="false" customHeight="false" outlineLevel="0" collapsed="false">
      <c r="A171" s="44" t="s">
        <v>365</v>
      </c>
      <c r="B171" s="54" t="s">
        <v>366</v>
      </c>
      <c r="C171" s="46" t="n">
        <v>147707.63</v>
      </c>
      <c r="D171" s="47" t="s">
        <v>66</v>
      </c>
      <c r="E171" s="47" t="s">
        <v>109</v>
      </c>
      <c r="F171" s="49" t="s">
        <v>61</v>
      </c>
      <c r="G171" s="49" t="s">
        <v>61</v>
      </c>
      <c r="H171" s="49" t="s">
        <v>61</v>
      </c>
      <c r="I171" s="49" t="s">
        <v>61</v>
      </c>
      <c r="J171" s="49" t="s">
        <v>61</v>
      </c>
      <c r="K171" s="49" t="s">
        <v>61</v>
      </c>
      <c r="L171" s="49" t="s">
        <v>61</v>
      </c>
      <c r="M171" s="49" t="s">
        <v>61</v>
      </c>
      <c r="N171" s="49" t="s">
        <v>61</v>
      </c>
      <c r="O171" s="53" t="s">
        <v>306</v>
      </c>
      <c r="P171" s="49" t="s">
        <v>63</v>
      </c>
      <c r="Q171" s="49" t="s">
        <v>101</v>
      </c>
      <c r="R171" s="49" t="s">
        <v>63</v>
      </c>
      <c r="S171" s="49" t="s">
        <v>61</v>
      </c>
      <c r="T171" s="49" t="s">
        <v>61</v>
      </c>
      <c r="U171" s="49" t="s">
        <v>61</v>
      </c>
      <c r="V171" s="49" t="s">
        <v>61</v>
      </c>
      <c r="W171" s="49" t="s">
        <v>61</v>
      </c>
      <c r="X171" s="49" t="s">
        <v>61</v>
      </c>
      <c r="Y171" s="49" t="s">
        <v>61</v>
      </c>
      <c r="Z171" s="49" t="s">
        <v>61</v>
      </c>
      <c r="AA171" s="49" t="s">
        <v>61</v>
      </c>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c r="EK171" s="51"/>
      <c r="EL171" s="51"/>
      <c r="EM171" s="51"/>
      <c r="EN171" s="51"/>
      <c r="EO171" s="51"/>
      <c r="EP171" s="51"/>
      <c r="EQ171" s="51"/>
      <c r="ER171" s="51"/>
      <c r="ES171" s="51"/>
      <c r="ET171" s="51"/>
      <c r="EU171" s="51"/>
      <c r="EV171" s="51"/>
      <c r="EW171" s="51"/>
      <c r="EX171" s="51"/>
      <c r="EY171" s="51"/>
      <c r="EZ171" s="51"/>
      <c r="FA171" s="51"/>
      <c r="FB171" s="51"/>
      <c r="FC171" s="51"/>
      <c r="FD171" s="51"/>
      <c r="FE171" s="51"/>
      <c r="FF171" s="51"/>
      <c r="FG171" s="51"/>
      <c r="FH171" s="51"/>
      <c r="FI171" s="51"/>
      <c r="FJ171" s="51"/>
      <c r="FK171" s="51"/>
      <c r="FL171" s="51"/>
      <c r="FM171" s="51"/>
      <c r="FN171" s="51"/>
      <c r="FO171" s="51"/>
      <c r="FP171" s="51"/>
      <c r="FQ171" s="51"/>
      <c r="FR171" s="51"/>
      <c r="FS171" s="51"/>
      <c r="FT171" s="51"/>
      <c r="FU171" s="51"/>
      <c r="FV171" s="51"/>
      <c r="FW171" s="51"/>
      <c r="FX171" s="51"/>
      <c r="FY171" s="51"/>
      <c r="FZ171" s="51"/>
      <c r="GA171" s="51"/>
      <c r="GB171" s="51"/>
      <c r="GC171" s="51"/>
      <c r="GD171" s="51"/>
      <c r="GE171" s="51"/>
      <c r="GF171" s="51"/>
      <c r="GG171" s="51"/>
      <c r="GH171" s="51"/>
      <c r="GI171" s="51"/>
      <c r="GJ171" s="51"/>
      <c r="GK171" s="51"/>
      <c r="GL171" s="51"/>
      <c r="GM171" s="51"/>
      <c r="GN171" s="51"/>
      <c r="GO171" s="51"/>
      <c r="GP171" s="51"/>
      <c r="GQ171" s="51"/>
      <c r="GR171" s="51"/>
      <c r="GS171" s="51"/>
      <c r="GT171" s="51"/>
      <c r="GU171" s="51"/>
      <c r="GV171" s="51"/>
      <c r="GW171" s="51"/>
      <c r="GX171" s="51"/>
      <c r="GY171" s="51"/>
      <c r="GZ171" s="51"/>
      <c r="HA171" s="51"/>
      <c r="HB171" s="51"/>
      <c r="HC171" s="51"/>
      <c r="HD171" s="51"/>
      <c r="HE171" s="51"/>
      <c r="HF171" s="51"/>
      <c r="HG171" s="51"/>
      <c r="HH171" s="51"/>
      <c r="HI171" s="51"/>
      <c r="HJ171" s="51"/>
      <c r="HK171" s="51"/>
      <c r="HL171" s="51"/>
      <c r="HM171" s="51"/>
      <c r="HN171" s="51"/>
      <c r="HO171" s="51"/>
      <c r="HP171" s="51"/>
      <c r="HQ171" s="51"/>
      <c r="HR171" s="51"/>
      <c r="HS171" s="51"/>
      <c r="HT171" s="51"/>
      <c r="HU171" s="51"/>
      <c r="HV171" s="51"/>
      <c r="HW171" s="51"/>
      <c r="HX171" s="51"/>
      <c r="HY171" s="51"/>
      <c r="HZ171" s="51"/>
      <c r="IA171" s="51"/>
      <c r="IB171" s="51"/>
      <c r="IC171" s="51"/>
      <c r="ID171" s="51"/>
      <c r="IE171" s="51"/>
      <c r="IF171" s="51"/>
      <c r="IG171" s="51"/>
      <c r="IH171" s="51"/>
      <c r="II171" s="51"/>
      <c r="IJ171" s="51"/>
      <c r="IK171" s="51"/>
      <c r="IL171" s="51"/>
      <c r="IM171" s="51"/>
      <c r="IN171" s="51"/>
      <c r="IO171" s="51"/>
      <c r="IP171" s="51"/>
      <c r="IQ171" s="51"/>
      <c r="IR171" s="51"/>
      <c r="IS171" s="51"/>
      <c r="IT171" s="51"/>
      <c r="IU171" s="51"/>
      <c r="IV171" s="51"/>
      <c r="IW171" s="51"/>
    </row>
    <row r="172" s="52" customFormat="true" ht="43.25" hidden="false" customHeight="false" outlineLevel="0" collapsed="false">
      <c r="A172" s="44" t="s">
        <v>367</v>
      </c>
      <c r="B172" s="54" t="s">
        <v>368</v>
      </c>
      <c r="C172" s="46" t="n">
        <v>170173.91</v>
      </c>
      <c r="D172" s="47" t="s">
        <v>66</v>
      </c>
      <c r="E172" s="47" t="s">
        <v>66</v>
      </c>
      <c r="F172" s="49" t="s">
        <v>61</v>
      </c>
      <c r="G172" s="49" t="s">
        <v>61</v>
      </c>
      <c r="H172" s="49" t="s">
        <v>61</v>
      </c>
      <c r="I172" s="49" t="s">
        <v>61</v>
      </c>
      <c r="J172" s="49" t="s">
        <v>61</v>
      </c>
      <c r="K172" s="49" t="s">
        <v>61</v>
      </c>
      <c r="L172" s="49" t="s">
        <v>61</v>
      </c>
      <c r="M172" s="49" t="s">
        <v>61</v>
      </c>
      <c r="N172" s="49" t="s">
        <v>61</v>
      </c>
      <c r="O172" s="53" t="s">
        <v>306</v>
      </c>
      <c r="P172" s="49" t="s">
        <v>63</v>
      </c>
      <c r="Q172" s="49" t="s">
        <v>101</v>
      </c>
      <c r="R172" s="49" t="s">
        <v>63</v>
      </c>
      <c r="S172" s="49" t="s">
        <v>61</v>
      </c>
      <c r="T172" s="49" t="s">
        <v>61</v>
      </c>
      <c r="U172" s="49" t="s">
        <v>61</v>
      </c>
      <c r="V172" s="49" t="s">
        <v>61</v>
      </c>
      <c r="W172" s="49" t="s">
        <v>61</v>
      </c>
      <c r="X172" s="49" t="s">
        <v>61</v>
      </c>
      <c r="Y172" s="49" t="s">
        <v>61</v>
      </c>
      <c r="Z172" s="49" t="s">
        <v>61</v>
      </c>
      <c r="AA172" s="49" t="s">
        <v>61</v>
      </c>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c r="EK172" s="51"/>
      <c r="EL172" s="51"/>
      <c r="EM172" s="51"/>
      <c r="EN172" s="51"/>
      <c r="EO172" s="51"/>
      <c r="EP172" s="51"/>
      <c r="EQ172" s="51"/>
      <c r="ER172" s="51"/>
      <c r="ES172" s="51"/>
      <c r="ET172" s="51"/>
      <c r="EU172" s="51"/>
      <c r="EV172" s="51"/>
      <c r="EW172" s="51"/>
      <c r="EX172" s="51"/>
      <c r="EY172" s="51"/>
      <c r="EZ172" s="51"/>
      <c r="FA172" s="51"/>
      <c r="FB172" s="51"/>
      <c r="FC172" s="51"/>
      <c r="FD172" s="51"/>
      <c r="FE172" s="51"/>
      <c r="FF172" s="51"/>
      <c r="FG172" s="51"/>
      <c r="FH172" s="51"/>
      <c r="FI172" s="51"/>
      <c r="FJ172" s="51"/>
      <c r="FK172" s="51"/>
      <c r="FL172" s="51"/>
      <c r="FM172" s="51"/>
      <c r="FN172" s="51"/>
      <c r="FO172" s="51"/>
      <c r="FP172" s="51"/>
      <c r="FQ172" s="51"/>
      <c r="FR172" s="51"/>
      <c r="FS172" s="51"/>
      <c r="FT172" s="51"/>
      <c r="FU172" s="51"/>
      <c r="FV172" s="51"/>
      <c r="FW172" s="51"/>
      <c r="FX172" s="51"/>
      <c r="FY172" s="51"/>
      <c r="FZ172" s="51"/>
      <c r="GA172" s="51"/>
      <c r="GB172" s="51"/>
      <c r="GC172" s="51"/>
      <c r="GD172" s="51"/>
      <c r="GE172" s="51"/>
      <c r="GF172" s="51"/>
      <c r="GG172" s="51"/>
      <c r="GH172" s="51"/>
      <c r="GI172" s="51"/>
      <c r="GJ172" s="51"/>
      <c r="GK172" s="51"/>
      <c r="GL172" s="51"/>
      <c r="GM172" s="51"/>
      <c r="GN172" s="51"/>
      <c r="GO172" s="51"/>
      <c r="GP172" s="51"/>
      <c r="GQ172" s="51"/>
      <c r="GR172" s="51"/>
      <c r="GS172" s="51"/>
      <c r="GT172" s="51"/>
      <c r="GU172" s="51"/>
      <c r="GV172" s="51"/>
      <c r="GW172" s="51"/>
      <c r="GX172" s="51"/>
      <c r="GY172" s="51"/>
      <c r="GZ172" s="51"/>
      <c r="HA172" s="51"/>
      <c r="HB172" s="51"/>
      <c r="HC172" s="51"/>
      <c r="HD172" s="51"/>
      <c r="HE172" s="51"/>
      <c r="HF172" s="51"/>
      <c r="HG172" s="51"/>
      <c r="HH172" s="51"/>
      <c r="HI172" s="51"/>
      <c r="HJ172" s="51"/>
      <c r="HK172" s="51"/>
      <c r="HL172" s="51"/>
      <c r="HM172" s="51"/>
      <c r="HN172" s="51"/>
      <c r="HO172" s="51"/>
      <c r="HP172" s="51"/>
      <c r="HQ172" s="51"/>
      <c r="HR172" s="51"/>
      <c r="HS172" s="51"/>
      <c r="HT172" s="51"/>
      <c r="HU172" s="51"/>
      <c r="HV172" s="51"/>
      <c r="HW172" s="51"/>
      <c r="HX172" s="51"/>
      <c r="HY172" s="51"/>
      <c r="HZ172" s="51"/>
      <c r="IA172" s="51"/>
      <c r="IB172" s="51"/>
      <c r="IC172" s="51"/>
      <c r="ID172" s="51"/>
      <c r="IE172" s="51"/>
      <c r="IF172" s="51"/>
      <c r="IG172" s="51"/>
      <c r="IH172" s="51"/>
      <c r="II172" s="51"/>
      <c r="IJ172" s="51"/>
      <c r="IK172" s="51"/>
      <c r="IL172" s="51"/>
      <c r="IM172" s="51"/>
      <c r="IN172" s="51"/>
      <c r="IO172" s="51"/>
      <c r="IP172" s="51"/>
      <c r="IQ172" s="51"/>
      <c r="IR172" s="51"/>
      <c r="IS172" s="51"/>
      <c r="IT172" s="51"/>
      <c r="IU172" s="51"/>
      <c r="IV172" s="51"/>
      <c r="IW172" s="51"/>
    </row>
    <row r="173" s="52" customFormat="true" ht="53.7" hidden="false" customHeight="false" outlineLevel="0" collapsed="false">
      <c r="A173" s="44" t="s">
        <v>369</v>
      </c>
      <c r="B173" s="54" t="s">
        <v>370</v>
      </c>
      <c r="C173" s="46" t="n">
        <v>278750.98</v>
      </c>
      <c r="D173" s="47" t="s">
        <v>66</v>
      </c>
      <c r="E173" s="47" t="s">
        <v>66</v>
      </c>
      <c r="F173" s="49" t="s">
        <v>61</v>
      </c>
      <c r="G173" s="49" t="s">
        <v>61</v>
      </c>
      <c r="H173" s="49" t="s">
        <v>61</v>
      </c>
      <c r="I173" s="49" t="s">
        <v>61</v>
      </c>
      <c r="J173" s="49" t="s">
        <v>61</v>
      </c>
      <c r="K173" s="49" t="s">
        <v>61</v>
      </c>
      <c r="L173" s="49" t="s">
        <v>61</v>
      </c>
      <c r="M173" s="49" t="s">
        <v>61</v>
      </c>
      <c r="N173" s="49" t="s">
        <v>61</v>
      </c>
      <c r="O173" s="53" t="s">
        <v>306</v>
      </c>
      <c r="P173" s="49" t="s">
        <v>63</v>
      </c>
      <c r="Q173" s="49" t="s">
        <v>101</v>
      </c>
      <c r="R173" s="49" t="s">
        <v>63</v>
      </c>
      <c r="S173" s="49" t="s">
        <v>61</v>
      </c>
      <c r="T173" s="49" t="s">
        <v>61</v>
      </c>
      <c r="U173" s="49" t="s">
        <v>61</v>
      </c>
      <c r="V173" s="49" t="s">
        <v>61</v>
      </c>
      <c r="W173" s="49" t="s">
        <v>61</v>
      </c>
      <c r="X173" s="49" t="s">
        <v>61</v>
      </c>
      <c r="Y173" s="49" t="s">
        <v>61</v>
      </c>
      <c r="Z173" s="49" t="s">
        <v>61</v>
      </c>
      <c r="AA173" s="49" t="s">
        <v>61</v>
      </c>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c r="EK173" s="51"/>
      <c r="EL173" s="51"/>
      <c r="EM173" s="51"/>
      <c r="EN173" s="51"/>
      <c r="EO173" s="51"/>
      <c r="EP173" s="51"/>
      <c r="EQ173" s="51"/>
      <c r="ER173" s="51"/>
      <c r="ES173" s="51"/>
      <c r="ET173" s="51"/>
      <c r="EU173" s="51"/>
      <c r="EV173" s="51"/>
      <c r="EW173" s="51"/>
      <c r="EX173" s="51"/>
      <c r="EY173" s="51"/>
      <c r="EZ173" s="51"/>
      <c r="FA173" s="51"/>
      <c r="FB173" s="51"/>
      <c r="FC173" s="51"/>
      <c r="FD173" s="51"/>
      <c r="FE173" s="51"/>
      <c r="FF173" s="51"/>
      <c r="FG173" s="51"/>
      <c r="FH173" s="51"/>
      <c r="FI173" s="51"/>
      <c r="FJ173" s="51"/>
      <c r="FK173" s="51"/>
      <c r="FL173" s="51"/>
      <c r="FM173" s="51"/>
      <c r="FN173" s="51"/>
      <c r="FO173" s="51"/>
      <c r="FP173" s="51"/>
      <c r="FQ173" s="51"/>
      <c r="FR173" s="51"/>
      <c r="FS173" s="51"/>
      <c r="FT173" s="51"/>
      <c r="FU173" s="51"/>
      <c r="FV173" s="51"/>
      <c r="FW173" s="51"/>
      <c r="FX173" s="51"/>
      <c r="FY173" s="51"/>
      <c r="FZ173" s="51"/>
      <c r="GA173" s="51"/>
      <c r="GB173" s="51"/>
      <c r="GC173" s="51"/>
      <c r="GD173" s="51"/>
      <c r="GE173" s="51"/>
      <c r="GF173" s="51"/>
      <c r="GG173" s="51"/>
      <c r="GH173" s="51"/>
      <c r="GI173" s="51"/>
      <c r="GJ173" s="51"/>
      <c r="GK173" s="51"/>
      <c r="GL173" s="51"/>
      <c r="GM173" s="51"/>
      <c r="GN173" s="51"/>
      <c r="GO173" s="51"/>
      <c r="GP173" s="51"/>
      <c r="GQ173" s="51"/>
      <c r="GR173" s="51"/>
      <c r="GS173" s="51"/>
      <c r="GT173" s="51"/>
      <c r="GU173" s="51"/>
      <c r="GV173" s="51"/>
      <c r="GW173" s="51"/>
      <c r="GX173" s="51"/>
      <c r="GY173" s="51"/>
      <c r="GZ173" s="51"/>
      <c r="HA173" s="51"/>
      <c r="HB173" s="51"/>
      <c r="HC173" s="51"/>
      <c r="HD173" s="51"/>
      <c r="HE173" s="51"/>
      <c r="HF173" s="51"/>
      <c r="HG173" s="51"/>
      <c r="HH173" s="51"/>
      <c r="HI173" s="51"/>
      <c r="HJ173" s="51"/>
      <c r="HK173" s="51"/>
      <c r="HL173" s="51"/>
      <c r="HM173" s="51"/>
      <c r="HN173" s="51"/>
      <c r="HO173" s="51"/>
      <c r="HP173" s="51"/>
      <c r="HQ173" s="51"/>
      <c r="HR173" s="51"/>
      <c r="HS173" s="51"/>
      <c r="HT173" s="51"/>
      <c r="HU173" s="51"/>
      <c r="HV173" s="51"/>
      <c r="HW173" s="51"/>
      <c r="HX173" s="51"/>
      <c r="HY173" s="51"/>
      <c r="HZ173" s="51"/>
      <c r="IA173" s="51"/>
      <c r="IB173" s="51"/>
      <c r="IC173" s="51"/>
      <c r="ID173" s="51"/>
      <c r="IE173" s="51"/>
      <c r="IF173" s="51"/>
      <c r="IG173" s="51"/>
      <c r="IH173" s="51"/>
      <c r="II173" s="51"/>
      <c r="IJ173" s="51"/>
      <c r="IK173" s="51"/>
      <c r="IL173" s="51"/>
      <c r="IM173" s="51"/>
      <c r="IN173" s="51"/>
      <c r="IO173" s="51"/>
      <c r="IP173" s="51"/>
      <c r="IQ173" s="51"/>
      <c r="IR173" s="51"/>
      <c r="IS173" s="51"/>
      <c r="IT173" s="51"/>
      <c r="IU173" s="51"/>
      <c r="IV173" s="51"/>
      <c r="IW173" s="51"/>
    </row>
    <row r="174" s="52" customFormat="true" ht="53.7" hidden="false" customHeight="false" outlineLevel="0" collapsed="false">
      <c r="A174" s="44" t="s">
        <v>371</v>
      </c>
      <c r="B174" s="54" t="s">
        <v>372</v>
      </c>
      <c r="C174" s="46" t="n">
        <v>103615.7</v>
      </c>
      <c r="D174" s="47" t="s">
        <v>66</v>
      </c>
      <c r="E174" s="47" t="s">
        <v>100</v>
      </c>
      <c r="F174" s="49" t="s">
        <v>61</v>
      </c>
      <c r="G174" s="49" t="s">
        <v>61</v>
      </c>
      <c r="H174" s="49" t="s">
        <v>61</v>
      </c>
      <c r="I174" s="49" t="s">
        <v>61</v>
      </c>
      <c r="J174" s="49" t="s">
        <v>61</v>
      </c>
      <c r="K174" s="49" t="s">
        <v>61</v>
      </c>
      <c r="L174" s="49" t="s">
        <v>61</v>
      </c>
      <c r="M174" s="49" t="s">
        <v>61</v>
      </c>
      <c r="N174" s="49" t="s">
        <v>61</v>
      </c>
      <c r="O174" s="53" t="s">
        <v>306</v>
      </c>
      <c r="P174" s="49" t="s">
        <v>63</v>
      </c>
      <c r="Q174" s="49" t="s">
        <v>101</v>
      </c>
      <c r="R174" s="49" t="s">
        <v>63</v>
      </c>
      <c r="S174" s="49" t="s">
        <v>61</v>
      </c>
      <c r="T174" s="49" t="s">
        <v>61</v>
      </c>
      <c r="U174" s="49" t="s">
        <v>61</v>
      </c>
      <c r="V174" s="49" t="s">
        <v>61</v>
      </c>
      <c r="W174" s="49" t="s">
        <v>61</v>
      </c>
      <c r="X174" s="49" t="s">
        <v>61</v>
      </c>
      <c r="Y174" s="49" t="s">
        <v>61</v>
      </c>
      <c r="Z174" s="49" t="s">
        <v>61</v>
      </c>
      <c r="AA174" s="49" t="s">
        <v>61</v>
      </c>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c r="EK174" s="51"/>
      <c r="EL174" s="51"/>
      <c r="EM174" s="51"/>
      <c r="EN174" s="51"/>
      <c r="EO174" s="51"/>
      <c r="EP174" s="51"/>
      <c r="EQ174" s="51"/>
      <c r="ER174" s="51"/>
      <c r="ES174" s="51"/>
      <c r="ET174" s="51"/>
      <c r="EU174" s="51"/>
      <c r="EV174" s="51"/>
      <c r="EW174" s="51"/>
      <c r="EX174" s="51"/>
      <c r="EY174" s="51"/>
      <c r="EZ174" s="51"/>
      <c r="FA174" s="51"/>
      <c r="FB174" s="51"/>
      <c r="FC174" s="51"/>
      <c r="FD174" s="51"/>
      <c r="FE174" s="51"/>
      <c r="FF174" s="51"/>
      <c r="FG174" s="51"/>
      <c r="FH174" s="51"/>
      <c r="FI174" s="51"/>
      <c r="FJ174" s="51"/>
      <c r="FK174" s="51"/>
      <c r="FL174" s="51"/>
      <c r="FM174" s="51"/>
      <c r="FN174" s="51"/>
      <c r="FO174" s="51"/>
      <c r="FP174" s="51"/>
      <c r="FQ174" s="51"/>
      <c r="FR174" s="51"/>
      <c r="FS174" s="51"/>
      <c r="FT174" s="51"/>
      <c r="FU174" s="51"/>
      <c r="FV174" s="51"/>
      <c r="FW174" s="51"/>
      <c r="FX174" s="51"/>
      <c r="FY174" s="51"/>
      <c r="FZ174" s="51"/>
      <c r="GA174" s="51"/>
      <c r="GB174" s="51"/>
      <c r="GC174" s="51"/>
      <c r="GD174" s="51"/>
      <c r="GE174" s="51"/>
      <c r="GF174" s="51"/>
      <c r="GG174" s="51"/>
      <c r="GH174" s="51"/>
      <c r="GI174" s="51"/>
      <c r="GJ174" s="51"/>
      <c r="GK174" s="51"/>
      <c r="GL174" s="51"/>
      <c r="GM174" s="51"/>
      <c r="GN174" s="51"/>
      <c r="GO174" s="51"/>
      <c r="GP174" s="51"/>
      <c r="GQ174" s="51"/>
      <c r="GR174" s="51"/>
      <c r="GS174" s="51"/>
      <c r="GT174" s="51"/>
      <c r="GU174" s="51"/>
      <c r="GV174" s="51"/>
      <c r="GW174" s="51"/>
      <c r="GX174" s="51"/>
      <c r="GY174" s="51"/>
      <c r="GZ174" s="51"/>
      <c r="HA174" s="51"/>
      <c r="HB174" s="51"/>
      <c r="HC174" s="51"/>
      <c r="HD174" s="51"/>
      <c r="HE174" s="51"/>
      <c r="HF174" s="51"/>
      <c r="HG174" s="51"/>
      <c r="HH174" s="51"/>
      <c r="HI174" s="51"/>
      <c r="HJ174" s="51"/>
      <c r="HK174" s="51"/>
      <c r="HL174" s="51"/>
      <c r="HM174" s="51"/>
      <c r="HN174" s="51"/>
      <c r="HO174" s="51"/>
      <c r="HP174" s="51"/>
      <c r="HQ174" s="51"/>
      <c r="HR174" s="51"/>
      <c r="HS174" s="51"/>
      <c r="HT174" s="51"/>
      <c r="HU174" s="51"/>
      <c r="HV174" s="51"/>
      <c r="HW174" s="51"/>
      <c r="HX174" s="51"/>
      <c r="HY174" s="51"/>
      <c r="HZ174" s="51"/>
      <c r="IA174" s="51"/>
      <c r="IB174" s="51"/>
      <c r="IC174" s="51"/>
      <c r="ID174" s="51"/>
      <c r="IE174" s="51"/>
      <c r="IF174" s="51"/>
      <c r="IG174" s="51"/>
      <c r="IH174" s="51"/>
      <c r="II174" s="51"/>
      <c r="IJ174" s="51"/>
      <c r="IK174" s="51"/>
      <c r="IL174" s="51"/>
      <c r="IM174" s="51"/>
      <c r="IN174" s="51"/>
      <c r="IO174" s="51"/>
      <c r="IP174" s="51"/>
      <c r="IQ174" s="51"/>
      <c r="IR174" s="51"/>
      <c r="IS174" s="51"/>
      <c r="IT174" s="51"/>
      <c r="IU174" s="51"/>
      <c r="IV174" s="51"/>
      <c r="IW174" s="51"/>
    </row>
    <row r="175" s="52" customFormat="true" ht="74.6" hidden="false" customHeight="false" outlineLevel="0" collapsed="false">
      <c r="A175" s="44" t="s">
        <v>373</v>
      </c>
      <c r="B175" s="54" t="s">
        <v>374</v>
      </c>
      <c r="C175" s="46" t="n">
        <v>5226495.24</v>
      </c>
      <c r="D175" s="47" t="s">
        <v>66</v>
      </c>
      <c r="E175" s="47" t="s">
        <v>123</v>
      </c>
      <c r="F175" s="49" t="s">
        <v>61</v>
      </c>
      <c r="G175" s="49" t="s">
        <v>61</v>
      </c>
      <c r="H175" s="49" t="s">
        <v>61</v>
      </c>
      <c r="I175" s="49" t="s">
        <v>61</v>
      </c>
      <c r="J175" s="49" t="s">
        <v>61</v>
      </c>
      <c r="K175" s="49" t="s">
        <v>61</v>
      </c>
      <c r="L175" s="49" t="s">
        <v>61</v>
      </c>
      <c r="M175" s="49" t="s">
        <v>61</v>
      </c>
      <c r="N175" s="49" t="s">
        <v>61</v>
      </c>
      <c r="O175" s="53" t="s">
        <v>306</v>
      </c>
      <c r="P175" s="49" t="s">
        <v>63</v>
      </c>
      <c r="Q175" s="49" t="s">
        <v>101</v>
      </c>
      <c r="R175" s="49" t="s">
        <v>63</v>
      </c>
      <c r="S175" s="49" t="s">
        <v>61</v>
      </c>
      <c r="T175" s="49" t="s">
        <v>61</v>
      </c>
      <c r="U175" s="49" t="s">
        <v>61</v>
      </c>
      <c r="V175" s="49" t="s">
        <v>61</v>
      </c>
      <c r="W175" s="49" t="s">
        <v>61</v>
      </c>
      <c r="X175" s="49" t="s">
        <v>61</v>
      </c>
      <c r="Y175" s="49" t="s">
        <v>61</v>
      </c>
      <c r="Z175" s="49" t="s">
        <v>61</v>
      </c>
      <c r="AA175" s="49" t="s">
        <v>61</v>
      </c>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c r="EK175" s="51"/>
      <c r="EL175" s="51"/>
      <c r="EM175" s="51"/>
      <c r="EN175" s="51"/>
      <c r="EO175" s="51"/>
      <c r="EP175" s="51"/>
      <c r="EQ175" s="51"/>
      <c r="ER175" s="51"/>
      <c r="ES175" s="51"/>
      <c r="ET175" s="51"/>
      <c r="EU175" s="51"/>
      <c r="EV175" s="51"/>
      <c r="EW175" s="51"/>
      <c r="EX175" s="51"/>
      <c r="EY175" s="51"/>
      <c r="EZ175" s="51"/>
      <c r="FA175" s="51"/>
      <c r="FB175" s="51"/>
      <c r="FC175" s="51"/>
      <c r="FD175" s="51"/>
      <c r="FE175" s="51"/>
      <c r="FF175" s="51"/>
      <c r="FG175" s="51"/>
      <c r="FH175" s="51"/>
      <c r="FI175" s="51"/>
      <c r="FJ175" s="51"/>
      <c r="FK175" s="51"/>
      <c r="FL175" s="51"/>
      <c r="FM175" s="51"/>
      <c r="FN175" s="51"/>
      <c r="FO175" s="51"/>
      <c r="FP175" s="51"/>
      <c r="FQ175" s="51"/>
      <c r="FR175" s="51"/>
      <c r="FS175" s="51"/>
      <c r="FT175" s="51"/>
      <c r="FU175" s="51"/>
      <c r="FV175" s="51"/>
      <c r="FW175" s="51"/>
      <c r="FX175" s="51"/>
      <c r="FY175" s="51"/>
      <c r="FZ175" s="51"/>
      <c r="GA175" s="51"/>
      <c r="GB175" s="51"/>
      <c r="GC175" s="51"/>
      <c r="GD175" s="51"/>
      <c r="GE175" s="51"/>
      <c r="GF175" s="51"/>
      <c r="GG175" s="51"/>
      <c r="GH175" s="51"/>
      <c r="GI175" s="51"/>
      <c r="GJ175" s="51"/>
      <c r="GK175" s="51"/>
      <c r="GL175" s="51"/>
      <c r="GM175" s="51"/>
      <c r="GN175" s="51"/>
      <c r="GO175" s="51"/>
      <c r="GP175" s="51"/>
      <c r="GQ175" s="51"/>
      <c r="GR175" s="51"/>
      <c r="GS175" s="51"/>
      <c r="GT175" s="51"/>
      <c r="GU175" s="51"/>
      <c r="GV175" s="51"/>
      <c r="GW175" s="51"/>
      <c r="GX175" s="51"/>
      <c r="GY175" s="51"/>
      <c r="GZ175" s="51"/>
      <c r="HA175" s="51"/>
      <c r="HB175" s="51"/>
      <c r="HC175" s="51"/>
      <c r="HD175" s="51"/>
      <c r="HE175" s="51"/>
      <c r="HF175" s="51"/>
      <c r="HG175" s="51"/>
      <c r="HH175" s="51"/>
      <c r="HI175" s="51"/>
      <c r="HJ175" s="51"/>
      <c r="HK175" s="51"/>
      <c r="HL175" s="51"/>
      <c r="HM175" s="51"/>
      <c r="HN175" s="51"/>
      <c r="HO175" s="51"/>
      <c r="HP175" s="51"/>
      <c r="HQ175" s="51"/>
      <c r="HR175" s="51"/>
      <c r="HS175" s="51"/>
      <c r="HT175" s="51"/>
      <c r="HU175" s="51"/>
      <c r="HV175" s="51"/>
      <c r="HW175" s="51"/>
      <c r="HX175" s="51"/>
      <c r="HY175" s="51"/>
      <c r="HZ175" s="51"/>
      <c r="IA175" s="51"/>
      <c r="IB175" s="51"/>
      <c r="IC175" s="51"/>
      <c r="ID175" s="51"/>
      <c r="IE175" s="51"/>
      <c r="IF175" s="51"/>
      <c r="IG175" s="51"/>
      <c r="IH175" s="51"/>
      <c r="II175" s="51"/>
      <c r="IJ175" s="51"/>
      <c r="IK175" s="51"/>
      <c r="IL175" s="51"/>
      <c r="IM175" s="51"/>
      <c r="IN175" s="51"/>
      <c r="IO175" s="51"/>
      <c r="IP175" s="51"/>
      <c r="IQ175" s="51"/>
      <c r="IR175" s="51"/>
      <c r="IS175" s="51"/>
      <c r="IT175" s="51"/>
      <c r="IU175" s="51"/>
      <c r="IV175" s="51"/>
      <c r="IW175" s="51"/>
    </row>
    <row r="176" s="52" customFormat="true" ht="32.8" hidden="false" customHeight="false" outlineLevel="0" collapsed="false">
      <c r="A176" s="44" t="s">
        <v>375</v>
      </c>
      <c r="B176" s="54" t="s">
        <v>376</v>
      </c>
      <c r="C176" s="46" t="n">
        <v>114786.09</v>
      </c>
      <c r="D176" s="47" t="s">
        <v>66</v>
      </c>
      <c r="E176" s="47" t="s">
        <v>226</v>
      </c>
      <c r="F176" s="49" t="s">
        <v>61</v>
      </c>
      <c r="G176" s="49" t="s">
        <v>61</v>
      </c>
      <c r="H176" s="49" t="s">
        <v>61</v>
      </c>
      <c r="I176" s="49" t="s">
        <v>61</v>
      </c>
      <c r="J176" s="49" t="s">
        <v>61</v>
      </c>
      <c r="K176" s="49" t="s">
        <v>61</v>
      </c>
      <c r="L176" s="49" t="s">
        <v>61</v>
      </c>
      <c r="M176" s="49" t="s">
        <v>61</v>
      </c>
      <c r="N176" s="49" t="s">
        <v>61</v>
      </c>
      <c r="O176" s="53" t="s">
        <v>306</v>
      </c>
      <c r="P176" s="49" t="s">
        <v>63</v>
      </c>
      <c r="Q176" s="49" t="s">
        <v>101</v>
      </c>
      <c r="R176" s="49" t="s">
        <v>63</v>
      </c>
      <c r="S176" s="49" t="s">
        <v>61</v>
      </c>
      <c r="T176" s="49" t="s">
        <v>61</v>
      </c>
      <c r="U176" s="49" t="s">
        <v>61</v>
      </c>
      <c r="V176" s="49" t="s">
        <v>61</v>
      </c>
      <c r="W176" s="49" t="s">
        <v>61</v>
      </c>
      <c r="X176" s="49" t="s">
        <v>61</v>
      </c>
      <c r="Y176" s="49" t="s">
        <v>61</v>
      </c>
      <c r="Z176" s="49" t="s">
        <v>61</v>
      </c>
      <c r="AA176" s="49" t="s">
        <v>61</v>
      </c>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c r="EK176" s="51"/>
      <c r="EL176" s="51"/>
      <c r="EM176" s="51"/>
      <c r="EN176" s="51"/>
      <c r="EO176" s="51"/>
      <c r="EP176" s="51"/>
      <c r="EQ176" s="51"/>
      <c r="ER176" s="51"/>
      <c r="ES176" s="51"/>
      <c r="ET176" s="51"/>
      <c r="EU176" s="51"/>
      <c r="EV176" s="51"/>
      <c r="EW176" s="51"/>
      <c r="EX176" s="51"/>
      <c r="EY176" s="51"/>
      <c r="EZ176" s="51"/>
      <c r="FA176" s="51"/>
      <c r="FB176" s="51"/>
      <c r="FC176" s="51"/>
      <c r="FD176" s="51"/>
      <c r="FE176" s="51"/>
      <c r="FF176" s="51"/>
      <c r="FG176" s="51"/>
      <c r="FH176" s="51"/>
      <c r="FI176" s="51"/>
      <c r="FJ176" s="51"/>
      <c r="FK176" s="51"/>
      <c r="FL176" s="51"/>
      <c r="FM176" s="51"/>
      <c r="FN176" s="51"/>
      <c r="FO176" s="51"/>
      <c r="FP176" s="51"/>
      <c r="FQ176" s="51"/>
      <c r="FR176" s="51"/>
      <c r="FS176" s="51"/>
      <c r="FT176" s="51"/>
      <c r="FU176" s="51"/>
      <c r="FV176" s="51"/>
      <c r="FW176" s="51"/>
      <c r="FX176" s="51"/>
      <c r="FY176" s="51"/>
      <c r="FZ176" s="51"/>
      <c r="GA176" s="51"/>
      <c r="GB176" s="51"/>
      <c r="GC176" s="51"/>
      <c r="GD176" s="51"/>
      <c r="GE176" s="51"/>
      <c r="GF176" s="51"/>
      <c r="GG176" s="51"/>
      <c r="GH176" s="51"/>
      <c r="GI176" s="51"/>
      <c r="GJ176" s="51"/>
      <c r="GK176" s="51"/>
      <c r="GL176" s="51"/>
      <c r="GM176" s="51"/>
      <c r="GN176" s="51"/>
      <c r="GO176" s="51"/>
      <c r="GP176" s="51"/>
      <c r="GQ176" s="51"/>
      <c r="GR176" s="51"/>
      <c r="GS176" s="51"/>
      <c r="GT176" s="51"/>
      <c r="GU176" s="51"/>
      <c r="GV176" s="51"/>
      <c r="GW176" s="51"/>
      <c r="GX176" s="51"/>
      <c r="GY176" s="51"/>
      <c r="GZ176" s="51"/>
      <c r="HA176" s="51"/>
      <c r="HB176" s="51"/>
      <c r="HC176" s="51"/>
      <c r="HD176" s="51"/>
      <c r="HE176" s="51"/>
      <c r="HF176" s="51"/>
      <c r="HG176" s="51"/>
      <c r="HH176" s="51"/>
      <c r="HI176" s="51"/>
      <c r="HJ176" s="51"/>
      <c r="HK176" s="51"/>
      <c r="HL176" s="51"/>
      <c r="HM176" s="51"/>
      <c r="HN176" s="51"/>
      <c r="HO176" s="51"/>
      <c r="HP176" s="51"/>
      <c r="HQ176" s="51"/>
      <c r="HR176" s="51"/>
      <c r="HS176" s="51"/>
      <c r="HT176" s="51"/>
      <c r="HU176" s="51"/>
      <c r="HV176" s="51"/>
      <c r="HW176" s="51"/>
      <c r="HX176" s="51"/>
      <c r="HY176" s="51"/>
      <c r="HZ176" s="51"/>
      <c r="IA176" s="51"/>
      <c r="IB176" s="51"/>
      <c r="IC176" s="51"/>
      <c r="ID176" s="51"/>
      <c r="IE176" s="51"/>
      <c r="IF176" s="51"/>
      <c r="IG176" s="51"/>
      <c r="IH176" s="51"/>
      <c r="II176" s="51"/>
      <c r="IJ176" s="51"/>
      <c r="IK176" s="51"/>
      <c r="IL176" s="51"/>
      <c r="IM176" s="51"/>
      <c r="IN176" s="51"/>
      <c r="IO176" s="51"/>
      <c r="IP176" s="51"/>
      <c r="IQ176" s="51"/>
      <c r="IR176" s="51"/>
      <c r="IS176" s="51"/>
      <c r="IT176" s="51"/>
      <c r="IU176" s="51"/>
      <c r="IV176" s="51"/>
      <c r="IW176" s="51"/>
    </row>
    <row r="177" s="52" customFormat="true" ht="43.25" hidden="false" customHeight="false" outlineLevel="0" collapsed="false">
      <c r="A177" s="44" t="s">
        <v>377</v>
      </c>
      <c r="B177" s="54" t="s">
        <v>378</v>
      </c>
      <c r="C177" s="46" t="n">
        <v>117916.28</v>
      </c>
      <c r="D177" s="47" t="s">
        <v>99</v>
      </c>
      <c r="E177" s="47" t="s">
        <v>109</v>
      </c>
      <c r="F177" s="49" t="s">
        <v>61</v>
      </c>
      <c r="G177" s="49" t="s">
        <v>61</v>
      </c>
      <c r="H177" s="49" t="s">
        <v>61</v>
      </c>
      <c r="I177" s="49" t="s">
        <v>61</v>
      </c>
      <c r="J177" s="49" t="s">
        <v>61</v>
      </c>
      <c r="K177" s="49" t="s">
        <v>61</v>
      </c>
      <c r="L177" s="49" t="s">
        <v>61</v>
      </c>
      <c r="M177" s="49" t="s">
        <v>61</v>
      </c>
      <c r="N177" s="49" t="s">
        <v>61</v>
      </c>
      <c r="O177" s="53" t="s">
        <v>306</v>
      </c>
      <c r="P177" s="49" t="s">
        <v>63</v>
      </c>
      <c r="Q177" s="49" t="s">
        <v>101</v>
      </c>
      <c r="R177" s="49" t="s">
        <v>63</v>
      </c>
      <c r="S177" s="49" t="s">
        <v>61</v>
      </c>
      <c r="T177" s="49" t="s">
        <v>61</v>
      </c>
      <c r="U177" s="49" t="s">
        <v>61</v>
      </c>
      <c r="V177" s="49" t="s">
        <v>61</v>
      </c>
      <c r="W177" s="49" t="s">
        <v>61</v>
      </c>
      <c r="X177" s="49" t="s">
        <v>61</v>
      </c>
      <c r="Y177" s="49" t="s">
        <v>61</v>
      </c>
      <c r="Z177" s="49" t="s">
        <v>61</v>
      </c>
      <c r="AA177" s="49" t="s">
        <v>61</v>
      </c>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c r="EK177" s="51"/>
      <c r="EL177" s="51"/>
      <c r="EM177" s="51"/>
      <c r="EN177" s="51"/>
      <c r="EO177" s="51"/>
      <c r="EP177" s="51"/>
      <c r="EQ177" s="51"/>
      <c r="ER177" s="51"/>
      <c r="ES177" s="51"/>
      <c r="ET177" s="51"/>
      <c r="EU177" s="51"/>
      <c r="EV177" s="51"/>
      <c r="EW177" s="51"/>
      <c r="EX177" s="51"/>
      <c r="EY177" s="51"/>
      <c r="EZ177" s="51"/>
      <c r="FA177" s="51"/>
      <c r="FB177" s="51"/>
      <c r="FC177" s="51"/>
      <c r="FD177" s="51"/>
      <c r="FE177" s="51"/>
      <c r="FF177" s="51"/>
      <c r="FG177" s="51"/>
      <c r="FH177" s="51"/>
      <c r="FI177" s="51"/>
      <c r="FJ177" s="51"/>
      <c r="FK177" s="51"/>
      <c r="FL177" s="51"/>
      <c r="FM177" s="51"/>
      <c r="FN177" s="51"/>
      <c r="FO177" s="51"/>
      <c r="FP177" s="51"/>
      <c r="FQ177" s="51"/>
      <c r="FR177" s="51"/>
      <c r="FS177" s="51"/>
      <c r="FT177" s="51"/>
      <c r="FU177" s="51"/>
      <c r="FV177" s="51"/>
      <c r="FW177" s="51"/>
      <c r="FX177" s="51"/>
      <c r="FY177" s="51"/>
      <c r="FZ177" s="51"/>
      <c r="GA177" s="51"/>
      <c r="GB177" s="51"/>
      <c r="GC177" s="51"/>
      <c r="GD177" s="51"/>
      <c r="GE177" s="51"/>
      <c r="GF177" s="51"/>
      <c r="GG177" s="51"/>
      <c r="GH177" s="51"/>
      <c r="GI177" s="51"/>
      <c r="GJ177" s="51"/>
      <c r="GK177" s="51"/>
      <c r="GL177" s="51"/>
      <c r="GM177" s="51"/>
      <c r="GN177" s="51"/>
      <c r="GO177" s="51"/>
      <c r="GP177" s="51"/>
      <c r="GQ177" s="51"/>
      <c r="GR177" s="51"/>
      <c r="GS177" s="51"/>
      <c r="GT177" s="51"/>
      <c r="GU177" s="51"/>
      <c r="GV177" s="51"/>
      <c r="GW177" s="51"/>
      <c r="GX177" s="51"/>
      <c r="GY177" s="51"/>
      <c r="GZ177" s="51"/>
      <c r="HA177" s="51"/>
      <c r="HB177" s="51"/>
      <c r="HC177" s="51"/>
      <c r="HD177" s="51"/>
      <c r="HE177" s="51"/>
      <c r="HF177" s="51"/>
      <c r="HG177" s="51"/>
      <c r="HH177" s="51"/>
      <c r="HI177" s="51"/>
      <c r="HJ177" s="51"/>
      <c r="HK177" s="51"/>
      <c r="HL177" s="51"/>
      <c r="HM177" s="51"/>
      <c r="HN177" s="51"/>
      <c r="HO177" s="51"/>
      <c r="HP177" s="51"/>
      <c r="HQ177" s="51"/>
      <c r="HR177" s="51"/>
      <c r="HS177" s="51"/>
      <c r="HT177" s="51"/>
      <c r="HU177" s="51"/>
      <c r="HV177" s="51"/>
      <c r="HW177" s="51"/>
      <c r="HX177" s="51"/>
      <c r="HY177" s="51"/>
      <c r="HZ177" s="51"/>
      <c r="IA177" s="51"/>
      <c r="IB177" s="51"/>
      <c r="IC177" s="51"/>
      <c r="ID177" s="51"/>
      <c r="IE177" s="51"/>
      <c r="IF177" s="51"/>
      <c r="IG177" s="51"/>
      <c r="IH177" s="51"/>
      <c r="II177" s="51"/>
      <c r="IJ177" s="51"/>
      <c r="IK177" s="51"/>
      <c r="IL177" s="51"/>
      <c r="IM177" s="51"/>
      <c r="IN177" s="51"/>
      <c r="IO177" s="51"/>
      <c r="IP177" s="51"/>
      <c r="IQ177" s="51"/>
      <c r="IR177" s="51"/>
      <c r="IS177" s="51"/>
      <c r="IT177" s="51"/>
      <c r="IU177" s="51"/>
      <c r="IV177" s="51"/>
      <c r="IW177" s="51"/>
    </row>
    <row r="178" s="52" customFormat="true" ht="43.25" hidden="false" customHeight="false" outlineLevel="0" collapsed="false">
      <c r="A178" s="44" t="s">
        <v>379</v>
      </c>
      <c r="B178" s="54" t="s">
        <v>380</v>
      </c>
      <c r="C178" s="46" t="n">
        <v>165331.92</v>
      </c>
      <c r="D178" s="47" t="s">
        <v>99</v>
      </c>
      <c r="E178" s="47" t="s">
        <v>99</v>
      </c>
      <c r="F178" s="49" t="s">
        <v>61</v>
      </c>
      <c r="G178" s="49" t="s">
        <v>61</v>
      </c>
      <c r="H178" s="49" t="s">
        <v>61</v>
      </c>
      <c r="I178" s="49" t="s">
        <v>61</v>
      </c>
      <c r="J178" s="49" t="s">
        <v>61</v>
      </c>
      <c r="K178" s="49" t="s">
        <v>61</v>
      </c>
      <c r="L178" s="49" t="s">
        <v>61</v>
      </c>
      <c r="M178" s="49" t="s">
        <v>61</v>
      </c>
      <c r="N178" s="49" t="s">
        <v>61</v>
      </c>
      <c r="O178" s="53" t="s">
        <v>306</v>
      </c>
      <c r="P178" s="49" t="s">
        <v>63</v>
      </c>
      <c r="Q178" s="49" t="s">
        <v>101</v>
      </c>
      <c r="R178" s="49" t="s">
        <v>63</v>
      </c>
      <c r="S178" s="49" t="s">
        <v>61</v>
      </c>
      <c r="T178" s="49" t="s">
        <v>61</v>
      </c>
      <c r="U178" s="49" t="s">
        <v>61</v>
      </c>
      <c r="V178" s="49" t="s">
        <v>61</v>
      </c>
      <c r="W178" s="49" t="s">
        <v>61</v>
      </c>
      <c r="X178" s="49" t="s">
        <v>61</v>
      </c>
      <c r="Y178" s="49" t="s">
        <v>61</v>
      </c>
      <c r="Z178" s="49" t="s">
        <v>61</v>
      </c>
      <c r="AA178" s="49" t="s">
        <v>61</v>
      </c>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c r="EK178" s="51"/>
      <c r="EL178" s="51"/>
      <c r="EM178" s="51"/>
      <c r="EN178" s="51"/>
      <c r="EO178" s="51"/>
      <c r="EP178" s="51"/>
      <c r="EQ178" s="51"/>
      <c r="ER178" s="51"/>
      <c r="ES178" s="51"/>
      <c r="ET178" s="51"/>
      <c r="EU178" s="51"/>
      <c r="EV178" s="51"/>
      <c r="EW178" s="51"/>
      <c r="EX178" s="51"/>
      <c r="EY178" s="51"/>
      <c r="EZ178" s="51"/>
      <c r="FA178" s="51"/>
      <c r="FB178" s="51"/>
      <c r="FC178" s="51"/>
      <c r="FD178" s="51"/>
      <c r="FE178" s="51"/>
      <c r="FF178" s="51"/>
      <c r="FG178" s="51"/>
      <c r="FH178" s="51"/>
      <c r="FI178" s="51"/>
      <c r="FJ178" s="51"/>
      <c r="FK178" s="51"/>
      <c r="FL178" s="51"/>
      <c r="FM178" s="51"/>
      <c r="FN178" s="51"/>
      <c r="FO178" s="51"/>
      <c r="FP178" s="51"/>
      <c r="FQ178" s="51"/>
      <c r="FR178" s="51"/>
      <c r="FS178" s="51"/>
      <c r="FT178" s="51"/>
      <c r="FU178" s="51"/>
      <c r="FV178" s="51"/>
      <c r="FW178" s="51"/>
      <c r="FX178" s="51"/>
      <c r="FY178" s="51"/>
      <c r="FZ178" s="51"/>
      <c r="GA178" s="51"/>
      <c r="GB178" s="51"/>
      <c r="GC178" s="51"/>
      <c r="GD178" s="51"/>
      <c r="GE178" s="51"/>
      <c r="GF178" s="51"/>
      <c r="GG178" s="51"/>
      <c r="GH178" s="51"/>
      <c r="GI178" s="51"/>
      <c r="GJ178" s="51"/>
      <c r="GK178" s="51"/>
      <c r="GL178" s="51"/>
      <c r="GM178" s="51"/>
      <c r="GN178" s="51"/>
      <c r="GO178" s="51"/>
      <c r="GP178" s="51"/>
      <c r="GQ178" s="51"/>
      <c r="GR178" s="51"/>
      <c r="GS178" s="51"/>
      <c r="GT178" s="51"/>
      <c r="GU178" s="51"/>
      <c r="GV178" s="51"/>
      <c r="GW178" s="51"/>
      <c r="GX178" s="51"/>
      <c r="GY178" s="51"/>
      <c r="GZ178" s="51"/>
      <c r="HA178" s="51"/>
      <c r="HB178" s="51"/>
      <c r="HC178" s="51"/>
      <c r="HD178" s="51"/>
      <c r="HE178" s="51"/>
      <c r="HF178" s="51"/>
      <c r="HG178" s="51"/>
      <c r="HH178" s="51"/>
      <c r="HI178" s="51"/>
      <c r="HJ178" s="51"/>
      <c r="HK178" s="51"/>
      <c r="HL178" s="51"/>
      <c r="HM178" s="51"/>
      <c r="HN178" s="51"/>
      <c r="HO178" s="51"/>
      <c r="HP178" s="51"/>
      <c r="HQ178" s="51"/>
      <c r="HR178" s="51"/>
      <c r="HS178" s="51"/>
      <c r="HT178" s="51"/>
      <c r="HU178" s="51"/>
      <c r="HV178" s="51"/>
      <c r="HW178" s="51"/>
      <c r="HX178" s="51"/>
      <c r="HY178" s="51"/>
      <c r="HZ178" s="51"/>
      <c r="IA178" s="51"/>
      <c r="IB178" s="51"/>
      <c r="IC178" s="51"/>
      <c r="ID178" s="51"/>
      <c r="IE178" s="51"/>
      <c r="IF178" s="51"/>
      <c r="IG178" s="51"/>
      <c r="IH178" s="51"/>
      <c r="II178" s="51"/>
      <c r="IJ178" s="51"/>
      <c r="IK178" s="51"/>
      <c r="IL178" s="51"/>
      <c r="IM178" s="51"/>
      <c r="IN178" s="51"/>
      <c r="IO178" s="51"/>
      <c r="IP178" s="51"/>
      <c r="IQ178" s="51"/>
      <c r="IR178" s="51"/>
      <c r="IS178" s="51"/>
      <c r="IT178" s="51"/>
      <c r="IU178" s="51"/>
      <c r="IV178" s="51"/>
      <c r="IW178" s="51"/>
    </row>
    <row r="179" s="52" customFormat="true" ht="74.6" hidden="false" customHeight="false" outlineLevel="0" collapsed="false">
      <c r="A179" s="44" t="s">
        <v>381</v>
      </c>
      <c r="B179" s="54" t="s">
        <v>382</v>
      </c>
      <c r="C179" s="46" t="n">
        <v>477721.11</v>
      </c>
      <c r="D179" s="47" t="s">
        <v>99</v>
      </c>
      <c r="E179" s="47" t="s">
        <v>123</v>
      </c>
      <c r="F179" s="49" t="s">
        <v>61</v>
      </c>
      <c r="G179" s="49" t="s">
        <v>61</v>
      </c>
      <c r="H179" s="49" t="s">
        <v>61</v>
      </c>
      <c r="I179" s="49" t="s">
        <v>61</v>
      </c>
      <c r="J179" s="49" t="s">
        <v>61</v>
      </c>
      <c r="K179" s="49" t="s">
        <v>61</v>
      </c>
      <c r="L179" s="49" t="s">
        <v>61</v>
      </c>
      <c r="M179" s="49" t="s">
        <v>61</v>
      </c>
      <c r="N179" s="49" t="s">
        <v>61</v>
      </c>
      <c r="O179" s="53" t="s">
        <v>306</v>
      </c>
      <c r="P179" s="49" t="s">
        <v>63</v>
      </c>
      <c r="Q179" s="49" t="s">
        <v>101</v>
      </c>
      <c r="R179" s="49" t="s">
        <v>63</v>
      </c>
      <c r="S179" s="49" t="s">
        <v>61</v>
      </c>
      <c r="T179" s="49" t="s">
        <v>61</v>
      </c>
      <c r="U179" s="49" t="s">
        <v>61</v>
      </c>
      <c r="V179" s="49" t="s">
        <v>61</v>
      </c>
      <c r="W179" s="49" t="s">
        <v>61</v>
      </c>
      <c r="X179" s="49" t="s">
        <v>61</v>
      </c>
      <c r="Y179" s="49" t="s">
        <v>61</v>
      </c>
      <c r="Z179" s="49" t="s">
        <v>61</v>
      </c>
      <c r="AA179" s="49" t="s">
        <v>61</v>
      </c>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c r="EK179" s="51"/>
      <c r="EL179" s="51"/>
      <c r="EM179" s="51"/>
      <c r="EN179" s="51"/>
      <c r="EO179" s="51"/>
      <c r="EP179" s="51"/>
      <c r="EQ179" s="51"/>
      <c r="ER179" s="51"/>
      <c r="ES179" s="51"/>
      <c r="ET179" s="51"/>
      <c r="EU179" s="51"/>
      <c r="EV179" s="51"/>
      <c r="EW179" s="51"/>
      <c r="EX179" s="51"/>
      <c r="EY179" s="51"/>
      <c r="EZ179" s="51"/>
      <c r="FA179" s="51"/>
      <c r="FB179" s="51"/>
      <c r="FC179" s="51"/>
      <c r="FD179" s="51"/>
      <c r="FE179" s="51"/>
      <c r="FF179" s="51"/>
      <c r="FG179" s="51"/>
      <c r="FH179" s="51"/>
      <c r="FI179" s="51"/>
      <c r="FJ179" s="51"/>
      <c r="FK179" s="51"/>
      <c r="FL179" s="51"/>
      <c r="FM179" s="51"/>
      <c r="FN179" s="51"/>
      <c r="FO179" s="51"/>
      <c r="FP179" s="51"/>
      <c r="FQ179" s="51"/>
      <c r="FR179" s="51"/>
      <c r="FS179" s="51"/>
      <c r="FT179" s="51"/>
      <c r="FU179" s="51"/>
      <c r="FV179" s="51"/>
      <c r="FW179" s="51"/>
      <c r="FX179" s="51"/>
      <c r="FY179" s="51"/>
      <c r="FZ179" s="51"/>
      <c r="GA179" s="51"/>
      <c r="GB179" s="51"/>
      <c r="GC179" s="51"/>
      <c r="GD179" s="51"/>
      <c r="GE179" s="51"/>
      <c r="GF179" s="51"/>
      <c r="GG179" s="51"/>
      <c r="GH179" s="51"/>
      <c r="GI179" s="51"/>
      <c r="GJ179" s="51"/>
      <c r="GK179" s="51"/>
      <c r="GL179" s="51"/>
      <c r="GM179" s="51"/>
      <c r="GN179" s="51"/>
      <c r="GO179" s="51"/>
      <c r="GP179" s="51"/>
      <c r="GQ179" s="51"/>
      <c r="GR179" s="51"/>
      <c r="GS179" s="51"/>
      <c r="GT179" s="51"/>
      <c r="GU179" s="51"/>
      <c r="GV179" s="51"/>
      <c r="GW179" s="51"/>
      <c r="GX179" s="51"/>
      <c r="GY179" s="51"/>
      <c r="GZ179" s="51"/>
      <c r="HA179" s="51"/>
      <c r="HB179" s="51"/>
      <c r="HC179" s="51"/>
      <c r="HD179" s="51"/>
      <c r="HE179" s="51"/>
      <c r="HF179" s="51"/>
      <c r="HG179" s="51"/>
      <c r="HH179" s="51"/>
      <c r="HI179" s="51"/>
      <c r="HJ179" s="51"/>
      <c r="HK179" s="51"/>
      <c r="HL179" s="51"/>
      <c r="HM179" s="51"/>
      <c r="HN179" s="51"/>
      <c r="HO179" s="51"/>
      <c r="HP179" s="51"/>
      <c r="HQ179" s="51"/>
      <c r="HR179" s="51"/>
      <c r="HS179" s="51"/>
      <c r="HT179" s="51"/>
      <c r="HU179" s="51"/>
      <c r="HV179" s="51"/>
      <c r="HW179" s="51"/>
      <c r="HX179" s="51"/>
      <c r="HY179" s="51"/>
      <c r="HZ179" s="51"/>
      <c r="IA179" s="51"/>
      <c r="IB179" s="51"/>
      <c r="IC179" s="51"/>
      <c r="ID179" s="51"/>
      <c r="IE179" s="51"/>
      <c r="IF179" s="51"/>
      <c r="IG179" s="51"/>
      <c r="IH179" s="51"/>
      <c r="II179" s="51"/>
      <c r="IJ179" s="51"/>
      <c r="IK179" s="51"/>
      <c r="IL179" s="51"/>
      <c r="IM179" s="51"/>
      <c r="IN179" s="51"/>
      <c r="IO179" s="51"/>
      <c r="IP179" s="51"/>
      <c r="IQ179" s="51"/>
      <c r="IR179" s="51"/>
      <c r="IS179" s="51"/>
      <c r="IT179" s="51"/>
      <c r="IU179" s="51"/>
      <c r="IV179" s="51"/>
      <c r="IW179" s="51"/>
    </row>
    <row r="180" s="52" customFormat="true" ht="43.25" hidden="false" customHeight="false" outlineLevel="0" collapsed="false">
      <c r="A180" s="44" t="s">
        <v>383</v>
      </c>
      <c r="B180" s="54" t="s">
        <v>384</v>
      </c>
      <c r="C180" s="46" t="n">
        <v>7888414.88</v>
      </c>
      <c r="D180" s="47" t="s">
        <v>99</v>
      </c>
      <c r="E180" s="47" t="s">
        <v>100</v>
      </c>
      <c r="F180" s="49" t="s">
        <v>61</v>
      </c>
      <c r="G180" s="49" t="s">
        <v>61</v>
      </c>
      <c r="H180" s="49" t="s">
        <v>61</v>
      </c>
      <c r="I180" s="49" t="s">
        <v>61</v>
      </c>
      <c r="J180" s="49" t="s">
        <v>61</v>
      </c>
      <c r="K180" s="49" t="s">
        <v>61</v>
      </c>
      <c r="L180" s="49" t="s">
        <v>61</v>
      </c>
      <c r="M180" s="49" t="s">
        <v>61</v>
      </c>
      <c r="N180" s="49" t="s">
        <v>61</v>
      </c>
      <c r="O180" s="53" t="s">
        <v>306</v>
      </c>
      <c r="P180" s="49" t="s">
        <v>63</v>
      </c>
      <c r="Q180" s="49" t="s">
        <v>101</v>
      </c>
      <c r="R180" s="49" t="s">
        <v>63</v>
      </c>
      <c r="S180" s="49" t="s">
        <v>61</v>
      </c>
      <c r="T180" s="49" t="s">
        <v>61</v>
      </c>
      <c r="U180" s="49" t="s">
        <v>61</v>
      </c>
      <c r="V180" s="49" t="s">
        <v>61</v>
      </c>
      <c r="W180" s="49" t="s">
        <v>61</v>
      </c>
      <c r="X180" s="49" t="s">
        <v>61</v>
      </c>
      <c r="Y180" s="49" t="s">
        <v>61</v>
      </c>
      <c r="Z180" s="49" t="s">
        <v>61</v>
      </c>
      <c r="AA180" s="49" t="s">
        <v>61</v>
      </c>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c r="EK180" s="51"/>
      <c r="EL180" s="51"/>
      <c r="EM180" s="51"/>
      <c r="EN180" s="51"/>
      <c r="EO180" s="51"/>
      <c r="EP180" s="51"/>
      <c r="EQ180" s="51"/>
      <c r="ER180" s="51"/>
      <c r="ES180" s="51"/>
      <c r="ET180" s="51"/>
      <c r="EU180" s="51"/>
      <c r="EV180" s="51"/>
      <c r="EW180" s="51"/>
      <c r="EX180" s="51"/>
      <c r="EY180" s="51"/>
      <c r="EZ180" s="51"/>
      <c r="FA180" s="51"/>
      <c r="FB180" s="51"/>
      <c r="FC180" s="51"/>
      <c r="FD180" s="51"/>
      <c r="FE180" s="51"/>
      <c r="FF180" s="51"/>
      <c r="FG180" s="51"/>
      <c r="FH180" s="51"/>
      <c r="FI180" s="51"/>
      <c r="FJ180" s="51"/>
      <c r="FK180" s="51"/>
      <c r="FL180" s="51"/>
      <c r="FM180" s="51"/>
      <c r="FN180" s="51"/>
      <c r="FO180" s="51"/>
      <c r="FP180" s="51"/>
      <c r="FQ180" s="51"/>
      <c r="FR180" s="51"/>
      <c r="FS180" s="51"/>
      <c r="FT180" s="51"/>
      <c r="FU180" s="51"/>
      <c r="FV180" s="51"/>
      <c r="FW180" s="51"/>
      <c r="FX180" s="51"/>
      <c r="FY180" s="51"/>
      <c r="FZ180" s="51"/>
      <c r="GA180" s="51"/>
      <c r="GB180" s="51"/>
      <c r="GC180" s="51"/>
      <c r="GD180" s="51"/>
      <c r="GE180" s="51"/>
      <c r="GF180" s="51"/>
      <c r="GG180" s="51"/>
      <c r="GH180" s="51"/>
      <c r="GI180" s="51"/>
      <c r="GJ180" s="51"/>
      <c r="GK180" s="51"/>
      <c r="GL180" s="51"/>
      <c r="GM180" s="51"/>
      <c r="GN180" s="51"/>
      <c r="GO180" s="51"/>
      <c r="GP180" s="51"/>
      <c r="GQ180" s="51"/>
      <c r="GR180" s="51"/>
      <c r="GS180" s="51"/>
      <c r="GT180" s="51"/>
      <c r="GU180" s="51"/>
      <c r="GV180" s="51"/>
      <c r="GW180" s="51"/>
      <c r="GX180" s="51"/>
      <c r="GY180" s="51"/>
      <c r="GZ180" s="51"/>
      <c r="HA180" s="51"/>
      <c r="HB180" s="51"/>
      <c r="HC180" s="51"/>
      <c r="HD180" s="51"/>
      <c r="HE180" s="51"/>
      <c r="HF180" s="51"/>
      <c r="HG180" s="51"/>
      <c r="HH180" s="51"/>
      <c r="HI180" s="51"/>
      <c r="HJ180" s="51"/>
      <c r="HK180" s="51"/>
      <c r="HL180" s="51"/>
      <c r="HM180" s="51"/>
      <c r="HN180" s="51"/>
      <c r="HO180" s="51"/>
      <c r="HP180" s="51"/>
      <c r="HQ180" s="51"/>
      <c r="HR180" s="51"/>
      <c r="HS180" s="51"/>
      <c r="HT180" s="51"/>
      <c r="HU180" s="51"/>
      <c r="HV180" s="51"/>
      <c r="HW180" s="51"/>
      <c r="HX180" s="51"/>
      <c r="HY180" s="51"/>
      <c r="HZ180" s="51"/>
      <c r="IA180" s="51"/>
      <c r="IB180" s="51"/>
      <c r="IC180" s="51"/>
      <c r="ID180" s="51"/>
      <c r="IE180" s="51"/>
      <c r="IF180" s="51"/>
      <c r="IG180" s="51"/>
      <c r="IH180" s="51"/>
      <c r="II180" s="51"/>
      <c r="IJ180" s="51"/>
      <c r="IK180" s="51"/>
      <c r="IL180" s="51"/>
      <c r="IM180" s="51"/>
      <c r="IN180" s="51"/>
      <c r="IO180" s="51"/>
      <c r="IP180" s="51"/>
      <c r="IQ180" s="51"/>
      <c r="IR180" s="51"/>
      <c r="IS180" s="51"/>
      <c r="IT180" s="51"/>
      <c r="IU180" s="51"/>
      <c r="IV180" s="51"/>
      <c r="IW180" s="51"/>
    </row>
    <row r="181" s="52" customFormat="true" ht="32.8" hidden="false" customHeight="false" outlineLevel="0" collapsed="false">
      <c r="A181" s="44" t="s">
        <v>385</v>
      </c>
      <c r="B181" s="54" t="s">
        <v>386</v>
      </c>
      <c r="C181" s="46" t="n">
        <v>2916369.72</v>
      </c>
      <c r="D181" s="47" t="s">
        <v>99</v>
      </c>
      <c r="E181" s="47" t="s">
        <v>100</v>
      </c>
      <c r="F181" s="49" t="s">
        <v>61</v>
      </c>
      <c r="G181" s="49" t="s">
        <v>61</v>
      </c>
      <c r="H181" s="49" t="s">
        <v>61</v>
      </c>
      <c r="I181" s="49" t="s">
        <v>61</v>
      </c>
      <c r="J181" s="49" t="s">
        <v>61</v>
      </c>
      <c r="K181" s="49" t="s">
        <v>61</v>
      </c>
      <c r="L181" s="49" t="s">
        <v>61</v>
      </c>
      <c r="M181" s="49" t="s">
        <v>61</v>
      </c>
      <c r="N181" s="49" t="s">
        <v>61</v>
      </c>
      <c r="O181" s="53" t="s">
        <v>306</v>
      </c>
      <c r="P181" s="49" t="s">
        <v>63</v>
      </c>
      <c r="Q181" s="49" t="s">
        <v>101</v>
      </c>
      <c r="R181" s="49" t="s">
        <v>63</v>
      </c>
      <c r="S181" s="49" t="s">
        <v>61</v>
      </c>
      <c r="T181" s="49" t="s">
        <v>61</v>
      </c>
      <c r="U181" s="49" t="s">
        <v>61</v>
      </c>
      <c r="V181" s="49" t="s">
        <v>61</v>
      </c>
      <c r="W181" s="49" t="s">
        <v>61</v>
      </c>
      <c r="X181" s="49" t="s">
        <v>61</v>
      </c>
      <c r="Y181" s="49" t="s">
        <v>61</v>
      </c>
      <c r="Z181" s="49" t="s">
        <v>61</v>
      </c>
      <c r="AA181" s="49" t="s">
        <v>61</v>
      </c>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c r="EK181" s="51"/>
      <c r="EL181" s="51"/>
      <c r="EM181" s="51"/>
      <c r="EN181" s="51"/>
      <c r="EO181" s="51"/>
      <c r="EP181" s="51"/>
      <c r="EQ181" s="51"/>
      <c r="ER181" s="51"/>
      <c r="ES181" s="51"/>
      <c r="ET181" s="51"/>
      <c r="EU181" s="51"/>
      <c r="EV181" s="51"/>
      <c r="EW181" s="51"/>
      <c r="EX181" s="51"/>
      <c r="EY181" s="51"/>
      <c r="EZ181" s="51"/>
      <c r="FA181" s="51"/>
      <c r="FB181" s="51"/>
      <c r="FC181" s="51"/>
      <c r="FD181" s="51"/>
      <c r="FE181" s="51"/>
      <c r="FF181" s="51"/>
      <c r="FG181" s="51"/>
      <c r="FH181" s="51"/>
      <c r="FI181" s="51"/>
      <c r="FJ181" s="51"/>
      <c r="FK181" s="51"/>
      <c r="FL181" s="51"/>
      <c r="FM181" s="51"/>
      <c r="FN181" s="51"/>
      <c r="FO181" s="51"/>
      <c r="FP181" s="51"/>
      <c r="FQ181" s="51"/>
      <c r="FR181" s="51"/>
      <c r="FS181" s="51"/>
      <c r="FT181" s="51"/>
      <c r="FU181" s="51"/>
      <c r="FV181" s="51"/>
      <c r="FW181" s="51"/>
      <c r="FX181" s="51"/>
      <c r="FY181" s="51"/>
      <c r="FZ181" s="51"/>
      <c r="GA181" s="51"/>
      <c r="GB181" s="51"/>
      <c r="GC181" s="51"/>
      <c r="GD181" s="51"/>
      <c r="GE181" s="51"/>
      <c r="GF181" s="51"/>
      <c r="GG181" s="51"/>
      <c r="GH181" s="51"/>
      <c r="GI181" s="51"/>
      <c r="GJ181" s="51"/>
      <c r="GK181" s="51"/>
      <c r="GL181" s="51"/>
      <c r="GM181" s="51"/>
      <c r="GN181" s="51"/>
      <c r="GO181" s="51"/>
      <c r="GP181" s="51"/>
      <c r="GQ181" s="51"/>
      <c r="GR181" s="51"/>
      <c r="GS181" s="51"/>
      <c r="GT181" s="51"/>
      <c r="GU181" s="51"/>
      <c r="GV181" s="51"/>
      <c r="GW181" s="51"/>
      <c r="GX181" s="51"/>
      <c r="GY181" s="51"/>
      <c r="GZ181" s="51"/>
      <c r="HA181" s="51"/>
      <c r="HB181" s="51"/>
      <c r="HC181" s="51"/>
      <c r="HD181" s="51"/>
      <c r="HE181" s="51"/>
      <c r="HF181" s="51"/>
      <c r="HG181" s="51"/>
      <c r="HH181" s="51"/>
      <c r="HI181" s="51"/>
      <c r="HJ181" s="51"/>
      <c r="HK181" s="51"/>
      <c r="HL181" s="51"/>
      <c r="HM181" s="51"/>
      <c r="HN181" s="51"/>
      <c r="HO181" s="51"/>
      <c r="HP181" s="51"/>
      <c r="HQ181" s="51"/>
      <c r="HR181" s="51"/>
      <c r="HS181" s="51"/>
      <c r="HT181" s="51"/>
      <c r="HU181" s="51"/>
      <c r="HV181" s="51"/>
      <c r="HW181" s="51"/>
      <c r="HX181" s="51"/>
      <c r="HY181" s="51"/>
      <c r="HZ181" s="51"/>
      <c r="IA181" s="51"/>
      <c r="IB181" s="51"/>
      <c r="IC181" s="51"/>
      <c r="ID181" s="51"/>
      <c r="IE181" s="51"/>
      <c r="IF181" s="51"/>
      <c r="IG181" s="51"/>
      <c r="IH181" s="51"/>
      <c r="II181" s="51"/>
      <c r="IJ181" s="51"/>
      <c r="IK181" s="51"/>
      <c r="IL181" s="51"/>
      <c r="IM181" s="51"/>
      <c r="IN181" s="51"/>
      <c r="IO181" s="51"/>
      <c r="IP181" s="51"/>
      <c r="IQ181" s="51"/>
      <c r="IR181" s="51"/>
      <c r="IS181" s="51"/>
      <c r="IT181" s="51"/>
      <c r="IU181" s="51"/>
      <c r="IV181" s="51"/>
      <c r="IW181" s="51"/>
    </row>
    <row r="182" s="52" customFormat="true" ht="43.25" hidden="false" customHeight="false" outlineLevel="0" collapsed="false">
      <c r="A182" s="44" t="s">
        <v>387</v>
      </c>
      <c r="B182" s="54" t="s">
        <v>388</v>
      </c>
      <c r="C182" s="46" t="n">
        <v>230252.66</v>
      </c>
      <c r="D182" s="47" t="s">
        <v>99</v>
      </c>
      <c r="E182" s="47" t="s">
        <v>99</v>
      </c>
      <c r="F182" s="49" t="s">
        <v>61</v>
      </c>
      <c r="G182" s="49" t="s">
        <v>61</v>
      </c>
      <c r="H182" s="49" t="s">
        <v>61</v>
      </c>
      <c r="I182" s="49" t="s">
        <v>61</v>
      </c>
      <c r="J182" s="49" t="s">
        <v>61</v>
      </c>
      <c r="K182" s="49" t="s">
        <v>61</v>
      </c>
      <c r="L182" s="49" t="s">
        <v>61</v>
      </c>
      <c r="M182" s="49" t="s">
        <v>61</v>
      </c>
      <c r="N182" s="49" t="s">
        <v>61</v>
      </c>
      <c r="O182" s="53" t="s">
        <v>306</v>
      </c>
      <c r="P182" s="49" t="s">
        <v>63</v>
      </c>
      <c r="Q182" s="49" t="s">
        <v>101</v>
      </c>
      <c r="R182" s="49" t="s">
        <v>63</v>
      </c>
      <c r="S182" s="49" t="s">
        <v>61</v>
      </c>
      <c r="T182" s="49" t="s">
        <v>61</v>
      </c>
      <c r="U182" s="49" t="s">
        <v>61</v>
      </c>
      <c r="V182" s="49" t="s">
        <v>61</v>
      </c>
      <c r="W182" s="49" t="s">
        <v>61</v>
      </c>
      <c r="X182" s="49" t="s">
        <v>61</v>
      </c>
      <c r="Y182" s="49" t="s">
        <v>61</v>
      </c>
      <c r="Z182" s="49" t="s">
        <v>61</v>
      </c>
      <c r="AA182" s="49" t="s">
        <v>61</v>
      </c>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c r="EK182" s="51"/>
      <c r="EL182" s="51"/>
      <c r="EM182" s="51"/>
      <c r="EN182" s="51"/>
      <c r="EO182" s="51"/>
      <c r="EP182" s="51"/>
      <c r="EQ182" s="51"/>
      <c r="ER182" s="51"/>
      <c r="ES182" s="51"/>
      <c r="ET182" s="51"/>
      <c r="EU182" s="51"/>
      <c r="EV182" s="51"/>
      <c r="EW182" s="51"/>
      <c r="EX182" s="51"/>
      <c r="EY182" s="51"/>
      <c r="EZ182" s="51"/>
      <c r="FA182" s="51"/>
      <c r="FB182" s="51"/>
      <c r="FC182" s="51"/>
      <c r="FD182" s="51"/>
      <c r="FE182" s="51"/>
      <c r="FF182" s="51"/>
      <c r="FG182" s="51"/>
      <c r="FH182" s="51"/>
      <c r="FI182" s="51"/>
      <c r="FJ182" s="51"/>
      <c r="FK182" s="51"/>
      <c r="FL182" s="51"/>
      <c r="FM182" s="51"/>
      <c r="FN182" s="51"/>
      <c r="FO182" s="51"/>
      <c r="FP182" s="51"/>
      <c r="FQ182" s="51"/>
      <c r="FR182" s="51"/>
      <c r="FS182" s="51"/>
      <c r="FT182" s="51"/>
      <c r="FU182" s="51"/>
      <c r="FV182" s="51"/>
      <c r="FW182" s="51"/>
      <c r="FX182" s="51"/>
      <c r="FY182" s="51"/>
      <c r="FZ182" s="51"/>
      <c r="GA182" s="51"/>
      <c r="GB182" s="51"/>
      <c r="GC182" s="51"/>
      <c r="GD182" s="51"/>
      <c r="GE182" s="51"/>
      <c r="GF182" s="51"/>
      <c r="GG182" s="51"/>
      <c r="GH182" s="51"/>
      <c r="GI182" s="51"/>
      <c r="GJ182" s="51"/>
      <c r="GK182" s="51"/>
      <c r="GL182" s="51"/>
      <c r="GM182" s="51"/>
      <c r="GN182" s="51"/>
      <c r="GO182" s="51"/>
      <c r="GP182" s="51"/>
      <c r="GQ182" s="51"/>
      <c r="GR182" s="51"/>
      <c r="GS182" s="51"/>
      <c r="GT182" s="51"/>
      <c r="GU182" s="51"/>
      <c r="GV182" s="51"/>
      <c r="GW182" s="51"/>
      <c r="GX182" s="51"/>
      <c r="GY182" s="51"/>
      <c r="GZ182" s="51"/>
      <c r="HA182" s="51"/>
      <c r="HB182" s="51"/>
      <c r="HC182" s="51"/>
      <c r="HD182" s="51"/>
      <c r="HE182" s="51"/>
      <c r="HF182" s="51"/>
      <c r="HG182" s="51"/>
      <c r="HH182" s="51"/>
      <c r="HI182" s="51"/>
      <c r="HJ182" s="51"/>
      <c r="HK182" s="51"/>
      <c r="HL182" s="51"/>
      <c r="HM182" s="51"/>
      <c r="HN182" s="51"/>
      <c r="HO182" s="51"/>
      <c r="HP182" s="51"/>
      <c r="HQ182" s="51"/>
      <c r="HR182" s="51"/>
      <c r="HS182" s="51"/>
      <c r="HT182" s="51"/>
      <c r="HU182" s="51"/>
      <c r="HV182" s="51"/>
      <c r="HW182" s="51"/>
      <c r="HX182" s="51"/>
      <c r="HY182" s="51"/>
      <c r="HZ182" s="51"/>
      <c r="IA182" s="51"/>
      <c r="IB182" s="51"/>
      <c r="IC182" s="51"/>
      <c r="ID182" s="51"/>
      <c r="IE182" s="51"/>
      <c r="IF182" s="51"/>
      <c r="IG182" s="51"/>
      <c r="IH182" s="51"/>
      <c r="II182" s="51"/>
      <c r="IJ182" s="51"/>
      <c r="IK182" s="51"/>
      <c r="IL182" s="51"/>
      <c r="IM182" s="51"/>
      <c r="IN182" s="51"/>
      <c r="IO182" s="51"/>
      <c r="IP182" s="51"/>
      <c r="IQ182" s="51"/>
      <c r="IR182" s="51"/>
      <c r="IS182" s="51"/>
      <c r="IT182" s="51"/>
      <c r="IU182" s="51"/>
      <c r="IV182" s="51"/>
      <c r="IW182" s="51"/>
    </row>
    <row r="183" s="52" customFormat="true" ht="74.6" hidden="false" customHeight="false" outlineLevel="0" collapsed="false">
      <c r="A183" s="44" t="s">
        <v>389</v>
      </c>
      <c r="B183" s="54" t="s">
        <v>390</v>
      </c>
      <c r="C183" s="46" t="n">
        <v>756059.03</v>
      </c>
      <c r="D183" s="47" t="s">
        <v>99</v>
      </c>
      <c r="E183" s="47" t="s">
        <v>99</v>
      </c>
      <c r="F183" s="49" t="s">
        <v>61</v>
      </c>
      <c r="G183" s="49" t="s">
        <v>61</v>
      </c>
      <c r="H183" s="49" t="s">
        <v>61</v>
      </c>
      <c r="I183" s="49" t="s">
        <v>61</v>
      </c>
      <c r="J183" s="49" t="s">
        <v>61</v>
      </c>
      <c r="K183" s="49" t="s">
        <v>61</v>
      </c>
      <c r="L183" s="49" t="s">
        <v>61</v>
      </c>
      <c r="M183" s="49" t="s">
        <v>61</v>
      </c>
      <c r="N183" s="49" t="s">
        <v>61</v>
      </c>
      <c r="O183" s="53" t="s">
        <v>306</v>
      </c>
      <c r="P183" s="49" t="s">
        <v>63</v>
      </c>
      <c r="Q183" s="49" t="s">
        <v>101</v>
      </c>
      <c r="R183" s="49" t="s">
        <v>63</v>
      </c>
      <c r="S183" s="49" t="s">
        <v>61</v>
      </c>
      <c r="T183" s="49" t="s">
        <v>61</v>
      </c>
      <c r="U183" s="49" t="s">
        <v>61</v>
      </c>
      <c r="V183" s="49" t="s">
        <v>61</v>
      </c>
      <c r="W183" s="49" t="s">
        <v>61</v>
      </c>
      <c r="X183" s="49" t="s">
        <v>61</v>
      </c>
      <c r="Y183" s="49" t="s">
        <v>61</v>
      </c>
      <c r="Z183" s="49" t="s">
        <v>61</v>
      </c>
      <c r="AA183" s="49" t="s">
        <v>61</v>
      </c>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c r="EK183" s="51"/>
      <c r="EL183" s="51"/>
      <c r="EM183" s="51"/>
      <c r="EN183" s="51"/>
      <c r="EO183" s="51"/>
      <c r="EP183" s="51"/>
      <c r="EQ183" s="51"/>
      <c r="ER183" s="51"/>
      <c r="ES183" s="51"/>
      <c r="ET183" s="51"/>
      <c r="EU183" s="51"/>
      <c r="EV183" s="51"/>
      <c r="EW183" s="51"/>
      <c r="EX183" s="51"/>
      <c r="EY183" s="51"/>
      <c r="EZ183" s="51"/>
      <c r="FA183" s="51"/>
      <c r="FB183" s="51"/>
      <c r="FC183" s="51"/>
      <c r="FD183" s="51"/>
      <c r="FE183" s="51"/>
      <c r="FF183" s="51"/>
      <c r="FG183" s="51"/>
      <c r="FH183" s="51"/>
      <c r="FI183" s="51"/>
      <c r="FJ183" s="51"/>
      <c r="FK183" s="51"/>
      <c r="FL183" s="51"/>
      <c r="FM183" s="51"/>
      <c r="FN183" s="51"/>
      <c r="FO183" s="51"/>
      <c r="FP183" s="51"/>
      <c r="FQ183" s="51"/>
      <c r="FR183" s="51"/>
      <c r="FS183" s="51"/>
      <c r="FT183" s="51"/>
      <c r="FU183" s="51"/>
      <c r="FV183" s="51"/>
      <c r="FW183" s="51"/>
      <c r="FX183" s="51"/>
      <c r="FY183" s="51"/>
      <c r="FZ183" s="51"/>
      <c r="GA183" s="51"/>
      <c r="GB183" s="51"/>
      <c r="GC183" s="51"/>
      <c r="GD183" s="51"/>
      <c r="GE183" s="51"/>
      <c r="GF183" s="51"/>
      <c r="GG183" s="51"/>
      <c r="GH183" s="51"/>
      <c r="GI183" s="51"/>
      <c r="GJ183" s="51"/>
      <c r="GK183" s="51"/>
      <c r="GL183" s="51"/>
      <c r="GM183" s="51"/>
      <c r="GN183" s="51"/>
      <c r="GO183" s="51"/>
      <c r="GP183" s="51"/>
      <c r="GQ183" s="51"/>
      <c r="GR183" s="51"/>
      <c r="GS183" s="51"/>
      <c r="GT183" s="51"/>
      <c r="GU183" s="51"/>
      <c r="GV183" s="51"/>
      <c r="GW183" s="51"/>
      <c r="GX183" s="51"/>
      <c r="GY183" s="51"/>
      <c r="GZ183" s="51"/>
      <c r="HA183" s="51"/>
      <c r="HB183" s="51"/>
      <c r="HC183" s="51"/>
      <c r="HD183" s="51"/>
      <c r="HE183" s="51"/>
      <c r="HF183" s="51"/>
      <c r="HG183" s="51"/>
      <c r="HH183" s="51"/>
      <c r="HI183" s="51"/>
      <c r="HJ183" s="51"/>
      <c r="HK183" s="51"/>
      <c r="HL183" s="51"/>
      <c r="HM183" s="51"/>
      <c r="HN183" s="51"/>
      <c r="HO183" s="51"/>
      <c r="HP183" s="51"/>
      <c r="HQ183" s="51"/>
      <c r="HR183" s="51"/>
      <c r="HS183" s="51"/>
      <c r="HT183" s="51"/>
      <c r="HU183" s="51"/>
      <c r="HV183" s="51"/>
      <c r="HW183" s="51"/>
      <c r="HX183" s="51"/>
      <c r="HY183" s="51"/>
      <c r="HZ183" s="51"/>
      <c r="IA183" s="51"/>
      <c r="IB183" s="51"/>
      <c r="IC183" s="51"/>
      <c r="ID183" s="51"/>
      <c r="IE183" s="51"/>
      <c r="IF183" s="51"/>
      <c r="IG183" s="51"/>
      <c r="IH183" s="51"/>
      <c r="II183" s="51"/>
      <c r="IJ183" s="51"/>
      <c r="IK183" s="51"/>
      <c r="IL183" s="51"/>
      <c r="IM183" s="51"/>
      <c r="IN183" s="51"/>
      <c r="IO183" s="51"/>
      <c r="IP183" s="51"/>
      <c r="IQ183" s="51"/>
      <c r="IR183" s="51"/>
      <c r="IS183" s="51"/>
      <c r="IT183" s="51"/>
      <c r="IU183" s="51"/>
      <c r="IV183" s="51"/>
      <c r="IW183" s="51"/>
    </row>
    <row r="184" s="52" customFormat="true" ht="43.25" hidden="false" customHeight="false" outlineLevel="0" collapsed="false">
      <c r="A184" s="44" t="s">
        <v>391</v>
      </c>
      <c r="B184" s="54" t="s">
        <v>392</v>
      </c>
      <c r="C184" s="46" t="n">
        <v>116247.16</v>
      </c>
      <c r="D184" s="47" t="s">
        <v>99</v>
      </c>
      <c r="E184" s="47" t="s">
        <v>109</v>
      </c>
      <c r="F184" s="49" t="s">
        <v>61</v>
      </c>
      <c r="G184" s="49" t="s">
        <v>61</v>
      </c>
      <c r="H184" s="49" t="s">
        <v>61</v>
      </c>
      <c r="I184" s="49" t="s">
        <v>61</v>
      </c>
      <c r="J184" s="49" t="s">
        <v>61</v>
      </c>
      <c r="K184" s="49" t="s">
        <v>61</v>
      </c>
      <c r="L184" s="49" t="s">
        <v>61</v>
      </c>
      <c r="M184" s="49" t="s">
        <v>61</v>
      </c>
      <c r="N184" s="49" t="s">
        <v>61</v>
      </c>
      <c r="O184" s="53" t="s">
        <v>306</v>
      </c>
      <c r="P184" s="49" t="s">
        <v>63</v>
      </c>
      <c r="Q184" s="49" t="s">
        <v>101</v>
      </c>
      <c r="R184" s="49" t="s">
        <v>63</v>
      </c>
      <c r="S184" s="49" t="s">
        <v>61</v>
      </c>
      <c r="T184" s="49" t="s">
        <v>61</v>
      </c>
      <c r="U184" s="49" t="s">
        <v>61</v>
      </c>
      <c r="V184" s="49" t="s">
        <v>61</v>
      </c>
      <c r="W184" s="49" t="s">
        <v>61</v>
      </c>
      <c r="X184" s="49" t="s">
        <v>61</v>
      </c>
      <c r="Y184" s="49" t="s">
        <v>61</v>
      </c>
      <c r="Z184" s="49" t="s">
        <v>61</v>
      </c>
      <c r="AA184" s="49" t="s">
        <v>61</v>
      </c>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c r="EK184" s="51"/>
      <c r="EL184" s="51"/>
      <c r="EM184" s="51"/>
      <c r="EN184" s="51"/>
      <c r="EO184" s="51"/>
      <c r="EP184" s="51"/>
      <c r="EQ184" s="51"/>
      <c r="ER184" s="51"/>
      <c r="ES184" s="51"/>
      <c r="ET184" s="51"/>
      <c r="EU184" s="51"/>
      <c r="EV184" s="51"/>
      <c r="EW184" s="51"/>
      <c r="EX184" s="51"/>
      <c r="EY184" s="51"/>
      <c r="EZ184" s="51"/>
      <c r="FA184" s="51"/>
      <c r="FB184" s="51"/>
      <c r="FC184" s="51"/>
      <c r="FD184" s="51"/>
      <c r="FE184" s="51"/>
      <c r="FF184" s="51"/>
      <c r="FG184" s="51"/>
      <c r="FH184" s="51"/>
      <c r="FI184" s="51"/>
      <c r="FJ184" s="51"/>
      <c r="FK184" s="51"/>
      <c r="FL184" s="51"/>
      <c r="FM184" s="51"/>
      <c r="FN184" s="51"/>
      <c r="FO184" s="51"/>
      <c r="FP184" s="51"/>
      <c r="FQ184" s="51"/>
      <c r="FR184" s="51"/>
      <c r="FS184" s="51"/>
      <c r="FT184" s="51"/>
      <c r="FU184" s="51"/>
      <c r="FV184" s="51"/>
      <c r="FW184" s="51"/>
      <c r="FX184" s="51"/>
      <c r="FY184" s="51"/>
      <c r="FZ184" s="51"/>
      <c r="GA184" s="51"/>
      <c r="GB184" s="51"/>
      <c r="GC184" s="51"/>
      <c r="GD184" s="51"/>
      <c r="GE184" s="51"/>
      <c r="GF184" s="51"/>
      <c r="GG184" s="51"/>
      <c r="GH184" s="51"/>
      <c r="GI184" s="51"/>
      <c r="GJ184" s="51"/>
      <c r="GK184" s="51"/>
      <c r="GL184" s="51"/>
      <c r="GM184" s="51"/>
      <c r="GN184" s="51"/>
      <c r="GO184" s="51"/>
      <c r="GP184" s="51"/>
      <c r="GQ184" s="51"/>
      <c r="GR184" s="51"/>
      <c r="GS184" s="51"/>
      <c r="GT184" s="51"/>
      <c r="GU184" s="51"/>
      <c r="GV184" s="51"/>
      <c r="GW184" s="51"/>
      <c r="GX184" s="51"/>
      <c r="GY184" s="51"/>
      <c r="GZ184" s="51"/>
      <c r="HA184" s="51"/>
      <c r="HB184" s="51"/>
      <c r="HC184" s="51"/>
      <c r="HD184" s="51"/>
      <c r="HE184" s="51"/>
      <c r="HF184" s="51"/>
      <c r="HG184" s="51"/>
      <c r="HH184" s="51"/>
      <c r="HI184" s="51"/>
      <c r="HJ184" s="51"/>
      <c r="HK184" s="51"/>
      <c r="HL184" s="51"/>
      <c r="HM184" s="51"/>
      <c r="HN184" s="51"/>
      <c r="HO184" s="51"/>
      <c r="HP184" s="51"/>
      <c r="HQ184" s="51"/>
      <c r="HR184" s="51"/>
      <c r="HS184" s="51"/>
      <c r="HT184" s="51"/>
      <c r="HU184" s="51"/>
      <c r="HV184" s="51"/>
      <c r="HW184" s="51"/>
      <c r="HX184" s="51"/>
      <c r="HY184" s="51"/>
      <c r="HZ184" s="51"/>
      <c r="IA184" s="51"/>
      <c r="IB184" s="51"/>
      <c r="IC184" s="51"/>
      <c r="ID184" s="51"/>
      <c r="IE184" s="51"/>
      <c r="IF184" s="51"/>
      <c r="IG184" s="51"/>
      <c r="IH184" s="51"/>
      <c r="II184" s="51"/>
      <c r="IJ184" s="51"/>
      <c r="IK184" s="51"/>
      <c r="IL184" s="51"/>
      <c r="IM184" s="51"/>
      <c r="IN184" s="51"/>
      <c r="IO184" s="51"/>
      <c r="IP184" s="51"/>
      <c r="IQ184" s="51"/>
      <c r="IR184" s="51"/>
      <c r="IS184" s="51"/>
      <c r="IT184" s="51"/>
      <c r="IU184" s="51"/>
      <c r="IV184" s="51"/>
      <c r="IW184" s="51"/>
    </row>
    <row r="185" s="52" customFormat="true" ht="43.25" hidden="false" customHeight="false" outlineLevel="0" collapsed="false">
      <c r="A185" s="44" t="s">
        <v>393</v>
      </c>
      <c r="B185" s="54" t="s">
        <v>394</v>
      </c>
      <c r="C185" s="46" t="n">
        <v>360385.56</v>
      </c>
      <c r="D185" s="47" t="s">
        <v>99</v>
      </c>
      <c r="E185" s="47" t="s">
        <v>99</v>
      </c>
      <c r="F185" s="49" t="s">
        <v>61</v>
      </c>
      <c r="G185" s="49" t="s">
        <v>61</v>
      </c>
      <c r="H185" s="49" t="s">
        <v>61</v>
      </c>
      <c r="I185" s="49" t="s">
        <v>61</v>
      </c>
      <c r="J185" s="49" t="s">
        <v>61</v>
      </c>
      <c r="K185" s="49" t="s">
        <v>61</v>
      </c>
      <c r="L185" s="49" t="s">
        <v>61</v>
      </c>
      <c r="M185" s="49" t="s">
        <v>61</v>
      </c>
      <c r="N185" s="49" t="s">
        <v>61</v>
      </c>
      <c r="O185" s="53" t="s">
        <v>306</v>
      </c>
      <c r="P185" s="49" t="s">
        <v>63</v>
      </c>
      <c r="Q185" s="49" t="s">
        <v>101</v>
      </c>
      <c r="R185" s="49" t="s">
        <v>63</v>
      </c>
      <c r="S185" s="49" t="s">
        <v>61</v>
      </c>
      <c r="T185" s="49" t="s">
        <v>61</v>
      </c>
      <c r="U185" s="49" t="s">
        <v>61</v>
      </c>
      <c r="V185" s="49" t="s">
        <v>61</v>
      </c>
      <c r="W185" s="49" t="s">
        <v>61</v>
      </c>
      <c r="X185" s="49" t="s">
        <v>61</v>
      </c>
      <c r="Y185" s="49" t="s">
        <v>61</v>
      </c>
      <c r="Z185" s="49" t="s">
        <v>61</v>
      </c>
      <c r="AA185" s="49" t="s">
        <v>61</v>
      </c>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c r="EK185" s="51"/>
      <c r="EL185" s="51"/>
      <c r="EM185" s="51"/>
      <c r="EN185" s="51"/>
      <c r="EO185" s="51"/>
      <c r="EP185" s="51"/>
      <c r="EQ185" s="51"/>
      <c r="ER185" s="51"/>
      <c r="ES185" s="51"/>
      <c r="ET185" s="51"/>
      <c r="EU185" s="51"/>
      <c r="EV185" s="51"/>
      <c r="EW185" s="51"/>
      <c r="EX185" s="51"/>
      <c r="EY185" s="51"/>
      <c r="EZ185" s="51"/>
      <c r="FA185" s="51"/>
      <c r="FB185" s="51"/>
      <c r="FC185" s="51"/>
      <c r="FD185" s="51"/>
      <c r="FE185" s="51"/>
      <c r="FF185" s="51"/>
      <c r="FG185" s="51"/>
      <c r="FH185" s="51"/>
      <c r="FI185" s="51"/>
      <c r="FJ185" s="51"/>
      <c r="FK185" s="51"/>
      <c r="FL185" s="51"/>
      <c r="FM185" s="51"/>
      <c r="FN185" s="51"/>
      <c r="FO185" s="51"/>
      <c r="FP185" s="51"/>
      <c r="FQ185" s="51"/>
      <c r="FR185" s="51"/>
      <c r="FS185" s="51"/>
      <c r="FT185" s="51"/>
      <c r="FU185" s="51"/>
      <c r="FV185" s="51"/>
      <c r="FW185" s="51"/>
      <c r="FX185" s="51"/>
      <c r="FY185" s="51"/>
      <c r="FZ185" s="51"/>
      <c r="GA185" s="51"/>
      <c r="GB185" s="51"/>
      <c r="GC185" s="51"/>
      <c r="GD185" s="51"/>
      <c r="GE185" s="51"/>
      <c r="GF185" s="51"/>
      <c r="GG185" s="51"/>
      <c r="GH185" s="51"/>
      <c r="GI185" s="51"/>
      <c r="GJ185" s="51"/>
      <c r="GK185" s="51"/>
      <c r="GL185" s="51"/>
      <c r="GM185" s="51"/>
      <c r="GN185" s="51"/>
      <c r="GO185" s="51"/>
      <c r="GP185" s="51"/>
      <c r="GQ185" s="51"/>
      <c r="GR185" s="51"/>
      <c r="GS185" s="51"/>
      <c r="GT185" s="51"/>
      <c r="GU185" s="51"/>
      <c r="GV185" s="51"/>
      <c r="GW185" s="51"/>
      <c r="GX185" s="51"/>
      <c r="GY185" s="51"/>
      <c r="GZ185" s="51"/>
      <c r="HA185" s="51"/>
      <c r="HB185" s="51"/>
      <c r="HC185" s="51"/>
      <c r="HD185" s="51"/>
      <c r="HE185" s="51"/>
      <c r="HF185" s="51"/>
      <c r="HG185" s="51"/>
      <c r="HH185" s="51"/>
      <c r="HI185" s="51"/>
      <c r="HJ185" s="51"/>
      <c r="HK185" s="51"/>
      <c r="HL185" s="51"/>
      <c r="HM185" s="51"/>
      <c r="HN185" s="51"/>
      <c r="HO185" s="51"/>
      <c r="HP185" s="51"/>
      <c r="HQ185" s="51"/>
      <c r="HR185" s="51"/>
      <c r="HS185" s="51"/>
      <c r="HT185" s="51"/>
      <c r="HU185" s="51"/>
      <c r="HV185" s="51"/>
      <c r="HW185" s="51"/>
      <c r="HX185" s="51"/>
      <c r="HY185" s="51"/>
      <c r="HZ185" s="51"/>
      <c r="IA185" s="51"/>
      <c r="IB185" s="51"/>
      <c r="IC185" s="51"/>
      <c r="ID185" s="51"/>
      <c r="IE185" s="51"/>
      <c r="IF185" s="51"/>
      <c r="IG185" s="51"/>
      <c r="IH185" s="51"/>
      <c r="II185" s="51"/>
      <c r="IJ185" s="51"/>
      <c r="IK185" s="51"/>
      <c r="IL185" s="51"/>
      <c r="IM185" s="51"/>
      <c r="IN185" s="51"/>
      <c r="IO185" s="51"/>
      <c r="IP185" s="51"/>
      <c r="IQ185" s="51"/>
      <c r="IR185" s="51"/>
      <c r="IS185" s="51"/>
      <c r="IT185" s="51"/>
      <c r="IU185" s="51"/>
      <c r="IV185" s="51"/>
      <c r="IW185" s="51"/>
    </row>
    <row r="186" s="52" customFormat="true" ht="43.25" hidden="false" customHeight="false" outlineLevel="0" collapsed="false">
      <c r="A186" s="44" t="s">
        <v>395</v>
      </c>
      <c r="B186" s="54" t="s">
        <v>396</v>
      </c>
      <c r="C186" s="46" t="n">
        <v>182344.31</v>
      </c>
      <c r="D186" s="47" t="s">
        <v>99</v>
      </c>
      <c r="E186" s="47" t="s">
        <v>100</v>
      </c>
      <c r="F186" s="49" t="s">
        <v>61</v>
      </c>
      <c r="G186" s="49" t="s">
        <v>61</v>
      </c>
      <c r="H186" s="49" t="s">
        <v>61</v>
      </c>
      <c r="I186" s="49" t="s">
        <v>61</v>
      </c>
      <c r="J186" s="49" t="s">
        <v>61</v>
      </c>
      <c r="K186" s="49" t="s">
        <v>61</v>
      </c>
      <c r="L186" s="49" t="s">
        <v>61</v>
      </c>
      <c r="M186" s="49" t="s">
        <v>61</v>
      </c>
      <c r="N186" s="49" t="s">
        <v>61</v>
      </c>
      <c r="O186" s="53" t="s">
        <v>306</v>
      </c>
      <c r="P186" s="49" t="s">
        <v>63</v>
      </c>
      <c r="Q186" s="49" t="s">
        <v>101</v>
      </c>
      <c r="R186" s="49" t="s">
        <v>63</v>
      </c>
      <c r="S186" s="49" t="s">
        <v>61</v>
      </c>
      <c r="T186" s="49" t="s">
        <v>61</v>
      </c>
      <c r="U186" s="49" t="s">
        <v>61</v>
      </c>
      <c r="V186" s="49" t="s">
        <v>61</v>
      </c>
      <c r="W186" s="49" t="s">
        <v>61</v>
      </c>
      <c r="X186" s="49" t="s">
        <v>61</v>
      </c>
      <c r="Y186" s="49" t="s">
        <v>61</v>
      </c>
      <c r="Z186" s="49" t="s">
        <v>61</v>
      </c>
      <c r="AA186" s="49" t="s">
        <v>61</v>
      </c>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c r="EK186" s="51"/>
      <c r="EL186" s="51"/>
      <c r="EM186" s="51"/>
      <c r="EN186" s="51"/>
      <c r="EO186" s="51"/>
      <c r="EP186" s="51"/>
      <c r="EQ186" s="51"/>
      <c r="ER186" s="51"/>
      <c r="ES186" s="51"/>
      <c r="ET186" s="51"/>
      <c r="EU186" s="51"/>
      <c r="EV186" s="51"/>
      <c r="EW186" s="51"/>
      <c r="EX186" s="51"/>
      <c r="EY186" s="51"/>
      <c r="EZ186" s="51"/>
      <c r="FA186" s="51"/>
      <c r="FB186" s="51"/>
      <c r="FC186" s="51"/>
      <c r="FD186" s="51"/>
      <c r="FE186" s="51"/>
      <c r="FF186" s="51"/>
      <c r="FG186" s="51"/>
      <c r="FH186" s="51"/>
      <c r="FI186" s="51"/>
      <c r="FJ186" s="51"/>
      <c r="FK186" s="51"/>
      <c r="FL186" s="51"/>
      <c r="FM186" s="51"/>
      <c r="FN186" s="51"/>
      <c r="FO186" s="51"/>
      <c r="FP186" s="51"/>
      <c r="FQ186" s="51"/>
      <c r="FR186" s="51"/>
      <c r="FS186" s="51"/>
      <c r="FT186" s="51"/>
      <c r="FU186" s="51"/>
      <c r="FV186" s="51"/>
      <c r="FW186" s="51"/>
      <c r="FX186" s="51"/>
      <c r="FY186" s="51"/>
      <c r="FZ186" s="51"/>
      <c r="GA186" s="51"/>
      <c r="GB186" s="51"/>
      <c r="GC186" s="51"/>
      <c r="GD186" s="51"/>
      <c r="GE186" s="51"/>
      <c r="GF186" s="51"/>
      <c r="GG186" s="51"/>
      <c r="GH186" s="51"/>
      <c r="GI186" s="51"/>
      <c r="GJ186" s="51"/>
      <c r="GK186" s="51"/>
      <c r="GL186" s="51"/>
      <c r="GM186" s="51"/>
      <c r="GN186" s="51"/>
      <c r="GO186" s="51"/>
      <c r="GP186" s="51"/>
      <c r="GQ186" s="51"/>
      <c r="GR186" s="51"/>
      <c r="GS186" s="51"/>
      <c r="GT186" s="51"/>
      <c r="GU186" s="51"/>
      <c r="GV186" s="51"/>
      <c r="GW186" s="51"/>
      <c r="GX186" s="51"/>
      <c r="GY186" s="51"/>
      <c r="GZ186" s="51"/>
      <c r="HA186" s="51"/>
      <c r="HB186" s="51"/>
      <c r="HC186" s="51"/>
      <c r="HD186" s="51"/>
      <c r="HE186" s="51"/>
      <c r="HF186" s="51"/>
      <c r="HG186" s="51"/>
      <c r="HH186" s="51"/>
      <c r="HI186" s="51"/>
      <c r="HJ186" s="51"/>
      <c r="HK186" s="51"/>
      <c r="HL186" s="51"/>
      <c r="HM186" s="51"/>
      <c r="HN186" s="51"/>
      <c r="HO186" s="51"/>
      <c r="HP186" s="51"/>
      <c r="HQ186" s="51"/>
      <c r="HR186" s="51"/>
      <c r="HS186" s="51"/>
      <c r="HT186" s="51"/>
      <c r="HU186" s="51"/>
      <c r="HV186" s="51"/>
      <c r="HW186" s="51"/>
      <c r="HX186" s="51"/>
      <c r="HY186" s="51"/>
      <c r="HZ186" s="51"/>
      <c r="IA186" s="51"/>
      <c r="IB186" s="51"/>
      <c r="IC186" s="51"/>
      <c r="ID186" s="51"/>
      <c r="IE186" s="51"/>
      <c r="IF186" s="51"/>
      <c r="IG186" s="51"/>
      <c r="IH186" s="51"/>
      <c r="II186" s="51"/>
      <c r="IJ186" s="51"/>
      <c r="IK186" s="51"/>
      <c r="IL186" s="51"/>
      <c r="IM186" s="51"/>
      <c r="IN186" s="51"/>
      <c r="IO186" s="51"/>
      <c r="IP186" s="51"/>
      <c r="IQ186" s="51"/>
      <c r="IR186" s="51"/>
      <c r="IS186" s="51"/>
      <c r="IT186" s="51"/>
      <c r="IU186" s="51"/>
      <c r="IV186" s="51"/>
      <c r="IW186" s="51"/>
    </row>
    <row r="187" s="52" customFormat="true" ht="105.95" hidden="false" customHeight="false" outlineLevel="0" collapsed="false">
      <c r="A187" s="44" t="s">
        <v>397</v>
      </c>
      <c r="B187" s="54" t="s">
        <v>398</v>
      </c>
      <c r="C187" s="46" t="n">
        <v>6453801.64</v>
      </c>
      <c r="D187" s="47" t="s">
        <v>99</v>
      </c>
      <c r="E187" s="47" t="s">
        <v>123</v>
      </c>
      <c r="F187" s="49" t="s">
        <v>61</v>
      </c>
      <c r="G187" s="49" t="s">
        <v>61</v>
      </c>
      <c r="H187" s="49" t="s">
        <v>61</v>
      </c>
      <c r="I187" s="49" t="s">
        <v>61</v>
      </c>
      <c r="J187" s="49" t="s">
        <v>61</v>
      </c>
      <c r="K187" s="49" t="s">
        <v>61</v>
      </c>
      <c r="L187" s="49" t="s">
        <v>61</v>
      </c>
      <c r="M187" s="49" t="s">
        <v>61</v>
      </c>
      <c r="N187" s="49" t="s">
        <v>61</v>
      </c>
      <c r="O187" s="53" t="s">
        <v>306</v>
      </c>
      <c r="P187" s="49" t="s">
        <v>63</v>
      </c>
      <c r="Q187" s="49" t="s">
        <v>101</v>
      </c>
      <c r="R187" s="49" t="s">
        <v>63</v>
      </c>
      <c r="S187" s="49" t="s">
        <v>61</v>
      </c>
      <c r="T187" s="49" t="s">
        <v>61</v>
      </c>
      <c r="U187" s="49" t="s">
        <v>61</v>
      </c>
      <c r="V187" s="49" t="s">
        <v>61</v>
      </c>
      <c r="W187" s="49" t="s">
        <v>61</v>
      </c>
      <c r="X187" s="49" t="s">
        <v>61</v>
      </c>
      <c r="Y187" s="49" t="s">
        <v>61</v>
      </c>
      <c r="Z187" s="49" t="s">
        <v>61</v>
      </c>
      <c r="AA187" s="49" t="s">
        <v>61</v>
      </c>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c r="EK187" s="51"/>
      <c r="EL187" s="51"/>
      <c r="EM187" s="51"/>
      <c r="EN187" s="51"/>
      <c r="EO187" s="51"/>
      <c r="EP187" s="51"/>
      <c r="EQ187" s="51"/>
      <c r="ER187" s="51"/>
      <c r="ES187" s="51"/>
      <c r="ET187" s="51"/>
      <c r="EU187" s="51"/>
      <c r="EV187" s="51"/>
      <c r="EW187" s="51"/>
      <c r="EX187" s="51"/>
      <c r="EY187" s="51"/>
      <c r="EZ187" s="51"/>
      <c r="FA187" s="51"/>
      <c r="FB187" s="51"/>
      <c r="FC187" s="51"/>
      <c r="FD187" s="51"/>
      <c r="FE187" s="51"/>
      <c r="FF187" s="51"/>
      <c r="FG187" s="51"/>
      <c r="FH187" s="51"/>
      <c r="FI187" s="51"/>
      <c r="FJ187" s="51"/>
      <c r="FK187" s="51"/>
      <c r="FL187" s="51"/>
      <c r="FM187" s="51"/>
      <c r="FN187" s="51"/>
      <c r="FO187" s="51"/>
      <c r="FP187" s="51"/>
      <c r="FQ187" s="51"/>
      <c r="FR187" s="51"/>
      <c r="FS187" s="51"/>
      <c r="FT187" s="51"/>
      <c r="FU187" s="51"/>
      <c r="FV187" s="51"/>
      <c r="FW187" s="51"/>
      <c r="FX187" s="51"/>
      <c r="FY187" s="51"/>
      <c r="FZ187" s="51"/>
      <c r="GA187" s="51"/>
      <c r="GB187" s="51"/>
      <c r="GC187" s="51"/>
      <c r="GD187" s="51"/>
      <c r="GE187" s="51"/>
      <c r="GF187" s="51"/>
      <c r="GG187" s="51"/>
      <c r="GH187" s="51"/>
      <c r="GI187" s="51"/>
      <c r="GJ187" s="51"/>
      <c r="GK187" s="51"/>
      <c r="GL187" s="51"/>
      <c r="GM187" s="51"/>
      <c r="GN187" s="51"/>
      <c r="GO187" s="51"/>
      <c r="GP187" s="51"/>
      <c r="GQ187" s="51"/>
      <c r="GR187" s="51"/>
      <c r="GS187" s="51"/>
      <c r="GT187" s="51"/>
      <c r="GU187" s="51"/>
      <c r="GV187" s="51"/>
      <c r="GW187" s="51"/>
      <c r="GX187" s="51"/>
      <c r="GY187" s="51"/>
      <c r="GZ187" s="51"/>
      <c r="HA187" s="51"/>
      <c r="HB187" s="51"/>
      <c r="HC187" s="51"/>
      <c r="HD187" s="51"/>
      <c r="HE187" s="51"/>
      <c r="HF187" s="51"/>
      <c r="HG187" s="51"/>
      <c r="HH187" s="51"/>
      <c r="HI187" s="51"/>
      <c r="HJ187" s="51"/>
      <c r="HK187" s="51"/>
      <c r="HL187" s="51"/>
      <c r="HM187" s="51"/>
      <c r="HN187" s="51"/>
      <c r="HO187" s="51"/>
      <c r="HP187" s="51"/>
      <c r="HQ187" s="51"/>
      <c r="HR187" s="51"/>
      <c r="HS187" s="51"/>
      <c r="HT187" s="51"/>
      <c r="HU187" s="51"/>
      <c r="HV187" s="51"/>
      <c r="HW187" s="51"/>
      <c r="HX187" s="51"/>
      <c r="HY187" s="51"/>
      <c r="HZ187" s="51"/>
      <c r="IA187" s="51"/>
      <c r="IB187" s="51"/>
      <c r="IC187" s="51"/>
      <c r="ID187" s="51"/>
      <c r="IE187" s="51"/>
      <c r="IF187" s="51"/>
      <c r="IG187" s="51"/>
      <c r="IH187" s="51"/>
      <c r="II187" s="51"/>
      <c r="IJ187" s="51"/>
      <c r="IK187" s="51"/>
      <c r="IL187" s="51"/>
      <c r="IM187" s="51"/>
      <c r="IN187" s="51"/>
      <c r="IO187" s="51"/>
      <c r="IP187" s="51"/>
      <c r="IQ187" s="51"/>
      <c r="IR187" s="51"/>
      <c r="IS187" s="51"/>
      <c r="IT187" s="51"/>
      <c r="IU187" s="51"/>
      <c r="IV187" s="51"/>
      <c r="IW187" s="51"/>
    </row>
    <row r="188" customFormat="false" ht="53.7" hidden="false" customHeight="false" outlineLevel="0" collapsed="false">
      <c r="A188" s="44" t="s">
        <v>399</v>
      </c>
      <c r="B188" s="54" t="s">
        <v>400</v>
      </c>
      <c r="C188" s="46" t="n">
        <v>107869.45</v>
      </c>
      <c r="D188" s="47" t="s">
        <v>99</v>
      </c>
      <c r="E188" s="47" t="s">
        <v>99</v>
      </c>
      <c r="F188" s="49" t="s">
        <v>61</v>
      </c>
      <c r="G188" s="49" t="s">
        <v>61</v>
      </c>
      <c r="H188" s="49" t="s">
        <v>61</v>
      </c>
      <c r="I188" s="49" t="s">
        <v>61</v>
      </c>
      <c r="J188" s="49" t="s">
        <v>61</v>
      </c>
      <c r="K188" s="49" t="s">
        <v>61</v>
      </c>
      <c r="L188" s="49" t="s">
        <v>61</v>
      </c>
      <c r="M188" s="49" t="s">
        <v>61</v>
      </c>
      <c r="N188" s="49" t="s">
        <v>61</v>
      </c>
      <c r="O188" s="53" t="s">
        <v>306</v>
      </c>
      <c r="P188" s="49" t="s">
        <v>63</v>
      </c>
      <c r="Q188" s="49" t="s">
        <v>101</v>
      </c>
      <c r="R188" s="49" t="s">
        <v>63</v>
      </c>
      <c r="S188" s="49" t="s">
        <v>61</v>
      </c>
      <c r="T188" s="49" t="s">
        <v>61</v>
      </c>
      <c r="U188" s="49" t="s">
        <v>61</v>
      </c>
      <c r="V188" s="49" t="s">
        <v>61</v>
      </c>
      <c r="W188" s="49" t="s">
        <v>61</v>
      </c>
      <c r="X188" s="49" t="s">
        <v>61</v>
      </c>
      <c r="Y188" s="49" t="s">
        <v>61</v>
      </c>
      <c r="Z188" s="49" t="s">
        <v>61</v>
      </c>
      <c r="AA188" s="49" t="s">
        <v>61</v>
      </c>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c r="EK188" s="51"/>
      <c r="EL188" s="51"/>
      <c r="EM188" s="51"/>
      <c r="EN188" s="51"/>
      <c r="EO188" s="51"/>
      <c r="EP188" s="51"/>
      <c r="EQ188" s="51"/>
      <c r="ER188" s="51"/>
      <c r="ES188" s="51"/>
      <c r="ET188" s="51"/>
      <c r="EU188" s="51"/>
      <c r="EV188" s="51"/>
      <c r="EW188" s="51"/>
      <c r="EX188" s="51"/>
      <c r="EY188" s="51"/>
      <c r="EZ188" s="51"/>
      <c r="FA188" s="51"/>
      <c r="FB188" s="51"/>
      <c r="FC188" s="51"/>
      <c r="FD188" s="51"/>
      <c r="FE188" s="51"/>
      <c r="FF188" s="51"/>
      <c r="FG188" s="51"/>
      <c r="FH188" s="51"/>
      <c r="FI188" s="51"/>
      <c r="FJ188" s="51"/>
      <c r="FK188" s="51"/>
      <c r="FL188" s="51"/>
      <c r="FM188" s="51"/>
      <c r="FN188" s="51"/>
      <c r="FO188" s="51"/>
      <c r="FP188" s="51"/>
      <c r="FQ188" s="51"/>
      <c r="FR188" s="51"/>
      <c r="FS188" s="51"/>
      <c r="FT188" s="51"/>
      <c r="FU188" s="51"/>
      <c r="FV188" s="51"/>
      <c r="FW188" s="51"/>
      <c r="FX188" s="51"/>
      <c r="FY188" s="51"/>
      <c r="FZ188" s="51"/>
      <c r="GA188" s="51"/>
      <c r="GB188" s="51"/>
      <c r="GC188" s="51"/>
      <c r="GD188" s="51"/>
      <c r="GE188" s="51"/>
      <c r="GF188" s="51"/>
      <c r="GG188" s="51"/>
      <c r="GH188" s="51"/>
      <c r="GI188" s="51"/>
      <c r="GJ188" s="51"/>
      <c r="GK188" s="51"/>
      <c r="GL188" s="51"/>
      <c r="GM188" s="51"/>
      <c r="GN188" s="51"/>
      <c r="GO188" s="51"/>
      <c r="GP188" s="51"/>
      <c r="GQ188" s="51"/>
      <c r="GR188" s="51"/>
      <c r="GS188" s="51"/>
      <c r="GT188" s="51"/>
      <c r="GU188" s="51"/>
      <c r="GV188" s="51"/>
      <c r="GW188" s="51"/>
      <c r="GX188" s="51"/>
      <c r="GY188" s="51"/>
      <c r="GZ188" s="51"/>
      <c r="HA188" s="51"/>
      <c r="HB188" s="51"/>
      <c r="HC188" s="51"/>
      <c r="HD188" s="51"/>
      <c r="HE188" s="51"/>
      <c r="HF188" s="51"/>
      <c r="HG188" s="51"/>
      <c r="HH188" s="51"/>
      <c r="HI188" s="51"/>
      <c r="HJ188" s="51"/>
      <c r="HK188" s="51"/>
      <c r="HL188" s="51"/>
      <c r="HM188" s="51"/>
      <c r="HN188" s="51"/>
      <c r="HO188" s="51"/>
      <c r="HP188" s="51"/>
      <c r="HQ188" s="51"/>
      <c r="HR188" s="51"/>
      <c r="HS188" s="51"/>
      <c r="HT188" s="51"/>
      <c r="HU188" s="51"/>
      <c r="HV188" s="51"/>
      <c r="HW188" s="51"/>
      <c r="HX188" s="51"/>
      <c r="HY188" s="51"/>
      <c r="HZ188" s="51"/>
      <c r="IA188" s="51"/>
      <c r="IB188" s="51"/>
      <c r="IC188" s="51"/>
      <c r="ID188" s="51"/>
      <c r="IE188" s="51"/>
      <c r="IF188" s="51"/>
      <c r="IG188" s="51"/>
      <c r="IH188" s="51"/>
      <c r="II188" s="51"/>
      <c r="IJ188" s="51"/>
      <c r="IK188" s="51"/>
      <c r="IL188" s="51"/>
      <c r="IM188" s="51"/>
      <c r="IN188" s="51"/>
      <c r="IO188" s="51"/>
      <c r="IP188" s="51"/>
      <c r="IQ188" s="51"/>
      <c r="IR188" s="51"/>
      <c r="IS188" s="51"/>
      <c r="IT188" s="51"/>
      <c r="IU188" s="51"/>
      <c r="IV188" s="51"/>
      <c r="IW188" s="51"/>
    </row>
    <row r="189" s="52" customFormat="true" ht="74.6" hidden="false" customHeight="false" outlineLevel="0" collapsed="false">
      <c r="A189" s="44" t="s">
        <v>401</v>
      </c>
      <c r="B189" s="54" t="s">
        <v>402</v>
      </c>
      <c r="C189" s="46" t="n">
        <v>250385.18</v>
      </c>
      <c r="D189" s="47" t="s">
        <v>99</v>
      </c>
      <c r="E189" s="47" t="s">
        <v>99</v>
      </c>
      <c r="F189" s="49" t="s">
        <v>61</v>
      </c>
      <c r="G189" s="49" t="s">
        <v>61</v>
      </c>
      <c r="H189" s="49" t="s">
        <v>61</v>
      </c>
      <c r="I189" s="49" t="s">
        <v>61</v>
      </c>
      <c r="J189" s="49" t="s">
        <v>61</v>
      </c>
      <c r="K189" s="49" t="s">
        <v>61</v>
      </c>
      <c r="L189" s="49" t="s">
        <v>61</v>
      </c>
      <c r="M189" s="49" t="s">
        <v>61</v>
      </c>
      <c r="N189" s="49" t="s">
        <v>61</v>
      </c>
      <c r="O189" s="53" t="s">
        <v>306</v>
      </c>
      <c r="P189" s="49" t="s">
        <v>63</v>
      </c>
      <c r="Q189" s="49" t="s">
        <v>101</v>
      </c>
      <c r="R189" s="49" t="s">
        <v>63</v>
      </c>
      <c r="S189" s="49" t="s">
        <v>61</v>
      </c>
      <c r="T189" s="49" t="s">
        <v>61</v>
      </c>
      <c r="U189" s="49" t="s">
        <v>61</v>
      </c>
      <c r="V189" s="49" t="s">
        <v>61</v>
      </c>
      <c r="W189" s="49" t="s">
        <v>61</v>
      </c>
      <c r="X189" s="49" t="s">
        <v>61</v>
      </c>
      <c r="Y189" s="49" t="s">
        <v>61</v>
      </c>
      <c r="Z189" s="49" t="s">
        <v>61</v>
      </c>
      <c r="AA189" s="49" t="s">
        <v>61</v>
      </c>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c r="EK189" s="51"/>
      <c r="EL189" s="51"/>
      <c r="EM189" s="51"/>
      <c r="EN189" s="51"/>
      <c r="EO189" s="51"/>
      <c r="EP189" s="51"/>
      <c r="EQ189" s="51"/>
      <c r="ER189" s="51"/>
      <c r="ES189" s="51"/>
      <c r="ET189" s="51"/>
      <c r="EU189" s="51"/>
      <c r="EV189" s="51"/>
      <c r="EW189" s="51"/>
      <c r="EX189" s="51"/>
      <c r="EY189" s="51"/>
      <c r="EZ189" s="51"/>
      <c r="FA189" s="51"/>
      <c r="FB189" s="51"/>
      <c r="FC189" s="51"/>
      <c r="FD189" s="51"/>
      <c r="FE189" s="51"/>
      <c r="FF189" s="51"/>
      <c r="FG189" s="51"/>
      <c r="FH189" s="51"/>
      <c r="FI189" s="51"/>
      <c r="FJ189" s="51"/>
      <c r="FK189" s="51"/>
      <c r="FL189" s="51"/>
      <c r="FM189" s="51"/>
      <c r="FN189" s="51"/>
      <c r="FO189" s="51"/>
      <c r="FP189" s="51"/>
      <c r="FQ189" s="51"/>
      <c r="FR189" s="51"/>
      <c r="FS189" s="51"/>
      <c r="FT189" s="51"/>
      <c r="FU189" s="51"/>
      <c r="FV189" s="51"/>
      <c r="FW189" s="51"/>
      <c r="FX189" s="51"/>
      <c r="FY189" s="51"/>
      <c r="FZ189" s="51"/>
      <c r="GA189" s="51"/>
      <c r="GB189" s="51"/>
      <c r="GC189" s="51"/>
      <c r="GD189" s="51"/>
      <c r="GE189" s="51"/>
      <c r="GF189" s="51"/>
      <c r="GG189" s="51"/>
      <c r="GH189" s="51"/>
      <c r="GI189" s="51"/>
      <c r="GJ189" s="51"/>
      <c r="GK189" s="51"/>
      <c r="GL189" s="51"/>
      <c r="GM189" s="51"/>
      <c r="GN189" s="51"/>
      <c r="GO189" s="51"/>
      <c r="GP189" s="51"/>
      <c r="GQ189" s="51"/>
      <c r="GR189" s="51"/>
      <c r="GS189" s="51"/>
      <c r="GT189" s="51"/>
      <c r="GU189" s="51"/>
      <c r="GV189" s="51"/>
      <c r="GW189" s="51"/>
      <c r="GX189" s="51"/>
      <c r="GY189" s="51"/>
      <c r="GZ189" s="51"/>
      <c r="HA189" s="51"/>
      <c r="HB189" s="51"/>
      <c r="HC189" s="51"/>
      <c r="HD189" s="51"/>
      <c r="HE189" s="51"/>
      <c r="HF189" s="51"/>
      <c r="HG189" s="51"/>
      <c r="HH189" s="51"/>
      <c r="HI189" s="51"/>
      <c r="HJ189" s="51"/>
      <c r="HK189" s="51"/>
      <c r="HL189" s="51"/>
      <c r="HM189" s="51"/>
      <c r="HN189" s="51"/>
      <c r="HO189" s="51"/>
      <c r="HP189" s="51"/>
      <c r="HQ189" s="51"/>
      <c r="HR189" s="51"/>
      <c r="HS189" s="51"/>
      <c r="HT189" s="51"/>
      <c r="HU189" s="51"/>
      <c r="HV189" s="51"/>
      <c r="HW189" s="51"/>
      <c r="HX189" s="51"/>
      <c r="HY189" s="51"/>
      <c r="HZ189" s="51"/>
      <c r="IA189" s="51"/>
      <c r="IB189" s="51"/>
      <c r="IC189" s="51"/>
      <c r="ID189" s="51"/>
      <c r="IE189" s="51"/>
      <c r="IF189" s="51"/>
      <c r="IG189" s="51"/>
      <c r="IH189" s="51"/>
      <c r="II189" s="51"/>
      <c r="IJ189" s="51"/>
      <c r="IK189" s="51"/>
      <c r="IL189" s="51"/>
      <c r="IM189" s="51"/>
      <c r="IN189" s="51"/>
      <c r="IO189" s="51"/>
      <c r="IP189" s="51"/>
      <c r="IQ189" s="51"/>
      <c r="IR189" s="51"/>
      <c r="IS189" s="51"/>
      <c r="IT189" s="51"/>
      <c r="IU189" s="51"/>
      <c r="IV189" s="51"/>
      <c r="IW189" s="51"/>
    </row>
    <row r="190" s="52" customFormat="true" ht="43.25" hidden="false" customHeight="false" outlineLevel="0" collapsed="false">
      <c r="A190" s="44" t="s">
        <v>403</v>
      </c>
      <c r="B190" s="54" t="s">
        <v>404</v>
      </c>
      <c r="C190" s="46" t="n">
        <v>10130908.77</v>
      </c>
      <c r="D190" s="47" t="s">
        <v>99</v>
      </c>
      <c r="E190" s="47" t="s">
        <v>123</v>
      </c>
      <c r="F190" s="49" t="s">
        <v>61</v>
      </c>
      <c r="G190" s="49" t="s">
        <v>61</v>
      </c>
      <c r="H190" s="49" t="s">
        <v>61</v>
      </c>
      <c r="I190" s="49" t="s">
        <v>61</v>
      </c>
      <c r="J190" s="49" t="s">
        <v>61</v>
      </c>
      <c r="K190" s="49" t="s">
        <v>61</v>
      </c>
      <c r="L190" s="49" t="s">
        <v>61</v>
      </c>
      <c r="M190" s="49" t="s">
        <v>61</v>
      </c>
      <c r="N190" s="49" t="s">
        <v>61</v>
      </c>
      <c r="O190" s="53" t="s">
        <v>306</v>
      </c>
      <c r="P190" s="49" t="s">
        <v>63</v>
      </c>
      <c r="Q190" s="49" t="s">
        <v>101</v>
      </c>
      <c r="R190" s="49" t="s">
        <v>63</v>
      </c>
      <c r="S190" s="49" t="s">
        <v>61</v>
      </c>
      <c r="T190" s="49" t="s">
        <v>61</v>
      </c>
      <c r="U190" s="49" t="s">
        <v>61</v>
      </c>
      <c r="V190" s="49" t="s">
        <v>61</v>
      </c>
      <c r="W190" s="49" t="s">
        <v>61</v>
      </c>
      <c r="X190" s="49" t="s">
        <v>61</v>
      </c>
      <c r="Y190" s="49" t="s">
        <v>61</v>
      </c>
      <c r="Z190" s="49" t="s">
        <v>61</v>
      </c>
      <c r="AA190" s="49" t="s">
        <v>61</v>
      </c>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c r="EK190" s="51"/>
      <c r="EL190" s="51"/>
      <c r="EM190" s="51"/>
      <c r="EN190" s="51"/>
      <c r="EO190" s="51"/>
      <c r="EP190" s="51"/>
      <c r="EQ190" s="51"/>
      <c r="ER190" s="51"/>
      <c r="ES190" s="51"/>
      <c r="ET190" s="51"/>
      <c r="EU190" s="51"/>
      <c r="EV190" s="51"/>
      <c r="EW190" s="51"/>
      <c r="EX190" s="51"/>
      <c r="EY190" s="51"/>
      <c r="EZ190" s="51"/>
      <c r="FA190" s="51"/>
      <c r="FB190" s="51"/>
      <c r="FC190" s="51"/>
      <c r="FD190" s="51"/>
      <c r="FE190" s="51"/>
      <c r="FF190" s="51"/>
      <c r="FG190" s="51"/>
      <c r="FH190" s="51"/>
      <c r="FI190" s="51"/>
      <c r="FJ190" s="51"/>
      <c r="FK190" s="51"/>
      <c r="FL190" s="51"/>
      <c r="FM190" s="51"/>
      <c r="FN190" s="51"/>
      <c r="FO190" s="51"/>
      <c r="FP190" s="51"/>
      <c r="FQ190" s="51"/>
      <c r="FR190" s="51"/>
      <c r="FS190" s="51"/>
      <c r="FT190" s="51"/>
      <c r="FU190" s="51"/>
      <c r="FV190" s="51"/>
      <c r="FW190" s="51"/>
      <c r="FX190" s="51"/>
      <c r="FY190" s="51"/>
      <c r="FZ190" s="51"/>
      <c r="GA190" s="51"/>
      <c r="GB190" s="51"/>
      <c r="GC190" s="51"/>
      <c r="GD190" s="51"/>
      <c r="GE190" s="51"/>
      <c r="GF190" s="51"/>
      <c r="GG190" s="51"/>
      <c r="GH190" s="51"/>
      <c r="GI190" s="51"/>
      <c r="GJ190" s="51"/>
      <c r="GK190" s="51"/>
      <c r="GL190" s="51"/>
      <c r="GM190" s="51"/>
      <c r="GN190" s="51"/>
      <c r="GO190" s="51"/>
      <c r="GP190" s="51"/>
      <c r="GQ190" s="51"/>
      <c r="GR190" s="51"/>
      <c r="GS190" s="51"/>
      <c r="GT190" s="51"/>
      <c r="GU190" s="51"/>
      <c r="GV190" s="51"/>
      <c r="GW190" s="51"/>
      <c r="GX190" s="51"/>
      <c r="GY190" s="51"/>
      <c r="GZ190" s="51"/>
      <c r="HA190" s="51"/>
      <c r="HB190" s="51"/>
      <c r="HC190" s="51"/>
      <c r="HD190" s="51"/>
      <c r="HE190" s="51"/>
      <c r="HF190" s="51"/>
      <c r="HG190" s="51"/>
      <c r="HH190" s="51"/>
      <c r="HI190" s="51"/>
      <c r="HJ190" s="51"/>
      <c r="HK190" s="51"/>
      <c r="HL190" s="51"/>
      <c r="HM190" s="51"/>
      <c r="HN190" s="51"/>
      <c r="HO190" s="51"/>
      <c r="HP190" s="51"/>
      <c r="HQ190" s="51"/>
      <c r="HR190" s="51"/>
      <c r="HS190" s="51"/>
      <c r="HT190" s="51"/>
      <c r="HU190" s="51"/>
      <c r="HV190" s="51"/>
      <c r="HW190" s="51"/>
      <c r="HX190" s="51"/>
      <c r="HY190" s="51"/>
      <c r="HZ190" s="51"/>
      <c r="IA190" s="51"/>
      <c r="IB190" s="51"/>
      <c r="IC190" s="51"/>
      <c r="ID190" s="51"/>
      <c r="IE190" s="51"/>
      <c r="IF190" s="51"/>
      <c r="IG190" s="51"/>
      <c r="IH190" s="51"/>
      <c r="II190" s="51"/>
      <c r="IJ190" s="51"/>
      <c r="IK190" s="51"/>
      <c r="IL190" s="51"/>
      <c r="IM190" s="51"/>
      <c r="IN190" s="51"/>
      <c r="IO190" s="51"/>
      <c r="IP190" s="51"/>
      <c r="IQ190" s="51"/>
      <c r="IR190" s="51"/>
      <c r="IS190" s="51"/>
      <c r="IT190" s="51"/>
      <c r="IU190" s="51"/>
      <c r="IV190" s="51"/>
      <c r="IW190" s="51"/>
    </row>
    <row r="191" s="52" customFormat="true" ht="32.8" hidden="false" customHeight="false" outlineLevel="0" collapsed="false">
      <c r="A191" s="44" t="s">
        <v>405</v>
      </c>
      <c r="B191" s="54" t="s">
        <v>406</v>
      </c>
      <c r="C191" s="46" t="n">
        <v>3300085.74</v>
      </c>
      <c r="D191" s="47" t="s">
        <v>99</v>
      </c>
      <c r="E191" s="47" t="s">
        <v>123</v>
      </c>
      <c r="F191" s="49" t="s">
        <v>61</v>
      </c>
      <c r="G191" s="49" t="s">
        <v>61</v>
      </c>
      <c r="H191" s="49" t="s">
        <v>61</v>
      </c>
      <c r="I191" s="49" t="s">
        <v>61</v>
      </c>
      <c r="J191" s="49" t="s">
        <v>61</v>
      </c>
      <c r="K191" s="49" t="s">
        <v>61</v>
      </c>
      <c r="L191" s="49" t="s">
        <v>61</v>
      </c>
      <c r="M191" s="49" t="s">
        <v>61</v>
      </c>
      <c r="N191" s="49" t="s">
        <v>61</v>
      </c>
      <c r="O191" s="53" t="s">
        <v>306</v>
      </c>
      <c r="P191" s="49" t="s">
        <v>63</v>
      </c>
      <c r="Q191" s="49" t="s">
        <v>101</v>
      </c>
      <c r="R191" s="49" t="s">
        <v>63</v>
      </c>
      <c r="S191" s="49" t="s">
        <v>61</v>
      </c>
      <c r="T191" s="49" t="s">
        <v>61</v>
      </c>
      <c r="U191" s="49" t="s">
        <v>61</v>
      </c>
      <c r="V191" s="49" t="s">
        <v>61</v>
      </c>
      <c r="W191" s="49" t="s">
        <v>61</v>
      </c>
      <c r="X191" s="49" t="s">
        <v>61</v>
      </c>
      <c r="Y191" s="49" t="s">
        <v>61</v>
      </c>
      <c r="Z191" s="49" t="s">
        <v>61</v>
      </c>
      <c r="AA191" s="49" t="s">
        <v>61</v>
      </c>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c r="EK191" s="51"/>
      <c r="EL191" s="51"/>
      <c r="EM191" s="51"/>
      <c r="EN191" s="51"/>
      <c r="EO191" s="51"/>
      <c r="EP191" s="51"/>
      <c r="EQ191" s="51"/>
      <c r="ER191" s="51"/>
      <c r="ES191" s="51"/>
      <c r="ET191" s="51"/>
      <c r="EU191" s="51"/>
      <c r="EV191" s="51"/>
      <c r="EW191" s="51"/>
      <c r="EX191" s="51"/>
      <c r="EY191" s="51"/>
      <c r="EZ191" s="51"/>
      <c r="FA191" s="51"/>
      <c r="FB191" s="51"/>
      <c r="FC191" s="51"/>
      <c r="FD191" s="51"/>
      <c r="FE191" s="51"/>
      <c r="FF191" s="51"/>
      <c r="FG191" s="51"/>
      <c r="FH191" s="51"/>
      <c r="FI191" s="51"/>
      <c r="FJ191" s="51"/>
      <c r="FK191" s="51"/>
      <c r="FL191" s="51"/>
      <c r="FM191" s="51"/>
      <c r="FN191" s="51"/>
      <c r="FO191" s="51"/>
      <c r="FP191" s="51"/>
      <c r="FQ191" s="51"/>
      <c r="FR191" s="51"/>
      <c r="FS191" s="51"/>
      <c r="FT191" s="51"/>
      <c r="FU191" s="51"/>
      <c r="FV191" s="51"/>
      <c r="FW191" s="51"/>
      <c r="FX191" s="51"/>
      <c r="FY191" s="51"/>
      <c r="FZ191" s="51"/>
      <c r="GA191" s="51"/>
      <c r="GB191" s="51"/>
      <c r="GC191" s="51"/>
      <c r="GD191" s="51"/>
      <c r="GE191" s="51"/>
      <c r="GF191" s="51"/>
      <c r="GG191" s="51"/>
      <c r="GH191" s="51"/>
      <c r="GI191" s="51"/>
      <c r="GJ191" s="51"/>
      <c r="GK191" s="51"/>
      <c r="GL191" s="51"/>
      <c r="GM191" s="51"/>
      <c r="GN191" s="51"/>
      <c r="GO191" s="51"/>
      <c r="GP191" s="51"/>
      <c r="GQ191" s="51"/>
      <c r="GR191" s="51"/>
      <c r="GS191" s="51"/>
      <c r="GT191" s="51"/>
      <c r="GU191" s="51"/>
      <c r="GV191" s="51"/>
      <c r="GW191" s="51"/>
      <c r="GX191" s="51"/>
      <c r="GY191" s="51"/>
      <c r="GZ191" s="51"/>
      <c r="HA191" s="51"/>
      <c r="HB191" s="51"/>
      <c r="HC191" s="51"/>
      <c r="HD191" s="51"/>
      <c r="HE191" s="51"/>
      <c r="HF191" s="51"/>
      <c r="HG191" s="51"/>
      <c r="HH191" s="51"/>
      <c r="HI191" s="51"/>
      <c r="HJ191" s="51"/>
      <c r="HK191" s="51"/>
      <c r="HL191" s="51"/>
      <c r="HM191" s="51"/>
      <c r="HN191" s="51"/>
      <c r="HO191" s="51"/>
      <c r="HP191" s="51"/>
      <c r="HQ191" s="51"/>
      <c r="HR191" s="51"/>
      <c r="HS191" s="51"/>
      <c r="HT191" s="51"/>
      <c r="HU191" s="51"/>
      <c r="HV191" s="51"/>
      <c r="HW191" s="51"/>
      <c r="HX191" s="51"/>
      <c r="HY191" s="51"/>
      <c r="HZ191" s="51"/>
      <c r="IA191" s="51"/>
      <c r="IB191" s="51"/>
      <c r="IC191" s="51"/>
      <c r="ID191" s="51"/>
      <c r="IE191" s="51"/>
      <c r="IF191" s="51"/>
      <c r="IG191" s="51"/>
      <c r="IH191" s="51"/>
      <c r="II191" s="51"/>
      <c r="IJ191" s="51"/>
      <c r="IK191" s="51"/>
      <c r="IL191" s="51"/>
      <c r="IM191" s="51"/>
      <c r="IN191" s="51"/>
      <c r="IO191" s="51"/>
      <c r="IP191" s="51"/>
      <c r="IQ191" s="51"/>
      <c r="IR191" s="51"/>
      <c r="IS191" s="51"/>
      <c r="IT191" s="51"/>
      <c r="IU191" s="51"/>
      <c r="IV191" s="51"/>
      <c r="IW191" s="51"/>
    </row>
    <row r="192" s="52" customFormat="true" ht="43.25" hidden="false" customHeight="false" outlineLevel="0" collapsed="false">
      <c r="A192" s="44" t="s">
        <v>407</v>
      </c>
      <c r="B192" s="54" t="s">
        <v>408</v>
      </c>
      <c r="C192" s="46" t="n">
        <v>918428.63</v>
      </c>
      <c r="D192" s="47" t="s">
        <v>99</v>
      </c>
      <c r="E192" s="47" t="s">
        <v>109</v>
      </c>
      <c r="F192" s="49" t="s">
        <v>61</v>
      </c>
      <c r="G192" s="49" t="s">
        <v>61</v>
      </c>
      <c r="H192" s="49" t="s">
        <v>61</v>
      </c>
      <c r="I192" s="49" t="s">
        <v>61</v>
      </c>
      <c r="J192" s="49" t="s">
        <v>61</v>
      </c>
      <c r="K192" s="49" t="s">
        <v>61</v>
      </c>
      <c r="L192" s="49" t="s">
        <v>61</v>
      </c>
      <c r="M192" s="49" t="s">
        <v>61</v>
      </c>
      <c r="N192" s="49" t="s">
        <v>61</v>
      </c>
      <c r="O192" s="53" t="s">
        <v>306</v>
      </c>
      <c r="P192" s="49" t="s">
        <v>63</v>
      </c>
      <c r="Q192" s="49" t="s">
        <v>101</v>
      </c>
      <c r="R192" s="49" t="s">
        <v>63</v>
      </c>
      <c r="S192" s="49" t="s">
        <v>61</v>
      </c>
      <c r="T192" s="49" t="s">
        <v>61</v>
      </c>
      <c r="U192" s="49" t="s">
        <v>61</v>
      </c>
      <c r="V192" s="49" t="s">
        <v>61</v>
      </c>
      <c r="W192" s="49" t="s">
        <v>61</v>
      </c>
      <c r="X192" s="49" t="s">
        <v>61</v>
      </c>
      <c r="Y192" s="49" t="s">
        <v>61</v>
      </c>
      <c r="Z192" s="49" t="s">
        <v>61</v>
      </c>
      <c r="AA192" s="49" t="s">
        <v>61</v>
      </c>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c r="EK192" s="51"/>
      <c r="EL192" s="51"/>
      <c r="EM192" s="51"/>
      <c r="EN192" s="51"/>
      <c r="EO192" s="51"/>
      <c r="EP192" s="51"/>
      <c r="EQ192" s="51"/>
      <c r="ER192" s="51"/>
      <c r="ES192" s="51"/>
      <c r="ET192" s="51"/>
      <c r="EU192" s="51"/>
      <c r="EV192" s="51"/>
      <c r="EW192" s="51"/>
      <c r="EX192" s="51"/>
      <c r="EY192" s="51"/>
      <c r="EZ192" s="51"/>
      <c r="FA192" s="51"/>
      <c r="FB192" s="51"/>
      <c r="FC192" s="51"/>
      <c r="FD192" s="51"/>
      <c r="FE192" s="51"/>
      <c r="FF192" s="51"/>
      <c r="FG192" s="51"/>
      <c r="FH192" s="51"/>
      <c r="FI192" s="51"/>
      <c r="FJ192" s="51"/>
      <c r="FK192" s="51"/>
      <c r="FL192" s="51"/>
      <c r="FM192" s="51"/>
      <c r="FN192" s="51"/>
      <c r="FO192" s="51"/>
      <c r="FP192" s="51"/>
      <c r="FQ192" s="51"/>
      <c r="FR192" s="51"/>
      <c r="FS192" s="51"/>
      <c r="FT192" s="51"/>
      <c r="FU192" s="51"/>
      <c r="FV192" s="51"/>
      <c r="FW192" s="51"/>
      <c r="FX192" s="51"/>
      <c r="FY192" s="51"/>
      <c r="FZ192" s="51"/>
      <c r="GA192" s="51"/>
      <c r="GB192" s="51"/>
      <c r="GC192" s="51"/>
      <c r="GD192" s="51"/>
      <c r="GE192" s="51"/>
      <c r="GF192" s="51"/>
      <c r="GG192" s="51"/>
      <c r="GH192" s="51"/>
      <c r="GI192" s="51"/>
      <c r="GJ192" s="51"/>
      <c r="GK192" s="51"/>
      <c r="GL192" s="51"/>
      <c r="GM192" s="51"/>
      <c r="GN192" s="51"/>
      <c r="GO192" s="51"/>
      <c r="GP192" s="51"/>
      <c r="GQ192" s="51"/>
      <c r="GR192" s="51"/>
      <c r="GS192" s="51"/>
      <c r="GT192" s="51"/>
      <c r="GU192" s="51"/>
      <c r="GV192" s="51"/>
      <c r="GW192" s="51"/>
      <c r="GX192" s="51"/>
      <c r="GY192" s="51"/>
      <c r="GZ192" s="51"/>
      <c r="HA192" s="51"/>
      <c r="HB192" s="51"/>
      <c r="HC192" s="51"/>
      <c r="HD192" s="51"/>
      <c r="HE192" s="51"/>
      <c r="HF192" s="51"/>
      <c r="HG192" s="51"/>
      <c r="HH192" s="51"/>
      <c r="HI192" s="51"/>
      <c r="HJ192" s="51"/>
      <c r="HK192" s="51"/>
      <c r="HL192" s="51"/>
      <c r="HM192" s="51"/>
      <c r="HN192" s="51"/>
      <c r="HO192" s="51"/>
      <c r="HP192" s="51"/>
      <c r="HQ192" s="51"/>
      <c r="HR192" s="51"/>
      <c r="HS192" s="51"/>
      <c r="HT192" s="51"/>
      <c r="HU192" s="51"/>
      <c r="HV192" s="51"/>
      <c r="HW192" s="51"/>
      <c r="HX192" s="51"/>
      <c r="HY192" s="51"/>
      <c r="HZ192" s="51"/>
      <c r="IA192" s="51"/>
      <c r="IB192" s="51"/>
      <c r="IC192" s="51"/>
      <c r="ID192" s="51"/>
      <c r="IE192" s="51"/>
      <c r="IF192" s="51"/>
      <c r="IG192" s="51"/>
      <c r="IH192" s="51"/>
      <c r="II192" s="51"/>
      <c r="IJ192" s="51"/>
      <c r="IK192" s="51"/>
      <c r="IL192" s="51"/>
      <c r="IM192" s="51"/>
      <c r="IN192" s="51"/>
      <c r="IO192" s="51"/>
      <c r="IP192" s="51"/>
      <c r="IQ192" s="51"/>
      <c r="IR192" s="51"/>
      <c r="IS192" s="51"/>
      <c r="IT192" s="51"/>
      <c r="IU192" s="51"/>
      <c r="IV192" s="51"/>
      <c r="IW192" s="51"/>
    </row>
    <row r="193" s="52" customFormat="true" ht="43.25" hidden="false" customHeight="false" outlineLevel="0" collapsed="false">
      <c r="A193" s="44" t="s">
        <v>409</v>
      </c>
      <c r="B193" s="54" t="s">
        <v>410</v>
      </c>
      <c r="C193" s="46" t="n">
        <v>1028471.41</v>
      </c>
      <c r="D193" s="47" t="s">
        <v>99</v>
      </c>
      <c r="E193" s="47" t="s">
        <v>109</v>
      </c>
      <c r="F193" s="49" t="s">
        <v>61</v>
      </c>
      <c r="G193" s="49" t="s">
        <v>61</v>
      </c>
      <c r="H193" s="49" t="s">
        <v>61</v>
      </c>
      <c r="I193" s="49" t="s">
        <v>61</v>
      </c>
      <c r="J193" s="49" t="s">
        <v>61</v>
      </c>
      <c r="K193" s="49" t="s">
        <v>61</v>
      </c>
      <c r="L193" s="49" t="s">
        <v>61</v>
      </c>
      <c r="M193" s="49" t="s">
        <v>61</v>
      </c>
      <c r="N193" s="49" t="s">
        <v>61</v>
      </c>
      <c r="O193" s="53" t="s">
        <v>306</v>
      </c>
      <c r="P193" s="49" t="s">
        <v>63</v>
      </c>
      <c r="Q193" s="49" t="s">
        <v>101</v>
      </c>
      <c r="R193" s="49" t="s">
        <v>63</v>
      </c>
      <c r="S193" s="49" t="s">
        <v>61</v>
      </c>
      <c r="T193" s="49" t="s">
        <v>61</v>
      </c>
      <c r="U193" s="49" t="s">
        <v>61</v>
      </c>
      <c r="V193" s="49" t="s">
        <v>61</v>
      </c>
      <c r="W193" s="49" t="s">
        <v>61</v>
      </c>
      <c r="X193" s="49" t="s">
        <v>61</v>
      </c>
      <c r="Y193" s="49" t="s">
        <v>61</v>
      </c>
      <c r="Z193" s="49" t="s">
        <v>61</v>
      </c>
      <c r="AA193" s="49" t="s">
        <v>61</v>
      </c>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c r="EK193" s="51"/>
      <c r="EL193" s="51"/>
      <c r="EM193" s="51"/>
      <c r="EN193" s="51"/>
      <c r="EO193" s="51"/>
      <c r="EP193" s="51"/>
      <c r="EQ193" s="51"/>
      <c r="ER193" s="51"/>
      <c r="ES193" s="51"/>
      <c r="ET193" s="51"/>
      <c r="EU193" s="51"/>
      <c r="EV193" s="51"/>
      <c r="EW193" s="51"/>
      <c r="EX193" s="51"/>
      <c r="EY193" s="51"/>
      <c r="EZ193" s="51"/>
      <c r="FA193" s="51"/>
      <c r="FB193" s="51"/>
      <c r="FC193" s="51"/>
      <c r="FD193" s="51"/>
      <c r="FE193" s="51"/>
      <c r="FF193" s="51"/>
      <c r="FG193" s="51"/>
      <c r="FH193" s="51"/>
      <c r="FI193" s="51"/>
      <c r="FJ193" s="51"/>
      <c r="FK193" s="51"/>
      <c r="FL193" s="51"/>
      <c r="FM193" s="51"/>
      <c r="FN193" s="51"/>
      <c r="FO193" s="51"/>
      <c r="FP193" s="51"/>
      <c r="FQ193" s="51"/>
      <c r="FR193" s="51"/>
      <c r="FS193" s="51"/>
      <c r="FT193" s="51"/>
      <c r="FU193" s="51"/>
      <c r="FV193" s="51"/>
      <c r="FW193" s="51"/>
      <c r="FX193" s="51"/>
      <c r="FY193" s="51"/>
      <c r="FZ193" s="51"/>
      <c r="GA193" s="51"/>
      <c r="GB193" s="51"/>
      <c r="GC193" s="51"/>
      <c r="GD193" s="51"/>
      <c r="GE193" s="51"/>
      <c r="GF193" s="51"/>
      <c r="GG193" s="51"/>
      <c r="GH193" s="51"/>
      <c r="GI193" s="51"/>
      <c r="GJ193" s="51"/>
      <c r="GK193" s="51"/>
      <c r="GL193" s="51"/>
      <c r="GM193" s="51"/>
      <c r="GN193" s="51"/>
      <c r="GO193" s="51"/>
      <c r="GP193" s="51"/>
      <c r="GQ193" s="51"/>
      <c r="GR193" s="51"/>
      <c r="GS193" s="51"/>
      <c r="GT193" s="51"/>
      <c r="GU193" s="51"/>
      <c r="GV193" s="51"/>
      <c r="GW193" s="51"/>
      <c r="GX193" s="51"/>
      <c r="GY193" s="51"/>
      <c r="GZ193" s="51"/>
      <c r="HA193" s="51"/>
      <c r="HB193" s="51"/>
      <c r="HC193" s="51"/>
      <c r="HD193" s="51"/>
      <c r="HE193" s="51"/>
      <c r="HF193" s="51"/>
      <c r="HG193" s="51"/>
      <c r="HH193" s="51"/>
      <c r="HI193" s="51"/>
      <c r="HJ193" s="51"/>
      <c r="HK193" s="51"/>
      <c r="HL193" s="51"/>
      <c r="HM193" s="51"/>
      <c r="HN193" s="51"/>
      <c r="HO193" s="51"/>
      <c r="HP193" s="51"/>
      <c r="HQ193" s="51"/>
      <c r="HR193" s="51"/>
      <c r="HS193" s="51"/>
      <c r="HT193" s="51"/>
      <c r="HU193" s="51"/>
      <c r="HV193" s="51"/>
      <c r="HW193" s="51"/>
      <c r="HX193" s="51"/>
      <c r="HY193" s="51"/>
      <c r="HZ193" s="51"/>
      <c r="IA193" s="51"/>
      <c r="IB193" s="51"/>
      <c r="IC193" s="51"/>
      <c r="ID193" s="51"/>
      <c r="IE193" s="51"/>
      <c r="IF193" s="51"/>
      <c r="IG193" s="51"/>
      <c r="IH193" s="51"/>
      <c r="II193" s="51"/>
      <c r="IJ193" s="51"/>
      <c r="IK193" s="51"/>
      <c r="IL193" s="51"/>
      <c r="IM193" s="51"/>
      <c r="IN193" s="51"/>
      <c r="IO193" s="51"/>
      <c r="IP193" s="51"/>
      <c r="IQ193" s="51"/>
      <c r="IR193" s="51"/>
      <c r="IS193" s="51"/>
      <c r="IT193" s="51"/>
      <c r="IU193" s="51"/>
      <c r="IV193" s="51"/>
      <c r="IW193" s="51"/>
    </row>
    <row r="194" s="52" customFormat="true" ht="43.25" hidden="false" customHeight="false" outlineLevel="0" collapsed="false">
      <c r="A194" s="44" t="s">
        <v>411</v>
      </c>
      <c r="B194" s="54" t="s">
        <v>412</v>
      </c>
      <c r="C194" s="46" t="n">
        <v>152508.42</v>
      </c>
      <c r="D194" s="47" t="s">
        <v>99</v>
      </c>
      <c r="E194" s="47" t="s">
        <v>99</v>
      </c>
      <c r="F194" s="49" t="s">
        <v>61</v>
      </c>
      <c r="G194" s="49" t="s">
        <v>61</v>
      </c>
      <c r="H194" s="49" t="s">
        <v>61</v>
      </c>
      <c r="I194" s="49" t="s">
        <v>61</v>
      </c>
      <c r="J194" s="49" t="s">
        <v>61</v>
      </c>
      <c r="K194" s="49" t="s">
        <v>61</v>
      </c>
      <c r="L194" s="49" t="s">
        <v>61</v>
      </c>
      <c r="M194" s="49" t="s">
        <v>61</v>
      </c>
      <c r="N194" s="49" t="s">
        <v>61</v>
      </c>
      <c r="O194" s="53" t="s">
        <v>306</v>
      </c>
      <c r="P194" s="49" t="s">
        <v>63</v>
      </c>
      <c r="Q194" s="49" t="s">
        <v>101</v>
      </c>
      <c r="R194" s="49" t="s">
        <v>63</v>
      </c>
      <c r="S194" s="49" t="s">
        <v>61</v>
      </c>
      <c r="T194" s="49" t="s">
        <v>61</v>
      </c>
      <c r="U194" s="49" t="s">
        <v>61</v>
      </c>
      <c r="V194" s="49" t="s">
        <v>61</v>
      </c>
      <c r="W194" s="49" t="s">
        <v>61</v>
      </c>
      <c r="X194" s="49" t="s">
        <v>61</v>
      </c>
      <c r="Y194" s="49" t="s">
        <v>61</v>
      </c>
      <c r="Z194" s="49" t="s">
        <v>61</v>
      </c>
      <c r="AA194" s="49" t="s">
        <v>61</v>
      </c>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c r="EK194" s="51"/>
      <c r="EL194" s="51"/>
      <c r="EM194" s="51"/>
      <c r="EN194" s="51"/>
      <c r="EO194" s="51"/>
      <c r="EP194" s="51"/>
      <c r="EQ194" s="51"/>
      <c r="ER194" s="51"/>
      <c r="ES194" s="51"/>
      <c r="ET194" s="51"/>
      <c r="EU194" s="51"/>
      <c r="EV194" s="51"/>
      <c r="EW194" s="51"/>
      <c r="EX194" s="51"/>
      <c r="EY194" s="51"/>
      <c r="EZ194" s="51"/>
      <c r="FA194" s="51"/>
      <c r="FB194" s="51"/>
      <c r="FC194" s="51"/>
      <c r="FD194" s="51"/>
      <c r="FE194" s="51"/>
      <c r="FF194" s="51"/>
      <c r="FG194" s="51"/>
      <c r="FH194" s="51"/>
      <c r="FI194" s="51"/>
      <c r="FJ194" s="51"/>
      <c r="FK194" s="51"/>
      <c r="FL194" s="51"/>
      <c r="FM194" s="51"/>
      <c r="FN194" s="51"/>
      <c r="FO194" s="51"/>
      <c r="FP194" s="51"/>
      <c r="FQ194" s="51"/>
      <c r="FR194" s="51"/>
      <c r="FS194" s="51"/>
      <c r="FT194" s="51"/>
      <c r="FU194" s="51"/>
      <c r="FV194" s="51"/>
      <c r="FW194" s="51"/>
      <c r="FX194" s="51"/>
      <c r="FY194" s="51"/>
      <c r="FZ194" s="51"/>
      <c r="GA194" s="51"/>
      <c r="GB194" s="51"/>
      <c r="GC194" s="51"/>
      <c r="GD194" s="51"/>
      <c r="GE194" s="51"/>
      <c r="GF194" s="51"/>
      <c r="GG194" s="51"/>
      <c r="GH194" s="51"/>
      <c r="GI194" s="51"/>
      <c r="GJ194" s="51"/>
      <c r="GK194" s="51"/>
      <c r="GL194" s="51"/>
      <c r="GM194" s="51"/>
      <c r="GN194" s="51"/>
      <c r="GO194" s="51"/>
      <c r="GP194" s="51"/>
      <c r="GQ194" s="51"/>
      <c r="GR194" s="51"/>
      <c r="GS194" s="51"/>
      <c r="GT194" s="51"/>
      <c r="GU194" s="51"/>
      <c r="GV194" s="51"/>
      <c r="GW194" s="51"/>
      <c r="GX194" s="51"/>
      <c r="GY194" s="51"/>
      <c r="GZ194" s="51"/>
      <c r="HA194" s="51"/>
      <c r="HB194" s="51"/>
      <c r="HC194" s="51"/>
      <c r="HD194" s="51"/>
      <c r="HE194" s="51"/>
      <c r="HF194" s="51"/>
      <c r="HG194" s="51"/>
      <c r="HH194" s="51"/>
      <c r="HI194" s="51"/>
      <c r="HJ194" s="51"/>
      <c r="HK194" s="51"/>
      <c r="HL194" s="51"/>
      <c r="HM194" s="51"/>
      <c r="HN194" s="51"/>
      <c r="HO194" s="51"/>
      <c r="HP194" s="51"/>
      <c r="HQ194" s="51"/>
      <c r="HR194" s="51"/>
      <c r="HS194" s="51"/>
      <c r="HT194" s="51"/>
      <c r="HU194" s="51"/>
      <c r="HV194" s="51"/>
      <c r="HW194" s="51"/>
      <c r="HX194" s="51"/>
      <c r="HY194" s="51"/>
      <c r="HZ194" s="51"/>
      <c r="IA194" s="51"/>
      <c r="IB194" s="51"/>
      <c r="IC194" s="51"/>
      <c r="ID194" s="51"/>
      <c r="IE194" s="51"/>
      <c r="IF194" s="51"/>
      <c r="IG194" s="51"/>
      <c r="IH194" s="51"/>
      <c r="II194" s="51"/>
      <c r="IJ194" s="51"/>
      <c r="IK194" s="51"/>
      <c r="IL194" s="51"/>
      <c r="IM194" s="51"/>
      <c r="IN194" s="51"/>
      <c r="IO194" s="51"/>
      <c r="IP194" s="51"/>
      <c r="IQ194" s="51"/>
      <c r="IR194" s="51"/>
      <c r="IS194" s="51"/>
      <c r="IT194" s="51"/>
      <c r="IU194" s="51"/>
      <c r="IV194" s="51"/>
      <c r="IW194" s="51"/>
    </row>
    <row r="195" s="52" customFormat="true" ht="43.25" hidden="false" customHeight="false" outlineLevel="0" collapsed="false">
      <c r="A195" s="44" t="s">
        <v>413</v>
      </c>
      <c r="B195" s="54" t="s">
        <v>414</v>
      </c>
      <c r="C195" s="46" t="n">
        <v>119210.18</v>
      </c>
      <c r="D195" s="47" t="s">
        <v>99</v>
      </c>
      <c r="E195" s="47" t="s">
        <v>104</v>
      </c>
      <c r="F195" s="49" t="s">
        <v>61</v>
      </c>
      <c r="G195" s="49" t="s">
        <v>61</v>
      </c>
      <c r="H195" s="49" t="s">
        <v>61</v>
      </c>
      <c r="I195" s="49" t="s">
        <v>61</v>
      </c>
      <c r="J195" s="49" t="s">
        <v>61</v>
      </c>
      <c r="K195" s="49" t="s">
        <v>61</v>
      </c>
      <c r="L195" s="49" t="s">
        <v>61</v>
      </c>
      <c r="M195" s="49" t="s">
        <v>61</v>
      </c>
      <c r="N195" s="49" t="s">
        <v>61</v>
      </c>
      <c r="O195" s="53" t="s">
        <v>306</v>
      </c>
      <c r="P195" s="49" t="s">
        <v>63</v>
      </c>
      <c r="Q195" s="49" t="s">
        <v>101</v>
      </c>
      <c r="R195" s="49" t="s">
        <v>63</v>
      </c>
      <c r="S195" s="49" t="s">
        <v>61</v>
      </c>
      <c r="T195" s="49" t="s">
        <v>61</v>
      </c>
      <c r="U195" s="49" t="s">
        <v>61</v>
      </c>
      <c r="V195" s="49" t="s">
        <v>61</v>
      </c>
      <c r="W195" s="49" t="s">
        <v>61</v>
      </c>
      <c r="X195" s="49" t="s">
        <v>61</v>
      </c>
      <c r="Y195" s="49" t="s">
        <v>61</v>
      </c>
      <c r="Z195" s="49" t="s">
        <v>61</v>
      </c>
      <c r="AA195" s="49" t="s">
        <v>61</v>
      </c>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c r="EK195" s="51"/>
      <c r="EL195" s="51"/>
      <c r="EM195" s="51"/>
      <c r="EN195" s="51"/>
      <c r="EO195" s="51"/>
      <c r="EP195" s="51"/>
      <c r="EQ195" s="51"/>
      <c r="ER195" s="51"/>
      <c r="ES195" s="51"/>
      <c r="ET195" s="51"/>
      <c r="EU195" s="51"/>
      <c r="EV195" s="51"/>
      <c r="EW195" s="51"/>
      <c r="EX195" s="51"/>
      <c r="EY195" s="51"/>
      <c r="EZ195" s="51"/>
      <c r="FA195" s="51"/>
      <c r="FB195" s="51"/>
      <c r="FC195" s="51"/>
      <c r="FD195" s="51"/>
      <c r="FE195" s="51"/>
      <c r="FF195" s="51"/>
      <c r="FG195" s="51"/>
      <c r="FH195" s="51"/>
      <c r="FI195" s="51"/>
      <c r="FJ195" s="51"/>
      <c r="FK195" s="51"/>
      <c r="FL195" s="51"/>
      <c r="FM195" s="51"/>
      <c r="FN195" s="51"/>
      <c r="FO195" s="51"/>
      <c r="FP195" s="51"/>
      <c r="FQ195" s="51"/>
      <c r="FR195" s="51"/>
      <c r="FS195" s="51"/>
      <c r="FT195" s="51"/>
      <c r="FU195" s="51"/>
      <c r="FV195" s="51"/>
      <c r="FW195" s="51"/>
      <c r="FX195" s="51"/>
      <c r="FY195" s="51"/>
      <c r="FZ195" s="51"/>
      <c r="GA195" s="51"/>
      <c r="GB195" s="51"/>
      <c r="GC195" s="51"/>
      <c r="GD195" s="51"/>
      <c r="GE195" s="51"/>
      <c r="GF195" s="51"/>
      <c r="GG195" s="51"/>
      <c r="GH195" s="51"/>
      <c r="GI195" s="51"/>
      <c r="GJ195" s="51"/>
      <c r="GK195" s="51"/>
      <c r="GL195" s="51"/>
      <c r="GM195" s="51"/>
      <c r="GN195" s="51"/>
      <c r="GO195" s="51"/>
      <c r="GP195" s="51"/>
      <c r="GQ195" s="51"/>
      <c r="GR195" s="51"/>
      <c r="GS195" s="51"/>
      <c r="GT195" s="51"/>
      <c r="GU195" s="51"/>
      <c r="GV195" s="51"/>
      <c r="GW195" s="51"/>
      <c r="GX195" s="51"/>
      <c r="GY195" s="51"/>
      <c r="GZ195" s="51"/>
      <c r="HA195" s="51"/>
      <c r="HB195" s="51"/>
      <c r="HC195" s="51"/>
      <c r="HD195" s="51"/>
      <c r="HE195" s="51"/>
      <c r="HF195" s="51"/>
      <c r="HG195" s="51"/>
      <c r="HH195" s="51"/>
      <c r="HI195" s="51"/>
      <c r="HJ195" s="51"/>
      <c r="HK195" s="51"/>
      <c r="HL195" s="51"/>
      <c r="HM195" s="51"/>
      <c r="HN195" s="51"/>
      <c r="HO195" s="51"/>
      <c r="HP195" s="51"/>
      <c r="HQ195" s="51"/>
      <c r="HR195" s="51"/>
      <c r="HS195" s="51"/>
      <c r="HT195" s="51"/>
      <c r="HU195" s="51"/>
      <c r="HV195" s="51"/>
      <c r="HW195" s="51"/>
      <c r="HX195" s="51"/>
      <c r="HY195" s="51"/>
      <c r="HZ195" s="51"/>
      <c r="IA195" s="51"/>
      <c r="IB195" s="51"/>
      <c r="IC195" s="51"/>
      <c r="ID195" s="51"/>
      <c r="IE195" s="51"/>
      <c r="IF195" s="51"/>
      <c r="IG195" s="51"/>
      <c r="IH195" s="51"/>
      <c r="II195" s="51"/>
      <c r="IJ195" s="51"/>
      <c r="IK195" s="51"/>
      <c r="IL195" s="51"/>
      <c r="IM195" s="51"/>
      <c r="IN195" s="51"/>
      <c r="IO195" s="51"/>
      <c r="IP195" s="51"/>
      <c r="IQ195" s="51"/>
      <c r="IR195" s="51"/>
      <c r="IS195" s="51"/>
      <c r="IT195" s="51"/>
      <c r="IU195" s="51"/>
      <c r="IV195" s="51"/>
      <c r="IW195" s="51"/>
    </row>
    <row r="196" s="52" customFormat="true" ht="53.7" hidden="false" customHeight="false" outlineLevel="0" collapsed="false">
      <c r="A196" s="44" t="s">
        <v>415</v>
      </c>
      <c r="B196" s="54" t="s">
        <v>416</v>
      </c>
      <c r="C196" s="46" t="n">
        <v>1667089.56</v>
      </c>
      <c r="D196" s="47" t="s">
        <v>99</v>
      </c>
      <c r="E196" s="47" t="s">
        <v>109</v>
      </c>
      <c r="F196" s="49" t="s">
        <v>61</v>
      </c>
      <c r="G196" s="49" t="s">
        <v>61</v>
      </c>
      <c r="H196" s="49" t="s">
        <v>61</v>
      </c>
      <c r="I196" s="49" t="s">
        <v>61</v>
      </c>
      <c r="J196" s="49" t="s">
        <v>61</v>
      </c>
      <c r="K196" s="49" t="s">
        <v>61</v>
      </c>
      <c r="L196" s="49" t="s">
        <v>61</v>
      </c>
      <c r="M196" s="49" t="s">
        <v>61</v>
      </c>
      <c r="N196" s="49" t="s">
        <v>61</v>
      </c>
      <c r="O196" s="53" t="s">
        <v>306</v>
      </c>
      <c r="P196" s="49" t="s">
        <v>63</v>
      </c>
      <c r="Q196" s="49" t="s">
        <v>101</v>
      </c>
      <c r="R196" s="49" t="s">
        <v>63</v>
      </c>
      <c r="S196" s="49" t="s">
        <v>61</v>
      </c>
      <c r="T196" s="49" t="s">
        <v>61</v>
      </c>
      <c r="U196" s="49" t="s">
        <v>61</v>
      </c>
      <c r="V196" s="49" t="s">
        <v>61</v>
      </c>
      <c r="W196" s="49" t="s">
        <v>61</v>
      </c>
      <c r="X196" s="49" t="s">
        <v>61</v>
      </c>
      <c r="Y196" s="49" t="s">
        <v>61</v>
      </c>
      <c r="Z196" s="49" t="s">
        <v>61</v>
      </c>
      <c r="AA196" s="49" t="s">
        <v>61</v>
      </c>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c r="EK196" s="51"/>
      <c r="EL196" s="51"/>
      <c r="EM196" s="51"/>
      <c r="EN196" s="51"/>
      <c r="EO196" s="51"/>
      <c r="EP196" s="51"/>
      <c r="EQ196" s="51"/>
      <c r="ER196" s="51"/>
      <c r="ES196" s="51"/>
      <c r="ET196" s="51"/>
      <c r="EU196" s="51"/>
      <c r="EV196" s="51"/>
      <c r="EW196" s="51"/>
      <c r="EX196" s="51"/>
      <c r="EY196" s="51"/>
      <c r="EZ196" s="51"/>
      <c r="FA196" s="51"/>
      <c r="FB196" s="51"/>
      <c r="FC196" s="51"/>
      <c r="FD196" s="51"/>
      <c r="FE196" s="51"/>
      <c r="FF196" s="51"/>
      <c r="FG196" s="51"/>
      <c r="FH196" s="51"/>
      <c r="FI196" s="51"/>
      <c r="FJ196" s="51"/>
      <c r="FK196" s="51"/>
      <c r="FL196" s="51"/>
      <c r="FM196" s="51"/>
      <c r="FN196" s="51"/>
      <c r="FO196" s="51"/>
      <c r="FP196" s="51"/>
      <c r="FQ196" s="51"/>
      <c r="FR196" s="51"/>
      <c r="FS196" s="51"/>
      <c r="FT196" s="51"/>
      <c r="FU196" s="51"/>
      <c r="FV196" s="51"/>
      <c r="FW196" s="51"/>
      <c r="FX196" s="51"/>
      <c r="FY196" s="51"/>
      <c r="FZ196" s="51"/>
      <c r="GA196" s="51"/>
      <c r="GB196" s="51"/>
      <c r="GC196" s="51"/>
      <c r="GD196" s="51"/>
      <c r="GE196" s="51"/>
      <c r="GF196" s="51"/>
      <c r="GG196" s="51"/>
      <c r="GH196" s="51"/>
      <c r="GI196" s="51"/>
      <c r="GJ196" s="51"/>
      <c r="GK196" s="51"/>
      <c r="GL196" s="51"/>
      <c r="GM196" s="51"/>
      <c r="GN196" s="51"/>
      <c r="GO196" s="51"/>
      <c r="GP196" s="51"/>
      <c r="GQ196" s="51"/>
      <c r="GR196" s="51"/>
      <c r="GS196" s="51"/>
      <c r="GT196" s="51"/>
      <c r="GU196" s="51"/>
      <c r="GV196" s="51"/>
      <c r="GW196" s="51"/>
      <c r="GX196" s="51"/>
      <c r="GY196" s="51"/>
      <c r="GZ196" s="51"/>
      <c r="HA196" s="51"/>
      <c r="HB196" s="51"/>
      <c r="HC196" s="51"/>
      <c r="HD196" s="51"/>
      <c r="HE196" s="51"/>
      <c r="HF196" s="51"/>
      <c r="HG196" s="51"/>
      <c r="HH196" s="51"/>
      <c r="HI196" s="51"/>
      <c r="HJ196" s="51"/>
      <c r="HK196" s="51"/>
      <c r="HL196" s="51"/>
      <c r="HM196" s="51"/>
      <c r="HN196" s="51"/>
      <c r="HO196" s="51"/>
      <c r="HP196" s="51"/>
      <c r="HQ196" s="51"/>
      <c r="HR196" s="51"/>
      <c r="HS196" s="51"/>
      <c r="HT196" s="51"/>
      <c r="HU196" s="51"/>
      <c r="HV196" s="51"/>
      <c r="HW196" s="51"/>
      <c r="HX196" s="51"/>
      <c r="HY196" s="51"/>
      <c r="HZ196" s="51"/>
      <c r="IA196" s="51"/>
      <c r="IB196" s="51"/>
      <c r="IC196" s="51"/>
      <c r="ID196" s="51"/>
      <c r="IE196" s="51"/>
      <c r="IF196" s="51"/>
      <c r="IG196" s="51"/>
      <c r="IH196" s="51"/>
      <c r="II196" s="51"/>
      <c r="IJ196" s="51"/>
      <c r="IK196" s="51"/>
      <c r="IL196" s="51"/>
      <c r="IM196" s="51"/>
      <c r="IN196" s="51"/>
      <c r="IO196" s="51"/>
      <c r="IP196" s="51"/>
      <c r="IQ196" s="51"/>
      <c r="IR196" s="51"/>
      <c r="IS196" s="51"/>
      <c r="IT196" s="51"/>
      <c r="IU196" s="51"/>
      <c r="IV196" s="51"/>
      <c r="IW196" s="51"/>
    </row>
    <row r="197" s="52" customFormat="true" ht="53.7" hidden="false" customHeight="false" outlineLevel="0" collapsed="false">
      <c r="A197" s="44" t="s">
        <v>417</v>
      </c>
      <c r="B197" s="54" t="s">
        <v>418</v>
      </c>
      <c r="C197" s="46" t="n">
        <v>291591.88</v>
      </c>
      <c r="D197" s="47" t="s">
        <v>99</v>
      </c>
      <c r="E197" s="47" t="s">
        <v>100</v>
      </c>
      <c r="F197" s="49" t="s">
        <v>61</v>
      </c>
      <c r="G197" s="49" t="s">
        <v>61</v>
      </c>
      <c r="H197" s="49" t="s">
        <v>61</v>
      </c>
      <c r="I197" s="49" t="s">
        <v>61</v>
      </c>
      <c r="J197" s="49" t="s">
        <v>61</v>
      </c>
      <c r="K197" s="49" t="s">
        <v>61</v>
      </c>
      <c r="L197" s="49" t="s">
        <v>61</v>
      </c>
      <c r="M197" s="49" t="s">
        <v>61</v>
      </c>
      <c r="N197" s="49" t="s">
        <v>61</v>
      </c>
      <c r="O197" s="53" t="s">
        <v>306</v>
      </c>
      <c r="P197" s="49" t="s">
        <v>63</v>
      </c>
      <c r="Q197" s="49" t="s">
        <v>101</v>
      </c>
      <c r="R197" s="49" t="s">
        <v>63</v>
      </c>
      <c r="S197" s="49" t="s">
        <v>61</v>
      </c>
      <c r="T197" s="49" t="s">
        <v>61</v>
      </c>
      <c r="U197" s="49" t="s">
        <v>61</v>
      </c>
      <c r="V197" s="49" t="s">
        <v>61</v>
      </c>
      <c r="W197" s="49" t="s">
        <v>61</v>
      </c>
      <c r="X197" s="49" t="s">
        <v>61</v>
      </c>
      <c r="Y197" s="49" t="s">
        <v>61</v>
      </c>
      <c r="Z197" s="49" t="s">
        <v>61</v>
      </c>
      <c r="AA197" s="49" t="s">
        <v>61</v>
      </c>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c r="EK197" s="51"/>
      <c r="EL197" s="51"/>
      <c r="EM197" s="51"/>
      <c r="EN197" s="51"/>
      <c r="EO197" s="51"/>
      <c r="EP197" s="51"/>
      <c r="EQ197" s="51"/>
      <c r="ER197" s="51"/>
      <c r="ES197" s="51"/>
      <c r="ET197" s="51"/>
      <c r="EU197" s="51"/>
      <c r="EV197" s="51"/>
      <c r="EW197" s="51"/>
      <c r="EX197" s="51"/>
      <c r="EY197" s="51"/>
      <c r="EZ197" s="51"/>
      <c r="FA197" s="51"/>
      <c r="FB197" s="51"/>
      <c r="FC197" s="51"/>
      <c r="FD197" s="51"/>
      <c r="FE197" s="51"/>
      <c r="FF197" s="51"/>
      <c r="FG197" s="51"/>
      <c r="FH197" s="51"/>
      <c r="FI197" s="51"/>
      <c r="FJ197" s="51"/>
      <c r="FK197" s="51"/>
      <c r="FL197" s="51"/>
      <c r="FM197" s="51"/>
      <c r="FN197" s="51"/>
      <c r="FO197" s="51"/>
      <c r="FP197" s="51"/>
      <c r="FQ197" s="51"/>
      <c r="FR197" s="51"/>
      <c r="FS197" s="51"/>
      <c r="FT197" s="51"/>
      <c r="FU197" s="51"/>
      <c r="FV197" s="51"/>
      <c r="FW197" s="51"/>
      <c r="FX197" s="51"/>
      <c r="FY197" s="51"/>
      <c r="FZ197" s="51"/>
      <c r="GA197" s="51"/>
      <c r="GB197" s="51"/>
      <c r="GC197" s="51"/>
      <c r="GD197" s="51"/>
      <c r="GE197" s="51"/>
      <c r="GF197" s="51"/>
      <c r="GG197" s="51"/>
      <c r="GH197" s="51"/>
      <c r="GI197" s="51"/>
      <c r="GJ197" s="51"/>
      <c r="GK197" s="51"/>
      <c r="GL197" s="51"/>
      <c r="GM197" s="51"/>
      <c r="GN197" s="51"/>
      <c r="GO197" s="51"/>
      <c r="GP197" s="51"/>
      <c r="GQ197" s="51"/>
      <c r="GR197" s="51"/>
      <c r="GS197" s="51"/>
      <c r="GT197" s="51"/>
      <c r="GU197" s="51"/>
      <c r="GV197" s="51"/>
      <c r="GW197" s="51"/>
      <c r="GX197" s="51"/>
      <c r="GY197" s="51"/>
      <c r="GZ197" s="51"/>
      <c r="HA197" s="51"/>
      <c r="HB197" s="51"/>
      <c r="HC197" s="51"/>
      <c r="HD197" s="51"/>
      <c r="HE197" s="51"/>
      <c r="HF197" s="51"/>
      <c r="HG197" s="51"/>
      <c r="HH197" s="51"/>
      <c r="HI197" s="51"/>
      <c r="HJ197" s="51"/>
      <c r="HK197" s="51"/>
      <c r="HL197" s="51"/>
      <c r="HM197" s="51"/>
      <c r="HN197" s="51"/>
      <c r="HO197" s="51"/>
      <c r="HP197" s="51"/>
      <c r="HQ197" s="51"/>
      <c r="HR197" s="51"/>
      <c r="HS197" s="51"/>
      <c r="HT197" s="51"/>
      <c r="HU197" s="51"/>
      <c r="HV197" s="51"/>
      <c r="HW197" s="51"/>
      <c r="HX197" s="51"/>
      <c r="HY197" s="51"/>
      <c r="HZ197" s="51"/>
      <c r="IA197" s="51"/>
      <c r="IB197" s="51"/>
      <c r="IC197" s="51"/>
      <c r="ID197" s="51"/>
      <c r="IE197" s="51"/>
      <c r="IF197" s="51"/>
      <c r="IG197" s="51"/>
      <c r="IH197" s="51"/>
      <c r="II197" s="51"/>
      <c r="IJ197" s="51"/>
      <c r="IK197" s="51"/>
      <c r="IL197" s="51"/>
      <c r="IM197" s="51"/>
      <c r="IN197" s="51"/>
      <c r="IO197" s="51"/>
      <c r="IP197" s="51"/>
      <c r="IQ197" s="51"/>
      <c r="IR197" s="51"/>
      <c r="IS197" s="51"/>
      <c r="IT197" s="51"/>
      <c r="IU197" s="51"/>
      <c r="IV197" s="51"/>
      <c r="IW197" s="51"/>
    </row>
    <row r="198" s="52" customFormat="true" ht="53.7" hidden="false" customHeight="false" outlineLevel="0" collapsed="false">
      <c r="A198" s="44" t="s">
        <v>419</v>
      </c>
      <c r="B198" s="54" t="s">
        <v>420</v>
      </c>
      <c r="C198" s="46" t="n">
        <v>245474.7</v>
      </c>
      <c r="D198" s="47" t="s">
        <v>99</v>
      </c>
      <c r="E198" s="47" t="s">
        <v>100</v>
      </c>
      <c r="F198" s="49" t="s">
        <v>61</v>
      </c>
      <c r="G198" s="49" t="s">
        <v>61</v>
      </c>
      <c r="H198" s="49" t="s">
        <v>61</v>
      </c>
      <c r="I198" s="49" t="s">
        <v>61</v>
      </c>
      <c r="J198" s="49" t="s">
        <v>61</v>
      </c>
      <c r="K198" s="49" t="s">
        <v>61</v>
      </c>
      <c r="L198" s="49" t="s">
        <v>61</v>
      </c>
      <c r="M198" s="49" t="s">
        <v>61</v>
      </c>
      <c r="N198" s="49" t="s">
        <v>61</v>
      </c>
      <c r="O198" s="53" t="s">
        <v>306</v>
      </c>
      <c r="P198" s="49" t="s">
        <v>63</v>
      </c>
      <c r="Q198" s="49" t="s">
        <v>101</v>
      </c>
      <c r="R198" s="49" t="s">
        <v>63</v>
      </c>
      <c r="S198" s="49" t="s">
        <v>61</v>
      </c>
      <c r="T198" s="49" t="s">
        <v>61</v>
      </c>
      <c r="U198" s="49" t="s">
        <v>61</v>
      </c>
      <c r="V198" s="49" t="s">
        <v>61</v>
      </c>
      <c r="W198" s="49" t="s">
        <v>61</v>
      </c>
      <c r="X198" s="49" t="s">
        <v>61</v>
      </c>
      <c r="Y198" s="49" t="s">
        <v>61</v>
      </c>
      <c r="Z198" s="49" t="s">
        <v>61</v>
      </c>
      <c r="AA198" s="49" t="s">
        <v>61</v>
      </c>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c r="EK198" s="51"/>
      <c r="EL198" s="51"/>
      <c r="EM198" s="51"/>
      <c r="EN198" s="51"/>
      <c r="EO198" s="51"/>
      <c r="EP198" s="51"/>
      <c r="EQ198" s="51"/>
      <c r="ER198" s="51"/>
      <c r="ES198" s="51"/>
      <c r="ET198" s="51"/>
      <c r="EU198" s="51"/>
      <c r="EV198" s="51"/>
      <c r="EW198" s="51"/>
      <c r="EX198" s="51"/>
      <c r="EY198" s="51"/>
      <c r="EZ198" s="51"/>
      <c r="FA198" s="51"/>
      <c r="FB198" s="51"/>
      <c r="FC198" s="51"/>
      <c r="FD198" s="51"/>
      <c r="FE198" s="51"/>
      <c r="FF198" s="51"/>
      <c r="FG198" s="51"/>
      <c r="FH198" s="51"/>
      <c r="FI198" s="51"/>
      <c r="FJ198" s="51"/>
      <c r="FK198" s="51"/>
      <c r="FL198" s="51"/>
      <c r="FM198" s="51"/>
      <c r="FN198" s="51"/>
      <c r="FO198" s="51"/>
      <c r="FP198" s="51"/>
      <c r="FQ198" s="51"/>
      <c r="FR198" s="51"/>
      <c r="FS198" s="51"/>
      <c r="FT198" s="51"/>
      <c r="FU198" s="51"/>
      <c r="FV198" s="51"/>
      <c r="FW198" s="51"/>
      <c r="FX198" s="51"/>
      <c r="FY198" s="51"/>
      <c r="FZ198" s="51"/>
      <c r="GA198" s="51"/>
      <c r="GB198" s="51"/>
      <c r="GC198" s="51"/>
      <c r="GD198" s="51"/>
      <c r="GE198" s="51"/>
      <c r="GF198" s="51"/>
      <c r="GG198" s="51"/>
      <c r="GH198" s="51"/>
      <c r="GI198" s="51"/>
      <c r="GJ198" s="51"/>
      <c r="GK198" s="51"/>
      <c r="GL198" s="51"/>
      <c r="GM198" s="51"/>
      <c r="GN198" s="51"/>
      <c r="GO198" s="51"/>
      <c r="GP198" s="51"/>
      <c r="GQ198" s="51"/>
      <c r="GR198" s="51"/>
      <c r="GS198" s="51"/>
      <c r="GT198" s="51"/>
      <c r="GU198" s="51"/>
      <c r="GV198" s="51"/>
      <c r="GW198" s="51"/>
      <c r="GX198" s="51"/>
      <c r="GY198" s="51"/>
      <c r="GZ198" s="51"/>
      <c r="HA198" s="51"/>
      <c r="HB198" s="51"/>
      <c r="HC198" s="51"/>
      <c r="HD198" s="51"/>
      <c r="HE198" s="51"/>
      <c r="HF198" s="51"/>
      <c r="HG198" s="51"/>
      <c r="HH198" s="51"/>
      <c r="HI198" s="51"/>
      <c r="HJ198" s="51"/>
      <c r="HK198" s="51"/>
      <c r="HL198" s="51"/>
      <c r="HM198" s="51"/>
      <c r="HN198" s="51"/>
      <c r="HO198" s="51"/>
      <c r="HP198" s="51"/>
      <c r="HQ198" s="51"/>
      <c r="HR198" s="51"/>
      <c r="HS198" s="51"/>
      <c r="HT198" s="51"/>
      <c r="HU198" s="51"/>
      <c r="HV198" s="51"/>
      <c r="HW198" s="51"/>
      <c r="HX198" s="51"/>
      <c r="HY198" s="51"/>
      <c r="HZ198" s="51"/>
      <c r="IA198" s="51"/>
      <c r="IB198" s="51"/>
      <c r="IC198" s="51"/>
      <c r="ID198" s="51"/>
      <c r="IE198" s="51"/>
      <c r="IF198" s="51"/>
      <c r="IG198" s="51"/>
      <c r="IH198" s="51"/>
      <c r="II198" s="51"/>
      <c r="IJ198" s="51"/>
      <c r="IK198" s="51"/>
      <c r="IL198" s="51"/>
      <c r="IM198" s="51"/>
      <c r="IN198" s="51"/>
      <c r="IO198" s="51"/>
      <c r="IP198" s="51"/>
      <c r="IQ198" s="51"/>
      <c r="IR198" s="51"/>
      <c r="IS198" s="51"/>
      <c r="IT198" s="51"/>
      <c r="IU198" s="51"/>
      <c r="IV198" s="51"/>
      <c r="IW198" s="51"/>
    </row>
    <row r="199" s="52" customFormat="true" ht="64.15" hidden="false" customHeight="false" outlineLevel="0" collapsed="false">
      <c r="A199" s="44" t="s">
        <v>421</v>
      </c>
      <c r="B199" s="54" t="s">
        <v>422</v>
      </c>
      <c r="C199" s="46" t="n">
        <v>11563729.4</v>
      </c>
      <c r="D199" s="47" t="s">
        <v>99</v>
      </c>
      <c r="E199" s="47" t="s">
        <v>226</v>
      </c>
      <c r="F199" s="49" t="s">
        <v>61</v>
      </c>
      <c r="G199" s="49" t="s">
        <v>61</v>
      </c>
      <c r="H199" s="49" t="s">
        <v>61</v>
      </c>
      <c r="I199" s="49" t="s">
        <v>61</v>
      </c>
      <c r="J199" s="49" t="s">
        <v>61</v>
      </c>
      <c r="K199" s="49" t="s">
        <v>61</v>
      </c>
      <c r="L199" s="49" t="s">
        <v>61</v>
      </c>
      <c r="M199" s="49" t="s">
        <v>61</v>
      </c>
      <c r="N199" s="49" t="s">
        <v>61</v>
      </c>
      <c r="O199" s="53" t="s">
        <v>306</v>
      </c>
      <c r="P199" s="49" t="s">
        <v>63</v>
      </c>
      <c r="Q199" s="49" t="s">
        <v>101</v>
      </c>
      <c r="R199" s="49" t="s">
        <v>63</v>
      </c>
      <c r="S199" s="49" t="s">
        <v>61</v>
      </c>
      <c r="T199" s="49" t="s">
        <v>61</v>
      </c>
      <c r="U199" s="49" t="s">
        <v>61</v>
      </c>
      <c r="V199" s="49" t="s">
        <v>61</v>
      </c>
      <c r="W199" s="49" t="s">
        <v>61</v>
      </c>
      <c r="X199" s="49" t="s">
        <v>61</v>
      </c>
      <c r="Y199" s="49" t="s">
        <v>61</v>
      </c>
      <c r="Z199" s="49" t="s">
        <v>61</v>
      </c>
      <c r="AA199" s="49" t="s">
        <v>61</v>
      </c>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c r="EK199" s="51"/>
      <c r="EL199" s="51"/>
      <c r="EM199" s="51"/>
      <c r="EN199" s="51"/>
      <c r="EO199" s="51"/>
      <c r="EP199" s="51"/>
      <c r="EQ199" s="51"/>
      <c r="ER199" s="51"/>
      <c r="ES199" s="51"/>
      <c r="ET199" s="51"/>
      <c r="EU199" s="51"/>
      <c r="EV199" s="51"/>
      <c r="EW199" s="51"/>
      <c r="EX199" s="51"/>
      <c r="EY199" s="51"/>
      <c r="EZ199" s="51"/>
      <c r="FA199" s="51"/>
      <c r="FB199" s="51"/>
      <c r="FC199" s="51"/>
      <c r="FD199" s="51"/>
      <c r="FE199" s="51"/>
      <c r="FF199" s="51"/>
      <c r="FG199" s="51"/>
      <c r="FH199" s="51"/>
      <c r="FI199" s="51"/>
      <c r="FJ199" s="51"/>
      <c r="FK199" s="51"/>
      <c r="FL199" s="51"/>
      <c r="FM199" s="51"/>
      <c r="FN199" s="51"/>
      <c r="FO199" s="51"/>
      <c r="FP199" s="51"/>
      <c r="FQ199" s="51"/>
      <c r="FR199" s="51"/>
      <c r="FS199" s="51"/>
      <c r="FT199" s="51"/>
      <c r="FU199" s="51"/>
      <c r="FV199" s="51"/>
      <c r="FW199" s="51"/>
      <c r="FX199" s="51"/>
      <c r="FY199" s="51"/>
      <c r="FZ199" s="51"/>
      <c r="GA199" s="51"/>
      <c r="GB199" s="51"/>
      <c r="GC199" s="51"/>
      <c r="GD199" s="51"/>
      <c r="GE199" s="51"/>
      <c r="GF199" s="51"/>
      <c r="GG199" s="51"/>
      <c r="GH199" s="51"/>
      <c r="GI199" s="51"/>
      <c r="GJ199" s="51"/>
      <c r="GK199" s="51"/>
      <c r="GL199" s="51"/>
      <c r="GM199" s="51"/>
      <c r="GN199" s="51"/>
      <c r="GO199" s="51"/>
      <c r="GP199" s="51"/>
      <c r="GQ199" s="51"/>
      <c r="GR199" s="51"/>
      <c r="GS199" s="51"/>
      <c r="GT199" s="51"/>
      <c r="GU199" s="51"/>
      <c r="GV199" s="51"/>
      <c r="GW199" s="51"/>
      <c r="GX199" s="51"/>
      <c r="GY199" s="51"/>
      <c r="GZ199" s="51"/>
      <c r="HA199" s="51"/>
      <c r="HB199" s="51"/>
      <c r="HC199" s="51"/>
      <c r="HD199" s="51"/>
      <c r="HE199" s="51"/>
      <c r="HF199" s="51"/>
      <c r="HG199" s="51"/>
      <c r="HH199" s="51"/>
      <c r="HI199" s="51"/>
      <c r="HJ199" s="51"/>
      <c r="HK199" s="51"/>
      <c r="HL199" s="51"/>
      <c r="HM199" s="51"/>
      <c r="HN199" s="51"/>
      <c r="HO199" s="51"/>
      <c r="HP199" s="51"/>
      <c r="HQ199" s="51"/>
      <c r="HR199" s="51"/>
      <c r="HS199" s="51"/>
      <c r="HT199" s="51"/>
      <c r="HU199" s="51"/>
      <c r="HV199" s="51"/>
      <c r="HW199" s="51"/>
      <c r="HX199" s="51"/>
      <c r="HY199" s="51"/>
      <c r="HZ199" s="51"/>
      <c r="IA199" s="51"/>
      <c r="IB199" s="51"/>
      <c r="IC199" s="51"/>
      <c r="ID199" s="51"/>
      <c r="IE199" s="51"/>
      <c r="IF199" s="51"/>
      <c r="IG199" s="51"/>
      <c r="IH199" s="51"/>
      <c r="II199" s="51"/>
      <c r="IJ199" s="51"/>
      <c r="IK199" s="51"/>
      <c r="IL199" s="51"/>
      <c r="IM199" s="51"/>
      <c r="IN199" s="51"/>
      <c r="IO199" s="51"/>
      <c r="IP199" s="51"/>
      <c r="IQ199" s="51"/>
      <c r="IR199" s="51"/>
      <c r="IS199" s="51"/>
      <c r="IT199" s="51"/>
      <c r="IU199" s="51"/>
      <c r="IV199" s="51"/>
      <c r="IW199" s="51"/>
    </row>
    <row r="200" s="52" customFormat="true" ht="43.25" hidden="false" customHeight="false" outlineLevel="0" collapsed="false">
      <c r="A200" s="44" t="s">
        <v>423</v>
      </c>
      <c r="B200" s="54" t="s">
        <v>424</v>
      </c>
      <c r="C200" s="46" t="n">
        <v>1637176.16</v>
      </c>
      <c r="D200" s="47" t="s">
        <v>99</v>
      </c>
      <c r="E200" s="47" t="s">
        <v>123</v>
      </c>
      <c r="F200" s="49" t="s">
        <v>61</v>
      </c>
      <c r="G200" s="49" t="s">
        <v>61</v>
      </c>
      <c r="H200" s="49" t="s">
        <v>61</v>
      </c>
      <c r="I200" s="49" t="s">
        <v>61</v>
      </c>
      <c r="J200" s="49" t="s">
        <v>61</v>
      </c>
      <c r="K200" s="49" t="s">
        <v>61</v>
      </c>
      <c r="L200" s="49" t="s">
        <v>61</v>
      </c>
      <c r="M200" s="49" t="s">
        <v>61</v>
      </c>
      <c r="N200" s="49" t="s">
        <v>61</v>
      </c>
      <c r="O200" s="53" t="s">
        <v>306</v>
      </c>
      <c r="P200" s="49" t="s">
        <v>63</v>
      </c>
      <c r="Q200" s="49" t="s">
        <v>101</v>
      </c>
      <c r="R200" s="49" t="s">
        <v>63</v>
      </c>
      <c r="S200" s="49" t="s">
        <v>61</v>
      </c>
      <c r="T200" s="49" t="s">
        <v>61</v>
      </c>
      <c r="U200" s="49" t="s">
        <v>61</v>
      </c>
      <c r="V200" s="49" t="s">
        <v>61</v>
      </c>
      <c r="W200" s="49" t="s">
        <v>61</v>
      </c>
      <c r="X200" s="49" t="s">
        <v>61</v>
      </c>
      <c r="Y200" s="49" t="s">
        <v>61</v>
      </c>
      <c r="Z200" s="49" t="s">
        <v>61</v>
      </c>
      <c r="AA200" s="49" t="s">
        <v>61</v>
      </c>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c r="EK200" s="51"/>
      <c r="EL200" s="51"/>
      <c r="EM200" s="51"/>
      <c r="EN200" s="51"/>
      <c r="EO200" s="51"/>
      <c r="EP200" s="51"/>
      <c r="EQ200" s="51"/>
      <c r="ER200" s="51"/>
      <c r="ES200" s="51"/>
      <c r="ET200" s="51"/>
      <c r="EU200" s="51"/>
      <c r="EV200" s="51"/>
      <c r="EW200" s="51"/>
      <c r="EX200" s="51"/>
      <c r="EY200" s="51"/>
      <c r="EZ200" s="51"/>
      <c r="FA200" s="51"/>
      <c r="FB200" s="51"/>
      <c r="FC200" s="51"/>
      <c r="FD200" s="51"/>
      <c r="FE200" s="51"/>
      <c r="FF200" s="51"/>
      <c r="FG200" s="51"/>
      <c r="FH200" s="51"/>
      <c r="FI200" s="51"/>
      <c r="FJ200" s="51"/>
      <c r="FK200" s="51"/>
      <c r="FL200" s="51"/>
      <c r="FM200" s="51"/>
      <c r="FN200" s="51"/>
      <c r="FO200" s="51"/>
      <c r="FP200" s="51"/>
      <c r="FQ200" s="51"/>
      <c r="FR200" s="51"/>
      <c r="FS200" s="51"/>
      <c r="FT200" s="51"/>
      <c r="FU200" s="51"/>
      <c r="FV200" s="51"/>
      <c r="FW200" s="51"/>
      <c r="FX200" s="51"/>
      <c r="FY200" s="51"/>
      <c r="FZ200" s="51"/>
      <c r="GA200" s="51"/>
      <c r="GB200" s="51"/>
      <c r="GC200" s="51"/>
      <c r="GD200" s="51"/>
      <c r="GE200" s="51"/>
      <c r="GF200" s="51"/>
      <c r="GG200" s="51"/>
      <c r="GH200" s="51"/>
      <c r="GI200" s="51"/>
      <c r="GJ200" s="51"/>
      <c r="GK200" s="51"/>
      <c r="GL200" s="51"/>
      <c r="GM200" s="51"/>
      <c r="GN200" s="51"/>
      <c r="GO200" s="51"/>
      <c r="GP200" s="51"/>
      <c r="GQ200" s="51"/>
      <c r="GR200" s="51"/>
      <c r="GS200" s="51"/>
      <c r="GT200" s="51"/>
      <c r="GU200" s="51"/>
      <c r="GV200" s="51"/>
      <c r="GW200" s="51"/>
      <c r="GX200" s="51"/>
      <c r="GY200" s="51"/>
      <c r="GZ200" s="51"/>
      <c r="HA200" s="51"/>
      <c r="HB200" s="51"/>
      <c r="HC200" s="51"/>
      <c r="HD200" s="51"/>
      <c r="HE200" s="51"/>
      <c r="HF200" s="51"/>
      <c r="HG200" s="51"/>
      <c r="HH200" s="51"/>
      <c r="HI200" s="51"/>
      <c r="HJ200" s="51"/>
      <c r="HK200" s="51"/>
      <c r="HL200" s="51"/>
      <c r="HM200" s="51"/>
      <c r="HN200" s="51"/>
      <c r="HO200" s="51"/>
      <c r="HP200" s="51"/>
      <c r="HQ200" s="51"/>
      <c r="HR200" s="51"/>
      <c r="HS200" s="51"/>
      <c r="HT200" s="51"/>
      <c r="HU200" s="51"/>
      <c r="HV200" s="51"/>
      <c r="HW200" s="51"/>
      <c r="HX200" s="51"/>
      <c r="HY200" s="51"/>
      <c r="HZ200" s="51"/>
      <c r="IA200" s="51"/>
      <c r="IB200" s="51"/>
      <c r="IC200" s="51"/>
      <c r="ID200" s="51"/>
      <c r="IE200" s="51"/>
      <c r="IF200" s="51"/>
      <c r="IG200" s="51"/>
      <c r="IH200" s="51"/>
      <c r="II200" s="51"/>
      <c r="IJ200" s="51"/>
      <c r="IK200" s="51"/>
      <c r="IL200" s="51"/>
      <c r="IM200" s="51"/>
      <c r="IN200" s="51"/>
      <c r="IO200" s="51"/>
      <c r="IP200" s="51"/>
      <c r="IQ200" s="51"/>
      <c r="IR200" s="51"/>
      <c r="IS200" s="51"/>
      <c r="IT200" s="51"/>
      <c r="IU200" s="51"/>
      <c r="IV200" s="51"/>
      <c r="IW200" s="51"/>
    </row>
    <row r="201" s="52" customFormat="true" ht="53.7" hidden="false" customHeight="false" outlineLevel="0" collapsed="false">
      <c r="A201" s="44" t="s">
        <v>425</v>
      </c>
      <c r="B201" s="54" t="s">
        <v>426</v>
      </c>
      <c r="C201" s="46" t="n">
        <v>506248.92</v>
      </c>
      <c r="D201" s="47" t="s">
        <v>99</v>
      </c>
      <c r="E201" s="47" t="s">
        <v>100</v>
      </c>
      <c r="F201" s="49" t="s">
        <v>61</v>
      </c>
      <c r="G201" s="49" t="s">
        <v>61</v>
      </c>
      <c r="H201" s="49" t="s">
        <v>61</v>
      </c>
      <c r="I201" s="49" t="s">
        <v>61</v>
      </c>
      <c r="J201" s="49" t="s">
        <v>61</v>
      </c>
      <c r="K201" s="49" t="s">
        <v>61</v>
      </c>
      <c r="L201" s="49" t="s">
        <v>61</v>
      </c>
      <c r="M201" s="49" t="s">
        <v>61</v>
      </c>
      <c r="N201" s="49" t="s">
        <v>61</v>
      </c>
      <c r="O201" s="53" t="s">
        <v>306</v>
      </c>
      <c r="P201" s="49" t="s">
        <v>63</v>
      </c>
      <c r="Q201" s="49" t="s">
        <v>101</v>
      </c>
      <c r="R201" s="49" t="s">
        <v>63</v>
      </c>
      <c r="S201" s="49" t="s">
        <v>61</v>
      </c>
      <c r="T201" s="49" t="s">
        <v>61</v>
      </c>
      <c r="U201" s="49" t="s">
        <v>61</v>
      </c>
      <c r="V201" s="49" t="s">
        <v>61</v>
      </c>
      <c r="W201" s="49" t="s">
        <v>61</v>
      </c>
      <c r="X201" s="49" t="s">
        <v>61</v>
      </c>
      <c r="Y201" s="49" t="s">
        <v>61</v>
      </c>
      <c r="Z201" s="49" t="s">
        <v>61</v>
      </c>
      <c r="AA201" s="49" t="s">
        <v>61</v>
      </c>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c r="EK201" s="51"/>
      <c r="EL201" s="51"/>
      <c r="EM201" s="51"/>
      <c r="EN201" s="51"/>
      <c r="EO201" s="51"/>
      <c r="EP201" s="51"/>
      <c r="EQ201" s="51"/>
      <c r="ER201" s="51"/>
      <c r="ES201" s="51"/>
      <c r="ET201" s="51"/>
      <c r="EU201" s="51"/>
      <c r="EV201" s="51"/>
      <c r="EW201" s="51"/>
      <c r="EX201" s="51"/>
      <c r="EY201" s="51"/>
      <c r="EZ201" s="51"/>
      <c r="FA201" s="51"/>
      <c r="FB201" s="51"/>
      <c r="FC201" s="51"/>
      <c r="FD201" s="51"/>
      <c r="FE201" s="51"/>
      <c r="FF201" s="51"/>
      <c r="FG201" s="51"/>
      <c r="FH201" s="51"/>
      <c r="FI201" s="51"/>
      <c r="FJ201" s="51"/>
      <c r="FK201" s="51"/>
      <c r="FL201" s="51"/>
      <c r="FM201" s="51"/>
      <c r="FN201" s="51"/>
      <c r="FO201" s="51"/>
      <c r="FP201" s="51"/>
      <c r="FQ201" s="51"/>
      <c r="FR201" s="51"/>
      <c r="FS201" s="51"/>
      <c r="FT201" s="51"/>
      <c r="FU201" s="51"/>
      <c r="FV201" s="51"/>
      <c r="FW201" s="51"/>
      <c r="FX201" s="51"/>
      <c r="FY201" s="51"/>
      <c r="FZ201" s="51"/>
      <c r="GA201" s="51"/>
      <c r="GB201" s="51"/>
      <c r="GC201" s="51"/>
      <c r="GD201" s="51"/>
      <c r="GE201" s="51"/>
      <c r="GF201" s="51"/>
      <c r="GG201" s="51"/>
      <c r="GH201" s="51"/>
      <c r="GI201" s="51"/>
      <c r="GJ201" s="51"/>
      <c r="GK201" s="51"/>
      <c r="GL201" s="51"/>
      <c r="GM201" s="51"/>
      <c r="GN201" s="51"/>
      <c r="GO201" s="51"/>
      <c r="GP201" s="51"/>
      <c r="GQ201" s="51"/>
      <c r="GR201" s="51"/>
      <c r="GS201" s="51"/>
      <c r="GT201" s="51"/>
      <c r="GU201" s="51"/>
      <c r="GV201" s="51"/>
      <c r="GW201" s="51"/>
      <c r="GX201" s="51"/>
      <c r="GY201" s="51"/>
      <c r="GZ201" s="51"/>
      <c r="HA201" s="51"/>
      <c r="HB201" s="51"/>
      <c r="HC201" s="51"/>
      <c r="HD201" s="51"/>
      <c r="HE201" s="51"/>
      <c r="HF201" s="51"/>
      <c r="HG201" s="51"/>
      <c r="HH201" s="51"/>
      <c r="HI201" s="51"/>
      <c r="HJ201" s="51"/>
      <c r="HK201" s="51"/>
      <c r="HL201" s="51"/>
      <c r="HM201" s="51"/>
      <c r="HN201" s="51"/>
      <c r="HO201" s="51"/>
      <c r="HP201" s="51"/>
      <c r="HQ201" s="51"/>
      <c r="HR201" s="51"/>
      <c r="HS201" s="51"/>
      <c r="HT201" s="51"/>
      <c r="HU201" s="51"/>
      <c r="HV201" s="51"/>
      <c r="HW201" s="51"/>
      <c r="HX201" s="51"/>
      <c r="HY201" s="51"/>
      <c r="HZ201" s="51"/>
      <c r="IA201" s="51"/>
      <c r="IB201" s="51"/>
      <c r="IC201" s="51"/>
      <c r="ID201" s="51"/>
      <c r="IE201" s="51"/>
      <c r="IF201" s="51"/>
      <c r="IG201" s="51"/>
      <c r="IH201" s="51"/>
      <c r="II201" s="51"/>
      <c r="IJ201" s="51"/>
      <c r="IK201" s="51"/>
      <c r="IL201" s="51"/>
      <c r="IM201" s="51"/>
      <c r="IN201" s="51"/>
      <c r="IO201" s="51"/>
      <c r="IP201" s="51"/>
      <c r="IQ201" s="51"/>
      <c r="IR201" s="51"/>
      <c r="IS201" s="51"/>
      <c r="IT201" s="51"/>
      <c r="IU201" s="51"/>
      <c r="IV201" s="51"/>
      <c r="IW201" s="51"/>
    </row>
    <row r="202" customFormat="false" ht="32.8" hidden="false" customHeight="false" outlineLevel="0" collapsed="false">
      <c r="A202" s="44" t="s">
        <v>427</v>
      </c>
      <c r="B202" s="54" t="s">
        <v>428</v>
      </c>
      <c r="C202" s="46" t="n">
        <v>4880192.44</v>
      </c>
      <c r="D202" s="47" t="s">
        <v>99</v>
      </c>
      <c r="E202" s="47" t="s">
        <v>123</v>
      </c>
      <c r="F202" s="49" t="s">
        <v>61</v>
      </c>
      <c r="G202" s="49" t="s">
        <v>61</v>
      </c>
      <c r="H202" s="49" t="s">
        <v>61</v>
      </c>
      <c r="I202" s="49" t="s">
        <v>61</v>
      </c>
      <c r="J202" s="49" t="s">
        <v>61</v>
      </c>
      <c r="K202" s="49" t="s">
        <v>61</v>
      </c>
      <c r="L202" s="49" t="s">
        <v>61</v>
      </c>
      <c r="M202" s="49" t="s">
        <v>61</v>
      </c>
      <c r="N202" s="49" t="s">
        <v>61</v>
      </c>
      <c r="O202" s="53" t="s">
        <v>306</v>
      </c>
      <c r="P202" s="49" t="s">
        <v>63</v>
      </c>
      <c r="Q202" s="49" t="s">
        <v>101</v>
      </c>
      <c r="R202" s="49" t="s">
        <v>63</v>
      </c>
      <c r="S202" s="49" t="s">
        <v>61</v>
      </c>
      <c r="T202" s="49" t="s">
        <v>61</v>
      </c>
      <c r="U202" s="49" t="s">
        <v>61</v>
      </c>
      <c r="V202" s="49" t="s">
        <v>61</v>
      </c>
      <c r="W202" s="49" t="s">
        <v>61</v>
      </c>
      <c r="X202" s="49" t="s">
        <v>61</v>
      </c>
      <c r="Y202" s="49" t="s">
        <v>61</v>
      </c>
      <c r="Z202" s="49" t="s">
        <v>61</v>
      </c>
      <c r="AA202" s="49" t="s">
        <v>61</v>
      </c>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c r="EK202" s="51"/>
      <c r="EL202" s="51"/>
      <c r="EM202" s="51"/>
      <c r="EN202" s="51"/>
      <c r="EO202" s="51"/>
      <c r="EP202" s="51"/>
      <c r="EQ202" s="51"/>
      <c r="ER202" s="51"/>
      <c r="ES202" s="51"/>
      <c r="ET202" s="51"/>
      <c r="EU202" s="51"/>
      <c r="EV202" s="51"/>
      <c r="EW202" s="51"/>
      <c r="EX202" s="51"/>
      <c r="EY202" s="51"/>
      <c r="EZ202" s="51"/>
      <c r="FA202" s="51"/>
      <c r="FB202" s="51"/>
      <c r="FC202" s="51"/>
      <c r="FD202" s="51"/>
      <c r="FE202" s="51"/>
      <c r="FF202" s="51"/>
      <c r="FG202" s="51"/>
      <c r="FH202" s="51"/>
      <c r="FI202" s="51"/>
      <c r="FJ202" s="51"/>
      <c r="FK202" s="51"/>
      <c r="FL202" s="51"/>
      <c r="FM202" s="51"/>
      <c r="FN202" s="51"/>
      <c r="FO202" s="51"/>
      <c r="FP202" s="51"/>
      <c r="FQ202" s="51"/>
      <c r="FR202" s="51"/>
      <c r="FS202" s="51"/>
      <c r="FT202" s="51"/>
      <c r="FU202" s="51"/>
      <c r="FV202" s="51"/>
      <c r="FW202" s="51"/>
      <c r="FX202" s="51"/>
      <c r="FY202" s="51"/>
      <c r="FZ202" s="51"/>
      <c r="GA202" s="51"/>
      <c r="GB202" s="51"/>
      <c r="GC202" s="51"/>
      <c r="GD202" s="51"/>
      <c r="GE202" s="51"/>
      <c r="GF202" s="51"/>
      <c r="GG202" s="51"/>
      <c r="GH202" s="51"/>
      <c r="GI202" s="51"/>
      <c r="GJ202" s="51"/>
      <c r="GK202" s="51"/>
      <c r="GL202" s="51"/>
      <c r="GM202" s="51"/>
      <c r="GN202" s="51"/>
      <c r="GO202" s="51"/>
      <c r="GP202" s="51"/>
      <c r="GQ202" s="51"/>
      <c r="GR202" s="51"/>
      <c r="GS202" s="51"/>
      <c r="GT202" s="51"/>
      <c r="GU202" s="51"/>
      <c r="GV202" s="51"/>
      <c r="GW202" s="51"/>
      <c r="GX202" s="51"/>
      <c r="GY202" s="51"/>
      <c r="GZ202" s="51"/>
      <c r="HA202" s="51"/>
      <c r="HB202" s="51"/>
      <c r="HC202" s="51"/>
      <c r="HD202" s="51"/>
      <c r="HE202" s="51"/>
      <c r="HF202" s="51"/>
      <c r="HG202" s="51"/>
      <c r="HH202" s="51"/>
      <c r="HI202" s="51"/>
      <c r="HJ202" s="51"/>
      <c r="HK202" s="51"/>
      <c r="HL202" s="51"/>
      <c r="HM202" s="51"/>
      <c r="HN202" s="51"/>
      <c r="HO202" s="51"/>
      <c r="HP202" s="51"/>
      <c r="HQ202" s="51"/>
      <c r="HR202" s="51"/>
      <c r="HS202" s="51"/>
      <c r="HT202" s="51"/>
      <c r="HU202" s="51"/>
      <c r="HV202" s="51"/>
      <c r="HW202" s="51"/>
      <c r="HX202" s="51"/>
      <c r="HY202" s="51"/>
      <c r="HZ202" s="51"/>
      <c r="IA202" s="51"/>
      <c r="IB202" s="51"/>
      <c r="IC202" s="51"/>
      <c r="ID202" s="51"/>
      <c r="IE202" s="51"/>
      <c r="IF202" s="51"/>
      <c r="IG202" s="51"/>
      <c r="IH202" s="51"/>
      <c r="II202" s="51"/>
      <c r="IJ202" s="51"/>
      <c r="IK202" s="51"/>
      <c r="IL202" s="51"/>
      <c r="IM202" s="51"/>
      <c r="IN202" s="51"/>
      <c r="IO202" s="51"/>
      <c r="IP202" s="51"/>
      <c r="IQ202" s="51"/>
      <c r="IR202" s="51"/>
      <c r="IS202" s="51"/>
      <c r="IT202" s="51"/>
      <c r="IU202" s="51"/>
      <c r="IV202" s="51"/>
      <c r="IW202" s="51"/>
    </row>
    <row r="203" customFormat="false" ht="43.25" hidden="false" customHeight="false" outlineLevel="0" collapsed="false">
      <c r="A203" s="44" t="s">
        <v>429</v>
      </c>
      <c r="B203" s="54" t="s">
        <v>430</v>
      </c>
      <c r="C203" s="46" t="n">
        <v>5126159.62</v>
      </c>
      <c r="D203" s="47" t="s">
        <v>99</v>
      </c>
      <c r="E203" s="47" t="s">
        <v>123</v>
      </c>
      <c r="F203" s="49" t="s">
        <v>61</v>
      </c>
      <c r="G203" s="49" t="s">
        <v>61</v>
      </c>
      <c r="H203" s="49" t="s">
        <v>61</v>
      </c>
      <c r="I203" s="49" t="s">
        <v>61</v>
      </c>
      <c r="J203" s="49" t="s">
        <v>61</v>
      </c>
      <c r="K203" s="49" t="s">
        <v>61</v>
      </c>
      <c r="L203" s="49" t="s">
        <v>61</v>
      </c>
      <c r="M203" s="49" t="s">
        <v>61</v>
      </c>
      <c r="N203" s="49" t="s">
        <v>61</v>
      </c>
      <c r="O203" s="53" t="s">
        <v>306</v>
      </c>
      <c r="P203" s="49" t="s">
        <v>63</v>
      </c>
      <c r="Q203" s="49" t="s">
        <v>101</v>
      </c>
      <c r="R203" s="49" t="s">
        <v>63</v>
      </c>
      <c r="S203" s="49" t="s">
        <v>61</v>
      </c>
      <c r="T203" s="49" t="s">
        <v>61</v>
      </c>
      <c r="U203" s="49" t="s">
        <v>61</v>
      </c>
      <c r="V203" s="49" t="s">
        <v>61</v>
      </c>
      <c r="W203" s="49" t="s">
        <v>61</v>
      </c>
      <c r="X203" s="49" t="s">
        <v>61</v>
      </c>
      <c r="Y203" s="49" t="s">
        <v>61</v>
      </c>
      <c r="Z203" s="49" t="s">
        <v>61</v>
      </c>
      <c r="AA203" s="49" t="s">
        <v>61</v>
      </c>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c r="EK203" s="51"/>
      <c r="EL203" s="51"/>
      <c r="EM203" s="51"/>
      <c r="EN203" s="51"/>
      <c r="EO203" s="51"/>
      <c r="EP203" s="51"/>
      <c r="EQ203" s="51"/>
      <c r="ER203" s="51"/>
      <c r="ES203" s="51"/>
      <c r="ET203" s="51"/>
      <c r="EU203" s="51"/>
      <c r="EV203" s="51"/>
      <c r="EW203" s="51"/>
      <c r="EX203" s="51"/>
      <c r="EY203" s="51"/>
      <c r="EZ203" s="51"/>
      <c r="FA203" s="51"/>
      <c r="FB203" s="51"/>
      <c r="FC203" s="51"/>
      <c r="FD203" s="51"/>
      <c r="FE203" s="51"/>
      <c r="FF203" s="51"/>
      <c r="FG203" s="51"/>
      <c r="FH203" s="51"/>
      <c r="FI203" s="51"/>
      <c r="FJ203" s="51"/>
      <c r="FK203" s="51"/>
      <c r="FL203" s="51"/>
      <c r="FM203" s="51"/>
      <c r="FN203" s="51"/>
      <c r="FO203" s="51"/>
      <c r="FP203" s="51"/>
      <c r="FQ203" s="51"/>
      <c r="FR203" s="51"/>
      <c r="FS203" s="51"/>
      <c r="FT203" s="51"/>
      <c r="FU203" s="51"/>
      <c r="FV203" s="51"/>
      <c r="FW203" s="51"/>
      <c r="FX203" s="51"/>
      <c r="FY203" s="51"/>
      <c r="FZ203" s="51"/>
      <c r="GA203" s="51"/>
      <c r="GB203" s="51"/>
      <c r="GC203" s="51"/>
      <c r="GD203" s="51"/>
      <c r="GE203" s="51"/>
      <c r="GF203" s="51"/>
      <c r="GG203" s="51"/>
      <c r="GH203" s="51"/>
      <c r="GI203" s="51"/>
      <c r="GJ203" s="51"/>
      <c r="GK203" s="51"/>
      <c r="GL203" s="51"/>
      <c r="GM203" s="51"/>
      <c r="GN203" s="51"/>
      <c r="GO203" s="51"/>
      <c r="GP203" s="51"/>
      <c r="GQ203" s="51"/>
      <c r="GR203" s="51"/>
      <c r="GS203" s="51"/>
      <c r="GT203" s="51"/>
      <c r="GU203" s="51"/>
      <c r="GV203" s="51"/>
      <c r="GW203" s="51"/>
      <c r="GX203" s="51"/>
      <c r="GY203" s="51"/>
      <c r="GZ203" s="51"/>
      <c r="HA203" s="51"/>
      <c r="HB203" s="51"/>
      <c r="HC203" s="51"/>
      <c r="HD203" s="51"/>
      <c r="HE203" s="51"/>
      <c r="HF203" s="51"/>
      <c r="HG203" s="51"/>
      <c r="HH203" s="51"/>
      <c r="HI203" s="51"/>
      <c r="HJ203" s="51"/>
      <c r="HK203" s="51"/>
      <c r="HL203" s="51"/>
      <c r="HM203" s="51"/>
      <c r="HN203" s="51"/>
      <c r="HO203" s="51"/>
      <c r="HP203" s="51"/>
      <c r="HQ203" s="51"/>
      <c r="HR203" s="51"/>
      <c r="HS203" s="51"/>
      <c r="HT203" s="51"/>
      <c r="HU203" s="51"/>
      <c r="HV203" s="51"/>
      <c r="HW203" s="51"/>
      <c r="HX203" s="51"/>
      <c r="HY203" s="51"/>
      <c r="HZ203" s="51"/>
      <c r="IA203" s="51"/>
      <c r="IB203" s="51"/>
      <c r="IC203" s="51"/>
      <c r="ID203" s="51"/>
      <c r="IE203" s="51"/>
      <c r="IF203" s="51"/>
      <c r="IG203" s="51"/>
      <c r="IH203" s="51"/>
      <c r="II203" s="51"/>
      <c r="IJ203" s="51"/>
      <c r="IK203" s="51"/>
      <c r="IL203" s="51"/>
      <c r="IM203" s="51"/>
      <c r="IN203" s="51"/>
      <c r="IO203" s="51"/>
      <c r="IP203" s="51"/>
      <c r="IQ203" s="51"/>
      <c r="IR203" s="51"/>
      <c r="IS203" s="51"/>
      <c r="IT203" s="51"/>
      <c r="IU203" s="51"/>
      <c r="IV203" s="51"/>
      <c r="IW203" s="51"/>
    </row>
    <row r="204" customFormat="false" ht="53.7" hidden="false" customHeight="false" outlineLevel="0" collapsed="false">
      <c r="A204" s="44" t="s">
        <v>431</v>
      </c>
      <c r="B204" s="54" t="s">
        <v>432</v>
      </c>
      <c r="C204" s="46" t="n">
        <v>11585546.21</v>
      </c>
      <c r="D204" s="47" t="s">
        <v>99</v>
      </c>
      <c r="E204" s="47" t="s">
        <v>123</v>
      </c>
      <c r="F204" s="49" t="s">
        <v>61</v>
      </c>
      <c r="G204" s="49" t="s">
        <v>61</v>
      </c>
      <c r="H204" s="49" t="s">
        <v>61</v>
      </c>
      <c r="I204" s="49" t="s">
        <v>61</v>
      </c>
      <c r="J204" s="49" t="s">
        <v>61</v>
      </c>
      <c r="K204" s="49" t="s">
        <v>61</v>
      </c>
      <c r="L204" s="49" t="s">
        <v>61</v>
      </c>
      <c r="M204" s="49" t="s">
        <v>61</v>
      </c>
      <c r="N204" s="49" t="s">
        <v>61</v>
      </c>
      <c r="O204" s="53" t="s">
        <v>306</v>
      </c>
      <c r="P204" s="49" t="s">
        <v>63</v>
      </c>
      <c r="Q204" s="49" t="s">
        <v>101</v>
      </c>
      <c r="R204" s="49" t="s">
        <v>63</v>
      </c>
      <c r="S204" s="49" t="s">
        <v>61</v>
      </c>
      <c r="T204" s="49" t="s">
        <v>61</v>
      </c>
      <c r="U204" s="49" t="s">
        <v>61</v>
      </c>
      <c r="V204" s="49" t="s">
        <v>61</v>
      </c>
      <c r="W204" s="49" t="s">
        <v>61</v>
      </c>
      <c r="X204" s="49" t="s">
        <v>61</v>
      </c>
      <c r="Y204" s="49" t="s">
        <v>61</v>
      </c>
      <c r="Z204" s="49" t="s">
        <v>61</v>
      </c>
      <c r="AA204" s="49" t="s">
        <v>61</v>
      </c>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c r="EK204" s="51"/>
      <c r="EL204" s="51"/>
      <c r="EM204" s="51"/>
      <c r="EN204" s="51"/>
      <c r="EO204" s="51"/>
      <c r="EP204" s="51"/>
      <c r="EQ204" s="51"/>
      <c r="ER204" s="51"/>
      <c r="ES204" s="51"/>
      <c r="ET204" s="51"/>
      <c r="EU204" s="51"/>
      <c r="EV204" s="51"/>
      <c r="EW204" s="51"/>
      <c r="EX204" s="51"/>
      <c r="EY204" s="51"/>
      <c r="EZ204" s="51"/>
      <c r="FA204" s="51"/>
      <c r="FB204" s="51"/>
      <c r="FC204" s="51"/>
      <c r="FD204" s="51"/>
      <c r="FE204" s="51"/>
      <c r="FF204" s="51"/>
      <c r="FG204" s="51"/>
      <c r="FH204" s="51"/>
      <c r="FI204" s="51"/>
      <c r="FJ204" s="51"/>
      <c r="FK204" s="51"/>
      <c r="FL204" s="51"/>
      <c r="FM204" s="51"/>
      <c r="FN204" s="51"/>
      <c r="FO204" s="51"/>
      <c r="FP204" s="51"/>
      <c r="FQ204" s="51"/>
      <c r="FR204" s="51"/>
      <c r="FS204" s="51"/>
      <c r="FT204" s="51"/>
      <c r="FU204" s="51"/>
      <c r="FV204" s="51"/>
      <c r="FW204" s="51"/>
      <c r="FX204" s="51"/>
      <c r="FY204" s="51"/>
      <c r="FZ204" s="51"/>
      <c r="GA204" s="51"/>
      <c r="GB204" s="51"/>
      <c r="GC204" s="51"/>
      <c r="GD204" s="51"/>
      <c r="GE204" s="51"/>
      <c r="GF204" s="51"/>
      <c r="GG204" s="51"/>
      <c r="GH204" s="51"/>
      <c r="GI204" s="51"/>
      <c r="GJ204" s="51"/>
      <c r="GK204" s="51"/>
      <c r="GL204" s="51"/>
      <c r="GM204" s="51"/>
      <c r="GN204" s="51"/>
      <c r="GO204" s="51"/>
      <c r="GP204" s="51"/>
      <c r="GQ204" s="51"/>
      <c r="GR204" s="51"/>
      <c r="GS204" s="51"/>
      <c r="GT204" s="51"/>
      <c r="GU204" s="51"/>
      <c r="GV204" s="51"/>
      <c r="GW204" s="51"/>
      <c r="GX204" s="51"/>
      <c r="GY204" s="51"/>
      <c r="GZ204" s="51"/>
      <c r="HA204" s="51"/>
      <c r="HB204" s="51"/>
      <c r="HC204" s="51"/>
      <c r="HD204" s="51"/>
      <c r="HE204" s="51"/>
      <c r="HF204" s="51"/>
      <c r="HG204" s="51"/>
      <c r="HH204" s="51"/>
      <c r="HI204" s="51"/>
      <c r="HJ204" s="51"/>
      <c r="HK204" s="51"/>
      <c r="HL204" s="51"/>
      <c r="HM204" s="51"/>
      <c r="HN204" s="51"/>
      <c r="HO204" s="51"/>
      <c r="HP204" s="51"/>
      <c r="HQ204" s="51"/>
      <c r="HR204" s="51"/>
      <c r="HS204" s="51"/>
      <c r="HT204" s="51"/>
      <c r="HU204" s="51"/>
      <c r="HV204" s="51"/>
      <c r="HW204" s="51"/>
      <c r="HX204" s="51"/>
      <c r="HY204" s="51"/>
      <c r="HZ204" s="51"/>
      <c r="IA204" s="51"/>
      <c r="IB204" s="51"/>
      <c r="IC204" s="51"/>
      <c r="ID204" s="51"/>
      <c r="IE204" s="51"/>
      <c r="IF204" s="51"/>
      <c r="IG204" s="51"/>
      <c r="IH204" s="51"/>
      <c r="II204" s="51"/>
      <c r="IJ204" s="51"/>
      <c r="IK204" s="51"/>
      <c r="IL204" s="51"/>
      <c r="IM204" s="51"/>
      <c r="IN204" s="51"/>
      <c r="IO204" s="51"/>
      <c r="IP204" s="51"/>
      <c r="IQ204" s="51"/>
      <c r="IR204" s="51"/>
      <c r="IS204" s="51"/>
      <c r="IT204" s="51"/>
      <c r="IU204" s="51"/>
      <c r="IV204" s="51"/>
      <c r="IW204" s="51"/>
    </row>
    <row r="205" s="52" customFormat="true" ht="32.8" hidden="false" customHeight="false" outlineLevel="0" collapsed="false">
      <c r="A205" s="44" t="s">
        <v>433</v>
      </c>
      <c r="B205" s="54" t="s">
        <v>434</v>
      </c>
      <c r="C205" s="46" t="n">
        <v>8009240.83</v>
      </c>
      <c r="D205" s="47" t="s">
        <v>109</v>
      </c>
      <c r="E205" s="47" t="s">
        <v>226</v>
      </c>
      <c r="F205" s="49" t="s">
        <v>61</v>
      </c>
      <c r="G205" s="49" t="s">
        <v>61</v>
      </c>
      <c r="H205" s="49" t="s">
        <v>61</v>
      </c>
      <c r="I205" s="49" t="s">
        <v>61</v>
      </c>
      <c r="J205" s="49" t="s">
        <v>61</v>
      </c>
      <c r="K205" s="49" t="s">
        <v>61</v>
      </c>
      <c r="L205" s="49" t="s">
        <v>61</v>
      </c>
      <c r="M205" s="49" t="s">
        <v>61</v>
      </c>
      <c r="N205" s="49" t="s">
        <v>61</v>
      </c>
      <c r="O205" s="53" t="s">
        <v>306</v>
      </c>
      <c r="P205" s="49" t="s">
        <v>63</v>
      </c>
      <c r="Q205" s="49" t="s">
        <v>101</v>
      </c>
      <c r="R205" s="49" t="s">
        <v>63</v>
      </c>
      <c r="S205" s="49" t="s">
        <v>61</v>
      </c>
      <c r="T205" s="49" t="s">
        <v>61</v>
      </c>
      <c r="U205" s="49" t="s">
        <v>61</v>
      </c>
      <c r="V205" s="49" t="s">
        <v>61</v>
      </c>
      <c r="W205" s="49" t="s">
        <v>61</v>
      </c>
      <c r="X205" s="49" t="s">
        <v>61</v>
      </c>
      <c r="Y205" s="49" t="s">
        <v>61</v>
      </c>
      <c r="Z205" s="49" t="s">
        <v>61</v>
      </c>
      <c r="AA205" s="49" t="s">
        <v>61</v>
      </c>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c r="EK205" s="51"/>
      <c r="EL205" s="51"/>
      <c r="EM205" s="51"/>
      <c r="EN205" s="51"/>
      <c r="EO205" s="51"/>
      <c r="EP205" s="51"/>
      <c r="EQ205" s="51"/>
      <c r="ER205" s="51"/>
      <c r="ES205" s="51"/>
      <c r="ET205" s="51"/>
      <c r="EU205" s="51"/>
      <c r="EV205" s="51"/>
      <c r="EW205" s="51"/>
      <c r="EX205" s="51"/>
      <c r="EY205" s="51"/>
      <c r="EZ205" s="51"/>
      <c r="FA205" s="51"/>
      <c r="FB205" s="51"/>
      <c r="FC205" s="51"/>
      <c r="FD205" s="51"/>
      <c r="FE205" s="51"/>
      <c r="FF205" s="51"/>
      <c r="FG205" s="51"/>
      <c r="FH205" s="51"/>
      <c r="FI205" s="51"/>
      <c r="FJ205" s="51"/>
      <c r="FK205" s="51"/>
      <c r="FL205" s="51"/>
      <c r="FM205" s="51"/>
      <c r="FN205" s="51"/>
      <c r="FO205" s="51"/>
      <c r="FP205" s="51"/>
      <c r="FQ205" s="51"/>
      <c r="FR205" s="51"/>
      <c r="FS205" s="51"/>
      <c r="FT205" s="51"/>
      <c r="FU205" s="51"/>
      <c r="FV205" s="51"/>
      <c r="FW205" s="51"/>
      <c r="FX205" s="51"/>
      <c r="FY205" s="51"/>
      <c r="FZ205" s="51"/>
      <c r="GA205" s="51"/>
      <c r="GB205" s="51"/>
      <c r="GC205" s="51"/>
      <c r="GD205" s="51"/>
      <c r="GE205" s="51"/>
      <c r="GF205" s="51"/>
      <c r="GG205" s="51"/>
      <c r="GH205" s="51"/>
      <c r="GI205" s="51"/>
      <c r="GJ205" s="51"/>
      <c r="GK205" s="51"/>
      <c r="GL205" s="51"/>
      <c r="GM205" s="51"/>
      <c r="GN205" s="51"/>
      <c r="GO205" s="51"/>
      <c r="GP205" s="51"/>
      <c r="GQ205" s="51"/>
      <c r="GR205" s="51"/>
      <c r="GS205" s="51"/>
      <c r="GT205" s="51"/>
      <c r="GU205" s="51"/>
      <c r="GV205" s="51"/>
      <c r="GW205" s="51"/>
      <c r="GX205" s="51"/>
      <c r="GY205" s="51"/>
      <c r="GZ205" s="51"/>
      <c r="HA205" s="51"/>
      <c r="HB205" s="51"/>
      <c r="HC205" s="51"/>
      <c r="HD205" s="51"/>
      <c r="HE205" s="51"/>
      <c r="HF205" s="51"/>
      <c r="HG205" s="51"/>
      <c r="HH205" s="51"/>
      <c r="HI205" s="51"/>
      <c r="HJ205" s="51"/>
      <c r="HK205" s="51"/>
      <c r="HL205" s="51"/>
      <c r="HM205" s="51"/>
      <c r="HN205" s="51"/>
      <c r="HO205" s="51"/>
      <c r="HP205" s="51"/>
      <c r="HQ205" s="51"/>
      <c r="HR205" s="51"/>
      <c r="HS205" s="51"/>
      <c r="HT205" s="51"/>
      <c r="HU205" s="51"/>
      <c r="HV205" s="51"/>
      <c r="HW205" s="51"/>
      <c r="HX205" s="51"/>
      <c r="HY205" s="51"/>
      <c r="HZ205" s="51"/>
      <c r="IA205" s="51"/>
      <c r="IB205" s="51"/>
      <c r="IC205" s="51"/>
      <c r="ID205" s="51"/>
      <c r="IE205" s="51"/>
      <c r="IF205" s="51"/>
      <c r="IG205" s="51"/>
      <c r="IH205" s="51"/>
      <c r="II205" s="51"/>
      <c r="IJ205" s="51"/>
      <c r="IK205" s="51"/>
      <c r="IL205" s="51"/>
      <c r="IM205" s="51"/>
      <c r="IN205" s="51"/>
      <c r="IO205" s="51"/>
      <c r="IP205" s="51"/>
      <c r="IQ205" s="51"/>
      <c r="IR205" s="51"/>
      <c r="IS205" s="51"/>
      <c r="IT205" s="51"/>
      <c r="IU205" s="51"/>
      <c r="IV205" s="51"/>
      <c r="IW205" s="51"/>
    </row>
    <row r="206" s="52" customFormat="true" ht="32.8" hidden="false" customHeight="false" outlineLevel="0" collapsed="false">
      <c r="A206" s="44" t="s">
        <v>435</v>
      </c>
      <c r="B206" s="54" t="s">
        <v>436</v>
      </c>
      <c r="C206" s="46" t="n">
        <v>4216623.67</v>
      </c>
      <c r="D206" s="47" t="s">
        <v>109</v>
      </c>
      <c r="E206" s="47" t="s">
        <v>226</v>
      </c>
      <c r="F206" s="49" t="s">
        <v>61</v>
      </c>
      <c r="G206" s="49" t="s">
        <v>61</v>
      </c>
      <c r="H206" s="49" t="s">
        <v>61</v>
      </c>
      <c r="I206" s="49" t="s">
        <v>61</v>
      </c>
      <c r="J206" s="49" t="s">
        <v>61</v>
      </c>
      <c r="K206" s="49" t="s">
        <v>61</v>
      </c>
      <c r="L206" s="49" t="s">
        <v>61</v>
      </c>
      <c r="M206" s="49" t="s">
        <v>61</v>
      </c>
      <c r="N206" s="49" t="s">
        <v>61</v>
      </c>
      <c r="O206" s="53" t="s">
        <v>306</v>
      </c>
      <c r="P206" s="49" t="s">
        <v>63</v>
      </c>
      <c r="Q206" s="49" t="s">
        <v>101</v>
      </c>
      <c r="R206" s="49" t="s">
        <v>63</v>
      </c>
      <c r="S206" s="49" t="s">
        <v>61</v>
      </c>
      <c r="T206" s="49" t="s">
        <v>61</v>
      </c>
      <c r="U206" s="49" t="s">
        <v>61</v>
      </c>
      <c r="V206" s="49" t="s">
        <v>61</v>
      </c>
      <c r="W206" s="49" t="s">
        <v>61</v>
      </c>
      <c r="X206" s="49" t="s">
        <v>61</v>
      </c>
      <c r="Y206" s="49" t="s">
        <v>61</v>
      </c>
      <c r="Z206" s="49" t="s">
        <v>61</v>
      </c>
      <c r="AA206" s="49" t="s">
        <v>61</v>
      </c>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c r="EK206" s="51"/>
      <c r="EL206" s="51"/>
      <c r="EM206" s="51"/>
      <c r="EN206" s="51"/>
      <c r="EO206" s="51"/>
      <c r="EP206" s="51"/>
      <c r="EQ206" s="51"/>
      <c r="ER206" s="51"/>
      <c r="ES206" s="51"/>
      <c r="ET206" s="51"/>
      <c r="EU206" s="51"/>
      <c r="EV206" s="51"/>
      <c r="EW206" s="51"/>
      <c r="EX206" s="51"/>
      <c r="EY206" s="51"/>
      <c r="EZ206" s="51"/>
      <c r="FA206" s="51"/>
      <c r="FB206" s="51"/>
      <c r="FC206" s="51"/>
      <c r="FD206" s="51"/>
      <c r="FE206" s="51"/>
      <c r="FF206" s="51"/>
      <c r="FG206" s="51"/>
      <c r="FH206" s="51"/>
      <c r="FI206" s="51"/>
      <c r="FJ206" s="51"/>
      <c r="FK206" s="51"/>
      <c r="FL206" s="51"/>
      <c r="FM206" s="51"/>
      <c r="FN206" s="51"/>
      <c r="FO206" s="51"/>
      <c r="FP206" s="51"/>
      <c r="FQ206" s="51"/>
      <c r="FR206" s="51"/>
      <c r="FS206" s="51"/>
      <c r="FT206" s="51"/>
      <c r="FU206" s="51"/>
      <c r="FV206" s="51"/>
      <c r="FW206" s="51"/>
      <c r="FX206" s="51"/>
      <c r="FY206" s="51"/>
      <c r="FZ206" s="51"/>
      <c r="GA206" s="51"/>
      <c r="GB206" s="51"/>
      <c r="GC206" s="51"/>
      <c r="GD206" s="51"/>
      <c r="GE206" s="51"/>
      <c r="GF206" s="51"/>
      <c r="GG206" s="51"/>
      <c r="GH206" s="51"/>
      <c r="GI206" s="51"/>
      <c r="GJ206" s="51"/>
      <c r="GK206" s="51"/>
      <c r="GL206" s="51"/>
      <c r="GM206" s="51"/>
      <c r="GN206" s="51"/>
      <c r="GO206" s="51"/>
      <c r="GP206" s="51"/>
      <c r="GQ206" s="51"/>
      <c r="GR206" s="51"/>
      <c r="GS206" s="51"/>
      <c r="GT206" s="51"/>
      <c r="GU206" s="51"/>
      <c r="GV206" s="51"/>
      <c r="GW206" s="51"/>
      <c r="GX206" s="51"/>
      <c r="GY206" s="51"/>
      <c r="GZ206" s="51"/>
      <c r="HA206" s="51"/>
      <c r="HB206" s="51"/>
      <c r="HC206" s="51"/>
      <c r="HD206" s="51"/>
      <c r="HE206" s="51"/>
      <c r="HF206" s="51"/>
      <c r="HG206" s="51"/>
      <c r="HH206" s="51"/>
      <c r="HI206" s="51"/>
      <c r="HJ206" s="51"/>
      <c r="HK206" s="51"/>
      <c r="HL206" s="51"/>
      <c r="HM206" s="51"/>
      <c r="HN206" s="51"/>
      <c r="HO206" s="51"/>
      <c r="HP206" s="51"/>
      <c r="HQ206" s="51"/>
      <c r="HR206" s="51"/>
      <c r="HS206" s="51"/>
      <c r="HT206" s="51"/>
      <c r="HU206" s="51"/>
      <c r="HV206" s="51"/>
      <c r="HW206" s="51"/>
      <c r="HX206" s="51"/>
      <c r="HY206" s="51"/>
      <c r="HZ206" s="51"/>
      <c r="IA206" s="51"/>
      <c r="IB206" s="51"/>
      <c r="IC206" s="51"/>
      <c r="ID206" s="51"/>
      <c r="IE206" s="51"/>
      <c r="IF206" s="51"/>
      <c r="IG206" s="51"/>
      <c r="IH206" s="51"/>
      <c r="II206" s="51"/>
      <c r="IJ206" s="51"/>
      <c r="IK206" s="51"/>
      <c r="IL206" s="51"/>
      <c r="IM206" s="51"/>
      <c r="IN206" s="51"/>
      <c r="IO206" s="51"/>
      <c r="IP206" s="51"/>
      <c r="IQ206" s="51"/>
      <c r="IR206" s="51"/>
      <c r="IS206" s="51"/>
      <c r="IT206" s="51"/>
      <c r="IU206" s="51"/>
      <c r="IV206" s="51"/>
      <c r="IW206" s="51"/>
    </row>
    <row r="207" s="52" customFormat="true" ht="85.05" hidden="false" customHeight="false" outlineLevel="0" collapsed="false">
      <c r="A207" s="44" t="s">
        <v>437</v>
      </c>
      <c r="B207" s="54" t="s">
        <v>438</v>
      </c>
      <c r="C207" s="46" t="n">
        <v>2623018.25</v>
      </c>
      <c r="D207" s="47" t="s">
        <v>109</v>
      </c>
      <c r="E207" s="47" t="s">
        <v>123</v>
      </c>
      <c r="F207" s="49" t="s">
        <v>61</v>
      </c>
      <c r="G207" s="49" t="s">
        <v>61</v>
      </c>
      <c r="H207" s="49" t="s">
        <v>61</v>
      </c>
      <c r="I207" s="49" t="s">
        <v>61</v>
      </c>
      <c r="J207" s="49" t="s">
        <v>61</v>
      </c>
      <c r="K207" s="49" t="s">
        <v>61</v>
      </c>
      <c r="L207" s="49" t="s">
        <v>61</v>
      </c>
      <c r="M207" s="49" t="s">
        <v>61</v>
      </c>
      <c r="N207" s="49" t="s">
        <v>61</v>
      </c>
      <c r="O207" s="53" t="s">
        <v>306</v>
      </c>
      <c r="P207" s="49" t="s">
        <v>63</v>
      </c>
      <c r="Q207" s="49" t="s">
        <v>101</v>
      </c>
      <c r="R207" s="49" t="s">
        <v>63</v>
      </c>
      <c r="S207" s="49" t="s">
        <v>61</v>
      </c>
      <c r="T207" s="49" t="s">
        <v>61</v>
      </c>
      <c r="U207" s="49" t="s">
        <v>61</v>
      </c>
      <c r="V207" s="49" t="s">
        <v>61</v>
      </c>
      <c r="W207" s="49" t="s">
        <v>61</v>
      </c>
      <c r="X207" s="49" t="s">
        <v>61</v>
      </c>
      <c r="Y207" s="49" t="s">
        <v>61</v>
      </c>
      <c r="Z207" s="49" t="s">
        <v>61</v>
      </c>
      <c r="AA207" s="49" t="s">
        <v>61</v>
      </c>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c r="EK207" s="51"/>
      <c r="EL207" s="51"/>
      <c r="EM207" s="51"/>
      <c r="EN207" s="51"/>
      <c r="EO207" s="51"/>
      <c r="EP207" s="51"/>
      <c r="EQ207" s="51"/>
      <c r="ER207" s="51"/>
      <c r="ES207" s="51"/>
      <c r="ET207" s="51"/>
      <c r="EU207" s="51"/>
      <c r="EV207" s="51"/>
      <c r="EW207" s="51"/>
      <c r="EX207" s="51"/>
      <c r="EY207" s="51"/>
      <c r="EZ207" s="51"/>
      <c r="FA207" s="51"/>
      <c r="FB207" s="51"/>
      <c r="FC207" s="51"/>
      <c r="FD207" s="51"/>
      <c r="FE207" s="51"/>
      <c r="FF207" s="51"/>
      <c r="FG207" s="51"/>
      <c r="FH207" s="51"/>
      <c r="FI207" s="51"/>
      <c r="FJ207" s="51"/>
      <c r="FK207" s="51"/>
      <c r="FL207" s="51"/>
      <c r="FM207" s="51"/>
      <c r="FN207" s="51"/>
      <c r="FO207" s="51"/>
      <c r="FP207" s="51"/>
      <c r="FQ207" s="51"/>
      <c r="FR207" s="51"/>
      <c r="FS207" s="51"/>
      <c r="FT207" s="51"/>
      <c r="FU207" s="51"/>
      <c r="FV207" s="51"/>
      <c r="FW207" s="51"/>
      <c r="FX207" s="51"/>
      <c r="FY207" s="51"/>
      <c r="FZ207" s="51"/>
      <c r="GA207" s="51"/>
      <c r="GB207" s="51"/>
      <c r="GC207" s="51"/>
      <c r="GD207" s="51"/>
      <c r="GE207" s="51"/>
      <c r="GF207" s="51"/>
      <c r="GG207" s="51"/>
      <c r="GH207" s="51"/>
      <c r="GI207" s="51"/>
      <c r="GJ207" s="51"/>
      <c r="GK207" s="51"/>
      <c r="GL207" s="51"/>
      <c r="GM207" s="51"/>
      <c r="GN207" s="51"/>
      <c r="GO207" s="51"/>
      <c r="GP207" s="51"/>
      <c r="GQ207" s="51"/>
      <c r="GR207" s="51"/>
      <c r="GS207" s="51"/>
      <c r="GT207" s="51"/>
      <c r="GU207" s="51"/>
      <c r="GV207" s="51"/>
      <c r="GW207" s="51"/>
      <c r="GX207" s="51"/>
      <c r="GY207" s="51"/>
      <c r="GZ207" s="51"/>
      <c r="HA207" s="51"/>
      <c r="HB207" s="51"/>
      <c r="HC207" s="51"/>
      <c r="HD207" s="51"/>
      <c r="HE207" s="51"/>
      <c r="HF207" s="51"/>
      <c r="HG207" s="51"/>
      <c r="HH207" s="51"/>
      <c r="HI207" s="51"/>
      <c r="HJ207" s="51"/>
      <c r="HK207" s="51"/>
      <c r="HL207" s="51"/>
      <c r="HM207" s="51"/>
      <c r="HN207" s="51"/>
      <c r="HO207" s="51"/>
      <c r="HP207" s="51"/>
      <c r="HQ207" s="51"/>
      <c r="HR207" s="51"/>
      <c r="HS207" s="51"/>
      <c r="HT207" s="51"/>
      <c r="HU207" s="51"/>
      <c r="HV207" s="51"/>
      <c r="HW207" s="51"/>
      <c r="HX207" s="51"/>
      <c r="HY207" s="51"/>
      <c r="HZ207" s="51"/>
      <c r="IA207" s="51"/>
      <c r="IB207" s="51"/>
      <c r="IC207" s="51"/>
      <c r="ID207" s="51"/>
      <c r="IE207" s="51"/>
      <c r="IF207" s="51"/>
      <c r="IG207" s="51"/>
      <c r="IH207" s="51"/>
      <c r="II207" s="51"/>
      <c r="IJ207" s="51"/>
      <c r="IK207" s="51"/>
      <c r="IL207" s="51"/>
      <c r="IM207" s="51"/>
      <c r="IN207" s="51"/>
      <c r="IO207" s="51"/>
      <c r="IP207" s="51"/>
      <c r="IQ207" s="51"/>
      <c r="IR207" s="51"/>
      <c r="IS207" s="51"/>
      <c r="IT207" s="51"/>
      <c r="IU207" s="51"/>
      <c r="IV207" s="51"/>
      <c r="IW207" s="51"/>
    </row>
    <row r="208" s="52" customFormat="true" ht="32.8" hidden="false" customHeight="false" outlineLevel="0" collapsed="false">
      <c r="A208" s="44" t="s">
        <v>439</v>
      </c>
      <c r="B208" s="54" t="s">
        <v>440</v>
      </c>
      <c r="C208" s="46" t="n">
        <v>3747144.3</v>
      </c>
      <c r="D208" s="47" t="s">
        <v>109</v>
      </c>
      <c r="E208" s="47" t="s">
        <v>123</v>
      </c>
      <c r="F208" s="49" t="s">
        <v>61</v>
      </c>
      <c r="G208" s="49" t="s">
        <v>61</v>
      </c>
      <c r="H208" s="49" t="s">
        <v>61</v>
      </c>
      <c r="I208" s="49" t="s">
        <v>61</v>
      </c>
      <c r="J208" s="49" t="s">
        <v>61</v>
      </c>
      <c r="K208" s="49" t="s">
        <v>61</v>
      </c>
      <c r="L208" s="49" t="s">
        <v>61</v>
      </c>
      <c r="M208" s="49" t="s">
        <v>61</v>
      </c>
      <c r="N208" s="49" t="s">
        <v>61</v>
      </c>
      <c r="O208" s="53" t="s">
        <v>306</v>
      </c>
      <c r="P208" s="49" t="s">
        <v>63</v>
      </c>
      <c r="Q208" s="49" t="s">
        <v>101</v>
      </c>
      <c r="R208" s="49" t="s">
        <v>63</v>
      </c>
      <c r="S208" s="49" t="s">
        <v>61</v>
      </c>
      <c r="T208" s="49" t="s">
        <v>61</v>
      </c>
      <c r="U208" s="49" t="s">
        <v>61</v>
      </c>
      <c r="V208" s="49" t="s">
        <v>61</v>
      </c>
      <c r="W208" s="49" t="s">
        <v>61</v>
      </c>
      <c r="X208" s="49" t="s">
        <v>61</v>
      </c>
      <c r="Y208" s="49" t="s">
        <v>61</v>
      </c>
      <c r="Z208" s="49" t="s">
        <v>61</v>
      </c>
      <c r="AA208" s="49" t="s">
        <v>61</v>
      </c>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c r="EK208" s="51"/>
      <c r="EL208" s="51"/>
      <c r="EM208" s="51"/>
      <c r="EN208" s="51"/>
      <c r="EO208" s="51"/>
      <c r="EP208" s="51"/>
      <c r="EQ208" s="51"/>
      <c r="ER208" s="51"/>
      <c r="ES208" s="51"/>
      <c r="ET208" s="51"/>
      <c r="EU208" s="51"/>
      <c r="EV208" s="51"/>
      <c r="EW208" s="51"/>
      <c r="EX208" s="51"/>
      <c r="EY208" s="51"/>
      <c r="EZ208" s="51"/>
      <c r="FA208" s="51"/>
      <c r="FB208" s="51"/>
      <c r="FC208" s="51"/>
      <c r="FD208" s="51"/>
      <c r="FE208" s="51"/>
      <c r="FF208" s="51"/>
      <c r="FG208" s="51"/>
      <c r="FH208" s="51"/>
      <c r="FI208" s="51"/>
      <c r="FJ208" s="51"/>
      <c r="FK208" s="51"/>
      <c r="FL208" s="51"/>
      <c r="FM208" s="51"/>
      <c r="FN208" s="51"/>
      <c r="FO208" s="51"/>
      <c r="FP208" s="51"/>
      <c r="FQ208" s="51"/>
      <c r="FR208" s="51"/>
      <c r="FS208" s="51"/>
      <c r="FT208" s="51"/>
      <c r="FU208" s="51"/>
      <c r="FV208" s="51"/>
      <c r="FW208" s="51"/>
      <c r="FX208" s="51"/>
      <c r="FY208" s="51"/>
      <c r="FZ208" s="51"/>
      <c r="GA208" s="51"/>
      <c r="GB208" s="51"/>
      <c r="GC208" s="51"/>
      <c r="GD208" s="51"/>
      <c r="GE208" s="51"/>
      <c r="GF208" s="51"/>
      <c r="GG208" s="51"/>
      <c r="GH208" s="51"/>
      <c r="GI208" s="51"/>
      <c r="GJ208" s="51"/>
      <c r="GK208" s="51"/>
      <c r="GL208" s="51"/>
      <c r="GM208" s="51"/>
      <c r="GN208" s="51"/>
      <c r="GO208" s="51"/>
      <c r="GP208" s="51"/>
      <c r="GQ208" s="51"/>
      <c r="GR208" s="51"/>
      <c r="GS208" s="51"/>
      <c r="GT208" s="51"/>
      <c r="GU208" s="51"/>
      <c r="GV208" s="51"/>
      <c r="GW208" s="51"/>
      <c r="GX208" s="51"/>
      <c r="GY208" s="51"/>
      <c r="GZ208" s="51"/>
      <c r="HA208" s="51"/>
      <c r="HB208" s="51"/>
      <c r="HC208" s="51"/>
      <c r="HD208" s="51"/>
      <c r="HE208" s="51"/>
      <c r="HF208" s="51"/>
      <c r="HG208" s="51"/>
      <c r="HH208" s="51"/>
      <c r="HI208" s="51"/>
      <c r="HJ208" s="51"/>
      <c r="HK208" s="51"/>
      <c r="HL208" s="51"/>
      <c r="HM208" s="51"/>
      <c r="HN208" s="51"/>
      <c r="HO208" s="51"/>
      <c r="HP208" s="51"/>
      <c r="HQ208" s="51"/>
      <c r="HR208" s="51"/>
      <c r="HS208" s="51"/>
      <c r="HT208" s="51"/>
      <c r="HU208" s="51"/>
      <c r="HV208" s="51"/>
      <c r="HW208" s="51"/>
      <c r="HX208" s="51"/>
      <c r="HY208" s="51"/>
      <c r="HZ208" s="51"/>
      <c r="IA208" s="51"/>
      <c r="IB208" s="51"/>
      <c r="IC208" s="51"/>
      <c r="ID208" s="51"/>
      <c r="IE208" s="51"/>
      <c r="IF208" s="51"/>
      <c r="IG208" s="51"/>
      <c r="IH208" s="51"/>
      <c r="II208" s="51"/>
      <c r="IJ208" s="51"/>
      <c r="IK208" s="51"/>
      <c r="IL208" s="51"/>
      <c r="IM208" s="51"/>
      <c r="IN208" s="51"/>
      <c r="IO208" s="51"/>
      <c r="IP208" s="51"/>
      <c r="IQ208" s="51"/>
      <c r="IR208" s="51"/>
      <c r="IS208" s="51"/>
      <c r="IT208" s="51"/>
      <c r="IU208" s="51"/>
      <c r="IV208" s="51"/>
      <c r="IW208" s="51"/>
    </row>
    <row r="209" s="52" customFormat="true" ht="85.05" hidden="false" customHeight="false" outlineLevel="0" collapsed="false">
      <c r="A209" s="44" t="s">
        <v>441</v>
      </c>
      <c r="B209" s="54" t="s">
        <v>442</v>
      </c>
      <c r="C209" s="46" t="n">
        <v>2148450.39</v>
      </c>
      <c r="D209" s="47" t="s">
        <v>109</v>
      </c>
      <c r="E209" s="47" t="s">
        <v>109</v>
      </c>
      <c r="F209" s="49" t="s">
        <v>61</v>
      </c>
      <c r="G209" s="49" t="s">
        <v>61</v>
      </c>
      <c r="H209" s="49" t="s">
        <v>61</v>
      </c>
      <c r="I209" s="49" t="s">
        <v>61</v>
      </c>
      <c r="J209" s="49" t="s">
        <v>61</v>
      </c>
      <c r="K209" s="49" t="s">
        <v>61</v>
      </c>
      <c r="L209" s="49" t="s">
        <v>61</v>
      </c>
      <c r="M209" s="49" t="s">
        <v>61</v>
      </c>
      <c r="N209" s="49" t="s">
        <v>61</v>
      </c>
      <c r="O209" s="53" t="s">
        <v>306</v>
      </c>
      <c r="P209" s="49" t="s">
        <v>63</v>
      </c>
      <c r="Q209" s="49" t="s">
        <v>101</v>
      </c>
      <c r="R209" s="49" t="s">
        <v>63</v>
      </c>
      <c r="S209" s="49" t="s">
        <v>61</v>
      </c>
      <c r="T209" s="49" t="s">
        <v>61</v>
      </c>
      <c r="U209" s="49" t="s">
        <v>61</v>
      </c>
      <c r="V209" s="49" t="s">
        <v>61</v>
      </c>
      <c r="W209" s="49" t="s">
        <v>61</v>
      </c>
      <c r="X209" s="49" t="s">
        <v>61</v>
      </c>
      <c r="Y209" s="49" t="s">
        <v>61</v>
      </c>
      <c r="Z209" s="49" t="s">
        <v>61</v>
      </c>
      <c r="AA209" s="49" t="s">
        <v>61</v>
      </c>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c r="DW209" s="51"/>
      <c r="DX209" s="51"/>
      <c r="DY209" s="51"/>
      <c r="DZ209" s="51"/>
      <c r="EA209" s="51"/>
      <c r="EB209" s="51"/>
      <c r="EC209" s="51"/>
      <c r="ED209" s="51"/>
      <c r="EE209" s="51"/>
      <c r="EF209" s="51"/>
      <c r="EG209" s="51"/>
      <c r="EH209" s="51"/>
      <c r="EI209" s="51"/>
      <c r="EJ209" s="51"/>
      <c r="EK209" s="51"/>
      <c r="EL209" s="51"/>
      <c r="EM209" s="51"/>
      <c r="EN209" s="51"/>
      <c r="EO209" s="51"/>
      <c r="EP209" s="51"/>
      <c r="EQ209" s="51"/>
      <c r="ER209" s="51"/>
      <c r="ES209" s="51"/>
      <c r="ET209" s="51"/>
      <c r="EU209" s="51"/>
      <c r="EV209" s="51"/>
      <c r="EW209" s="51"/>
      <c r="EX209" s="51"/>
      <c r="EY209" s="51"/>
      <c r="EZ209" s="51"/>
      <c r="FA209" s="51"/>
      <c r="FB209" s="51"/>
      <c r="FC209" s="51"/>
      <c r="FD209" s="51"/>
      <c r="FE209" s="51"/>
      <c r="FF209" s="51"/>
      <c r="FG209" s="51"/>
      <c r="FH209" s="51"/>
      <c r="FI209" s="51"/>
      <c r="FJ209" s="51"/>
      <c r="FK209" s="51"/>
      <c r="FL209" s="51"/>
      <c r="FM209" s="51"/>
      <c r="FN209" s="51"/>
      <c r="FO209" s="51"/>
      <c r="FP209" s="51"/>
      <c r="FQ209" s="51"/>
      <c r="FR209" s="51"/>
      <c r="FS209" s="51"/>
      <c r="FT209" s="51"/>
      <c r="FU209" s="51"/>
      <c r="FV209" s="51"/>
      <c r="FW209" s="51"/>
      <c r="FX209" s="51"/>
      <c r="FY209" s="51"/>
      <c r="FZ209" s="51"/>
      <c r="GA209" s="51"/>
      <c r="GB209" s="51"/>
      <c r="GC209" s="51"/>
      <c r="GD209" s="51"/>
      <c r="GE209" s="51"/>
      <c r="GF209" s="51"/>
      <c r="GG209" s="51"/>
      <c r="GH209" s="51"/>
      <c r="GI209" s="51"/>
      <c r="GJ209" s="51"/>
      <c r="GK209" s="51"/>
      <c r="GL209" s="51"/>
      <c r="GM209" s="51"/>
      <c r="GN209" s="51"/>
      <c r="GO209" s="51"/>
      <c r="GP209" s="51"/>
      <c r="GQ209" s="51"/>
      <c r="GR209" s="51"/>
      <c r="GS209" s="51"/>
      <c r="GT209" s="51"/>
      <c r="GU209" s="51"/>
      <c r="GV209" s="51"/>
      <c r="GW209" s="51"/>
      <c r="GX209" s="51"/>
      <c r="GY209" s="51"/>
      <c r="GZ209" s="51"/>
      <c r="HA209" s="51"/>
      <c r="HB209" s="51"/>
      <c r="HC209" s="51"/>
      <c r="HD209" s="51"/>
      <c r="HE209" s="51"/>
      <c r="HF209" s="51"/>
      <c r="HG209" s="51"/>
      <c r="HH209" s="51"/>
      <c r="HI209" s="51"/>
      <c r="HJ209" s="51"/>
      <c r="HK209" s="51"/>
      <c r="HL209" s="51"/>
      <c r="HM209" s="51"/>
      <c r="HN209" s="51"/>
      <c r="HO209" s="51"/>
      <c r="HP209" s="51"/>
      <c r="HQ209" s="51"/>
      <c r="HR209" s="51"/>
      <c r="HS209" s="51"/>
      <c r="HT209" s="51"/>
      <c r="HU209" s="51"/>
      <c r="HV209" s="51"/>
      <c r="HW209" s="51"/>
      <c r="HX209" s="51"/>
      <c r="HY209" s="51"/>
      <c r="HZ209" s="51"/>
      <c r="IA209" s="51"/>
      <c r="IB209" s="51"/>
      <c r="IC209" s="51"/>
      <c r="ID209" s="51"/>
      <c r="IE209" s="51"/>
      <c r="IF209" s="51"/>
      <c r="IG209" s="51"/>
      <c r="IH209" s="51"/>
      <c r="II209" s="51"/>
      <c r="IJ209" s="51"/>
      <c r="IK209" s="51"/>
      <c r="IL209" s="51"/>
      <c r="IM209" s="51"/>
      <c r="IN209" s="51"/>
      <c r="IO209" s="51"/>
      <c r="IP209" s="51"/>
      <c r="IQ209" s="51"/>
      <c r="IR209" s="51"/>
      <c r="IS209" s="51"/>
      <c r="IT209" s="51"/>
      <c r="IU209" s="51"/>
      <c r="IV209" s="51"/>
      <c r="IW209" s="51"/>
    </row>
    <row r="210" s="52" customFormat="true" ht="53.7" hidden="false" customHeight="false" outlineLevel="0" collapsed="false">
      <c r="A210" s="44" t="s">
        <v>443</v>
      </c>
      <c r="B210" s="54" t="s">
        <v>444</v>
      </c>
      <c r="C210" s="46" t="n">
        <v>1875774.91</v>
      </c>
      <c r="D210" s="47" t="s">
        <v>109</v>
      </c>
      <c r="E210" s="47" t="s">
        <v>109</v>
      </c>
      <c r="F210" s="49" t="s">
        <v>61</v>
      </c>
      <c r="G210" s="49" t="s">
        <v>61</v>
      </c>
      <c r="H210" s="49" t="s">
        <v>61</v>
      </c>
      <c r="I210" s="49" t="s">
        <v>61</v>
      </c>
      <c r="J210" s="49" t="s">
        <v>61</v>
      </c>
      <c r="K210" s="49" t="s">
        <v>61</v>
      </c>
      <c r="L210" s="49" t="s">
        <v>61</v>
      </c>
      <c r="M210" s="49" t="s">
        <v>61</v>
      </c>
      <c r="N210" s="49" t="s">
        <v>61</v>
      </c>
      <c r="O210" s="53" t="s">
        <v>306</v>
      </c>
      <c r="P210" s="49" t="s">
        <v>63</v>
      </c>
      <c r="Q210" s="49" t="s">
        <v>101</v>
      </c>
      <c r="R210" s="49" t="s">
        <v>63</v>
      </c>
      <c r="S210" s="49" t="s">
        <v>61</v>
      </c>
      <c r="T210" s="49" t="s">
        <v>61</v>
      </c>
      <c r="U210" s="49" t="s">
        <v>61</v>
      </c>
      <c r="V210" s="49" t="s">
        <v>61</v>
      </c>
      <c r="W210" s="49" t="s">
        <v>61</v>
      </c>
      <c r="X210" s="49" t="s">
        <v>61</v>
      </c>
      <c r="Y210" s="49" t="s">
        <v>61</v>
      </c>
      <c r="Z210" s="49" t="s">
        <v>61</v>
      </c>
      <c r="AA210" s="49" t="s">
        <v>61</v>
      </c>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c r="BO210" s="51"/>
      <c r="BP210" s="51"/>
      <c r="BQ210" s="51"/>
      <c r="BR210" s="51"/>
      <c r="BS210" s="51"/>
      <c r="BT210" s="51"/>
      <c r="BU210" s="51"/>
      <c r="BV210" s="51"/>
      <c r="BW210" s="51"/>
      <c r="BX210" s="51"/>
      <c r="BY210" s="51"/>
      <c r="BZ210" s="51"/>
      <c r="CA210" s="51"/>
      <c r="CB210" s="51"/>
      <c r="CC210" s="51"/>
      <c r="CD210" s="51"/>
      <c r="CE210" s="51"/>
      <c r="CF210" s="51"/>
      <c r="CG210" s="51"/>
      <c r="CH210" s="51"/>
      <c r="CI210" s="51"/>
      <c r="CJ210" s="51"/>
      <c r="CK210" s="51"/>
      <c r="CL210" s="51"/>
      <c r="CM210" s="51"/>
      <c r="CN210" s="51"/>
      <c r="CO210" s="51"/>
      <c r="CP210" s="51"/>
      <c r="CQ210" s="51"/>
      <c r="CR210" s="51"/>
      <c r="CS210" s="51"/>
      <c r="CT210" s="51"/>
      <c r="CU210" s="51"/>
      <c r="CV210" s="51"/>
      <c r="CW210" s="51"/>
      <c r="CX210" s="51"/>
      <c r="CY210" s="51"/>
      <c r="CZ210" s="51"/>
      <c r="DA210" s="51"/>
      <c r="DB210" s="51"/>
      <c r="DC210" s="51"/>
      <c r="DD210" s="51"/>
      <c r="DE210" s="51"/>
      <c r="DF210" s="51"/>
      <c r="DG210" s="51"/>
      <c r="DH210" s="51"/>
      <c r="DI210" s="51"/>
      <c r="DJ210" s="51"/>
      <c r="DK210" s="51"/>
      <c r="DL210" s="51"/>
      <c r="DM210" s="51"/>
      <c r="DN210" s="51"/>
      <c r="DO210" s="51"/>
      <c r="DP210" s="51"/>
      <c r="DQ210" s="51"/>
      <c r="DR210" s="51"/>
      <c r="DS210" s="51"/>
      <c r="DT210" s="51"/>
      <c r="DU210" s="51"/>
      <c r="DV210" s="51"/>
      <c r="DW210" s="51"/>
      <c r="DX210" s="51"/>
      <c r="DY210" s="51"/>
      <c r="DZ210" s="51"/>
      <c r="EA210" s="51"/>
      <c r="EB210" s="51"/>
      <c r="EC210" s="51"/>
      <c r="ED210" s="51"/>
      <c r="EE210" s="51"/>
      <c r="EF210" s="51"/>
      <c r="EG210" s="51"/>
      <c r="EH210" s="51"/>
      <c r="EI210" s="51"/>
      <c r="EJ210" s="51"/>
      <c r="EK210" s="51"/>
      <c r="EL210" s="51"/>
      <c r="EM210" s="51"/>
      <c r="EN210" s="51"/>
      <c r="EO210" s="51"/>
      <c r="EP210" s="51"/>
      <c r="EQ210" s="51"/>
      <c r="ER210" s="51"/>
      <c r="ES210" s="51"/>
      <c r="ET210" s="51"/>
      <c r="EU210" s="51"/>
      <c r="EV210" s="51"/>
      <c r="EW210" s="51"/>
      <c r="EX210" s="51"/>
      <c r="EY210" s="51"/>
      <c r="EZ210" s="51"/>
      <c r="FA210" s="51"/>
      <c r="FB210" s="51"/>
      <c r="FC210" s="51"/>
      <c r="FD210" s="51"/>
      <c r="FE210" s="51"/>
      <c r="FF210" s="51"/>
      <c r="FG210" s="51"/>
      <c r="FH210" s="51"/>
      <c r="FI210" s="51"/>
      <c r="FJ210" s="51"/>
      <c r="FK210" s="51"/>
      <c r="FL210" s="51"/>
      <c r="FM210" s="51"/>
      <c r="FN210" s="51"/>
      <c r="FO210" s="51"/>
      <c r="FP210" s="51"/>
      <c r="FQ210" s="51"/>
      <c r="FR210" s="51"/>
      <c r="FS210" s="51"/>
      <c r="FT210" s="51"/>
      <c r="FU210" s="51"/>
      <c r="FV210" s="51"/>
      <c r="FW210" s="51"/>
      <c r="FX210" s="51"/>
      <c r="FY210" s="51"/>
      <c r="FZ210" s="51"/>
      <c r="GA210" s="51"/>
      <c r="GB210" s="51"/>
      <c r="GC210" s="51"/>
      <c r="GD210" s="51"/>
      <c r="GE210" s="51"/>
      <c r="GF210" s="51"/>
      <c r="GG210" s="51"/>
      <c r="GH210" s="51"/>
      <c r="GI210" s="51"/>
      <c r="GJ210" s="51"/>
      <c r="GK210" s="51"/>
      <c r="GL210" s="51"/>
      <c r="GM210" s="51"/>
      <c r="GN210" s="51"/>
      <c r="GO210" s="51"/>
      <c r="GP210" s="51"/>
      <c r="GQ210" s="51"/>
      <c r="GR210" s="51"/>
      <c r="GS210" s="51"/>
      <c r="GT210" s="51"/>
      <c r="GU210" s="51"/>
      <c r="GV210" s="51"/>
      <c r="GW210" s="51"/>
      <c r="GX210" s="51"/>
      <c r="GY210" s="51"/>
      <c r="GZ210" s="51"/>
      <c r="HA210" s="51"/>
      <c r="HB210" s="51"/>
      <c r="HC210" s="51"/>
      <c r="HD210" s="51"/>
      <c r="HE210" s="51"/>
      <c r="HF210" s="51"/>
      <c r="HG210" s="51"/>
      <c r="HH210" s="51"/>
      <c r="HI210" s="51"/>
      <c r="HJ210" s="51"/>
      <c r="HK210" s="51"/>
      <c r="HL210" s="51"/>
      <c r="HM210" s="51"/>
      <c r="HN210" s="51"/>
      <c r="HO210" s="51"/>
      <c r="HP210" s="51"/>
      <c r="HQ210" s="51"/>
      <c r="HR210" s="51"/>
      <c r="HS210" s="51"/>
      <c r="HT210" s="51"/>
      <c r="HU210" s="51"/>
      <c r="HV210" s="51"/>
      <c r="HW210" s="51"/>
      <c r="HX210" s="51"/>
      <c r="HY210" s="51"/>
      <c r="HZ210" s="51"/>
      <c r="IA210" s="51"/>
      <c r="IB210" s="51"/>
      <c r="IC210" s="51"/>
      <c r="ID210" s="51"/>
      <c r="IE210" s="51"/>
      <c r="IF210" s="51"/>
      <c r="IG210" s="51"/>
      <c r="IH210" s="51"/>
      <c r="II210" s="51"/>
      <c r="IJ210" s="51"/>
      <c r="IK210" s="51"/>
      <c r="IL210" s="51"/>
      <c r="IM210" s="51"/>
      <c r="IN210" s="51"/>
      <c r="IO210" s="51"/>
      <c r="IP210" s="51"/>
      <c r="IQ210" s="51"/>
      <c r="IR210" s="51"/>
      <c r="IS210" s="51"/>
      <c r="IT210" s="51"/>
      <c r="IU210" s="51"/>
      <c r="IV210" s="51"/>
      <c r="IW210" s="51"/>
    </row>
    <row r="211" s="52" customFormat="true" ht="53.7" hidden="false" customHeight="false" outlineLevel="0" collapsed="false">
      <c r="A211" s="44" t="s">
        <v>445</v>
      </c>
      <c r="B211" s="54" t="s">
        <v>446</v>
      </c>
      <c r="C211" s="46" t="n">
        <v>3264070.37</v>
      </c>
      <c r="D211" s="47" t="s">
        <v>109</v>
      </c>
      <c r="E211" s="47" t="s">
        <v>128</v>
      </c>
      <c r="F211" s="49" t="s">
        <v>61</v>
      </c>
      <c r="G211" s="49" t="s">
        <v>61</v>
      </c>
      <c r="H211" s="49" t="s">
        <v>61</v>
      </c>
      <c r="I211" s="49" t="s">
        <v>61</v>
      </c>
      <c r="J211" s="46" t="n">
        <v>3264070.37</v>
      </c>
      <c r="K211" s="95" t="n">
        <v>0</v>
      </c>
      <c r="L211" s="49" t="s">
        <v>61</v>
      </c>
      <c r="M211" s="49" t="s">
        <v>61</v>
      </c>
      <c r="N211" s="49" t="s">
        <v>61</v>
      </c>
      <c r="O211" s="53" t="s">
        <v>306</v>
      </c>
      <c r="P211" s="49" t="s">
        <v>63</v>
      </c>
      <c r="Q211" s="49" t="s">
        <v>101</v>
      </c>
      <c r="R211" s="49" t="s">
        <v>63</v>
      </c>
      <c r="S211" s="49" t="s">
        <v>61</v>
      </c>
      <c r="T211" s="49" t="s">
        <v>61</v>
      </c>
      <c r="U211" s="49" t="s">
        <v>61</v>
      </c>
      <c r="V211" s="49" t="s">
        <v>61</v>
      </c>
      <c r="W211" s="46" t="n">
        <v>3264070.37</v>
      </c>
      <c r="X211" s="95" t="n">
        <v>0</v>
      </c>
      <c r="Y211" s="49" t="s">
        <v>61</v>
      </c>
      <c r="Z211" s="49" t="s">
        <v>61</v>
      </c>
      <c r="AA211" s="49" t="s">
        <v>61</v>
      </c>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c r="BO211" s="51"/>
      <c r="BP211" s="51"/>
      <c r="BQ211" s="51"/>
      <c r="BR211" s="51"/>
      <c r="BS211" s="51"/>
      <c r="BT211" s="51"/>
      <c r="BU211" s="51"/>
      <c r="BV211" s="51"/>
      <c r="BW211" s="51"/>
      <c r="BX211" s="51"/>
      <c r="BY211" s="51"/>
      <c r="BZ211" s="51"/>
      <c r="CA211" s="51"/>
      <c r="CB211" s="51"/>
      <c r="CC211" s="51"/>
      <c r="CD211" s="51"/>
      <c r="CE211" s="51"/>
      <c r="CF211" s="51"/>
      <c r="CG211" s="51"/>
      <c r="CH211" s="51"/>
      <c r="CI211" s="51"/>
      <c r="CJ211" s="51"/>
      <c r="CK211" s="51"/>
      <c r="CL211" s="51"/>
      <c r="CM211" s="51"/>
      <c r="CN211" s="51"/>
      <c r="CO211" s="51"/>
      <c r="CP211" s="51"/>
      <c r="CQ211" s="51"/>
      <c r="CR211" s="51"/>
      <c r="CS211" s="51"/>
      <c r="CT211" s="51"/>
      <c r="CU211" s="51"/>
      <c r="CV211" s="51"/>
      <c r="CW211" s="51"/>
      <c r="CX211" s="51"/>
      <c r="CY211" s="51"/>
      <c r="CZ211" s="51"/>
      <c r="DA211" s="51"/>
      <c r="DB211" s="51"/>
      <c r="DC211" s="51"/>
      <c r="DD211" s="51"/>
      <c r="DE211" s="51"/>
      <c r="DF211" s="51"/>
      <c r="DG211" s="51"/>
      <c r="DH211" s="51"/>
      <c r="DI211" s="51"/>
      <c r="DJ211" s="51"/>
      <c r="DK211" s="51"/>
      <c r="DL211" s="51"/>
      <c r="DM211" s="51"/>
      <c r="DN211" s="51"/>
      <c r="DO211" s="51"/>
      <c r="DP211" s="51"/>
      <c r="DQ211" s="51"/>
      <c r="DR211" s="51"/>
      <c r="DS211" s="51"/>
      <c r="DT211" s="51"/>
      <c r="DU211" s="51"/>
      <c r="DV211" s="51"/>
      <c r="DW211" s="51"/>
      <c r="DX211" s="51"/>
      <c r="DY211" s="51"/>
      <c r="DZ211" s="51"/>
      <c r="EA211" s="51"/>
      <c r="EB211" s="51"/>
      <c r="EC211" s="51"/>
      <c r="ED211" s="51"/>
      <c r="EE211" s="51"/>
      <c r="EF211" s="51"/>
      <c r="EG211" s="51"/>
      <c r="EH211" s="51"/>
      <c r="EI211" s="51"/>
      <c r="EJ211" s="51"/>
      <c r="EK211" s="51"/>
      <c r="EL211" s="51"/>
      <c r="EM211" s="51"/>
      <c r="EN211" s="51"/>
      <c r="EO211" s="51"/>
      <c r="EP211" s="51"/>
      <c r="EQ211" s="51"/>
      <c r="ER211" s="51"/>
      <c r="ES211" s="51"/>
      <c r="ET211" s="51"/>
      <c r="EU211" s="51"/>
      <c r="EV211" s="51"/>
      <c r="EW211" s="51"/>
      <c r="EX211" s="51"/>
      <c r="EY211" s="51"/>
      <c r="EZ211" s="51"/>
      <c r="FA211" s="51"/>
      <c r="FB211" s="51"/>
      <c r="FC211" s="51"/>
      <c r="FD211" s="51"/>
      <c r="FE211" s="51"/>
      <c r="FF211" s="51"/>
      <c r="FG211" s="51"/>
      <c r="FH211" s="51"/>
      <c r="FI211" s="51"/>
      <c r="FJ211" s="51"/>
      <c r="FK211" s="51"/>
      <c r="FL211" s="51"/>
      <c r="FM211" s="51"/>
      <c r="FN211" s="51"/>
      <c r="FO211" s="51"/>
      <c r="FP211" s="51"/>
      <c r="FQ211" s="51"/>
      <c r="FR211" s="51"/>
      <c r="FS211" s="51"/>
      <c r="FT211" s="51"/>
      <c r="FU211" s="51"/>
      <c r="FV211" s="51"/>
      <c r="FW211" s="51"/>
      <c r="FX211" s="51"/>
      <c r="FY211" s="51"/>
      <c r="FZ211" s="51"/>
      <c r="GA211" s="51"/>
      <c r="GB211" s="51"/>
      <c r="GC211" s="51"/>
      <c r="GD211" s="51"/>
      <c r="GE211" s="51"/>
      <c r="GF211" s="51"/>
      <c r="GG211" s="51"/>
      <c r="GH211" s="51"/>
      <c r="GI211" s="51"/>
      <c r="GJ211" s="51"/>
      <c r="GK211" s="51"/>
      <c r="GL211" s="51"/>
      <c r="GM211" s="51"/>
      <c r="GN211" s="51"/>
      <c r="GO211" s="51"/>
      <c r="GP211" s="51"/>
      <c r="GQ211" s="51"/>
      <c r="GR211" s="51"/>
      <c r="GS211" s="51"/>
      <c r="GT211" s="51"/>
      <c r="GU211" s="51"/>
      <c r="GV211" s="51"/>
      <c r="GW211" s="51"/>
      <c r="GX211" s="51"/>
      <c r="GY211" s="51"/>
      <c r="GZ211" s="51"/>
      <c r="HA211" s="51"/>
      <c r="HB211" s="51"/>
      <c r="HC211" s="51"/>
      <c r="HD211" s="51"/>
      <c r="HE211" s="51"/>
      <c r="HF211" s="51"/>
      <c r="HG211" s="51"/>
      <c r="HH211" s="51"/>
      <c r="HI211" s="51"/>
      <c r="HJ211" s="51"/>
      <c r="HK211" s="51"/>
      <c r="HL211" s="51"/>
      <c r="HM211" s="51"/>
      <c r="HN211" s="51"/>
      <c r="HO211" s="51"/>
      <c r="HP211" s="51"/>
      <c r="HQ211" s="51"/>
      <c r="HR211" s="51"/>
      <c r="HS211" s="51"/>
      <c r="HT211" s="51"/>
      <c r="HU211" s="51"/>
      <c r="HV211" s="51"/>
      <c r="HW211" s="51"/>
      <c r="HX211" s="51"/>
      <c r="HY211" s="51"/>
      <c r="HZ211" s="51"/>
      <c r="IA211" s="51"/>
      <c r="IB211" s="51"/>
      <c r="IC211" s="51"/>
      <c r="ID211" s="51"/>
      <c r="IE211" s="51"/>
      <c r="IF211" s="51"/>
      <c r="IG211" s="51"/>
      <c r="IH211" s="51"/>
      <c r="II211" s="51"/>
      <c r="IJ211" s="51"/>
      <c r="IK211" s="51"/>
      <c r="IL211" s="51"/>
      <c r="IM211" s="51"/>
      <c r="IN211" s="51"/>
      <c r="IO211" s="51"/>
      <c r="IP211" s="51"/>
      <c r="IQ211" s="51"/>
      <c r="IR211" s="51"/>
      <c r="IS211" s="51"/>
      <c r="IT211" s="51"/>
      <c r="IU211" s="51"/>
      <c r="IV211" s="51"/>
      <c r="IW211" s="51"/>
    </row>
    <row r="212" s="52" customFormat="true" ht="53.7" hidden="false" customHeight="false" outlineLevel="0" collapsed="false">
      <c r="A212" s="44" t="s">
        <v>447</v>
      </c>
      <c r="B212" s="54" t="s">
        <v>448</v>
      </c>
      <c r="C212" s="46" t="n">
        <v>13304215.87</v>
      </c>
      <c r="D212" s="47" t="s">
        <v>109</v>
      </c>
      <c r="E212" s="47" t="s">
        <v>109</v>
      </c>
      <c r="F212" s="49" t="s">
        <v>61</v>
      </c>
      <c r="G212" s="49" t="s">
        <v>61</v>
      </c>
      <c r="H212" s="49" t="s">
        <v>61</v>
      </c>
      <c r="I212" s="49" t="s">
        <v>61</v>
      </c>
      <c r="J212" s="49" t="s">
        <v>61</v>
      </c>
      <c r="K212" s="49" t="s">
        <v>61</v>
      </c>
      <c r="L212" s="49" t="s">
        <v>61</v>
      </c>
      <c r="M212" s="49" t="s">
        <v>61</v>
      </c>
      <c r="N212" s="49" t="s">
        <v>61</v>
      </c>
      <c r="O212" s="53" t="s">
        <v>306</v>
      </c>
      <c r="P212" s="49" t="s">
        <v>63</v>
      </c>
      <c r="Q212" s="49" t="s">
        <v>101</v>
      </c>
      <c r="R212" s="49" t="s">
        <v>63</v>
      </c>
      <c r="S212" s="49" t="s">
        <v>61</v>
      </c>
      <c r="T212" s="49" t="s">
        <v>61</v>
      </c>
      <c r="U212" s="49" t="s">
        <v>61</v>
      </c>
      <c r="V212" s="49" t="s">
        <v>61</v>
      </c>
      <c r="W212" s="49" t="s">
        <v>61</v>
      </c>
      <c r="X212" s="49" t="s">
        <v>61</v>
      </c>
      <c r="Y212" s="49" t="s">
        <v>61</v>
      </c>
      <c r="Z212" s="49" t="s">
        <v>61</v>
      </c>
      <c r="AA212" s="49" t="s">
        <v>61</v>
      </c>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c r="BO212" s="51"/>
      <c r="BP212" s="51"/>
      <c r="BQ212" s="51"/>
      <c r="BR212" s="51"/>
      <c r="BS212" s="51"/>
      <c r="BT212" s="51"/>
      <c r="BU212" s="51"/>
      <c r="BV212" s="51"/>
      <c r="BW212" s="51"/>
      <c r="BX212" s="51"/>
      <c r="BY212" s="51"/>
      <c r="BZ212" s="51"/>
      <c r="CA212" s="51"/>
      <c r="CB212" s="51"/>
      <c r="CC212" s="51"/>
      <c r="CD212" s="51"/>
      <c r="CE212" s="51"/>
      <c r="CF212" s="51"/>
      <c r="CG212" s="51"/>
      <c r="CH212" s="51"/>
      <c r="CI212" s="51"/>
      <c r="CJ212" s="51"/>
      <c r="CK212" s="51"/>
      <c r="CL212" s="51"/>
      <c r="CM212" s="51"/>
      <c r="CN212" s="51"/>
      <c r="CO212" s="51"/>
      <c r="CP212" s="51"/>
      <c r="CQ212" s="51"/>
      <c r="CR212" s="51"/>
      <c r="CS212" s="51"/>
      <c r="CT212" s="51"/>
      <c r="CU212" s="51"/>
      <c r="CV212" s="51"/>
      <c r="CW212" s="51"/>
      <c r="CX212" s="51"/>
      <c r="CY212" s="51"/>
      <c r="CZ212" s="51"/>
      <c r="DA212" s="51"/>
      <c r="DB212" s="51"/>
      <c r="DC212" s="51"/>
      <c r="DD212" s="51"/>
      <c r="DE212" s="51"/>
      <c r="DF212" s="51"/>
      <c r="DG212" s="51"/>
      <c r="DH212" s="51"/>
      <c r="DI212" s="51"/>
      <c r="DJ212" s="51"/>
      <c r="DK212" s="51"/>
      <c r="DL212" s="51"/>
      <c r="DM212" s="51"/>
      <c r="DN212" s="51"/>
      <c r="DO212" s="51"/>
      <c r="DP212" s="51"/>
      <c r="DQ212" s="51"/>
      <c r="DR212" s="51"/>
      <c r="DS212" s="51"/>
      <c r="DT212" s="51"/>
      <c r="DU212" s="51"/>
      <c r="DV212" s="51"/>
      <c r="DW212" s="51"/>
      <c r="DX212" s="51"/>
      <c r="DY212" s="51"/>
      <c r="DZ212" s="51"/>
      <c r="EA212" s="51"/>
      <c r="EB212" s="51"/>
      <c r="EC212" s="51"/>
      <c r="ED212" s="51"/>
      <c r="EE212" s="51"/>
      <c r="EF212" s="51"/>
      <c r="EG212" s="51"/>
      <c r="EH212" s="51"/>
      <c r="EI212" s="51"/>
      <c r="EJ212" s="51"/>
      <c r="EK212" s="51"/>
      <c r="EL212" s="51"/>
      <c r="EM212" s="51"/>
      <c r="EN212" s="51"/>
      <c r="EO212" s="51"/>
      <c r="EP212" s="51"/>
      <c r="EQ212" s="51"/>
      <c r="ER212" s="51"/>
      <c r="ES212" s="51"/>
      <c r="ET212" s="51"/>
      <c r="EU212" s="51"/>
      <c r="EV212" s="51"/>
      <c r="EW212" s="51"/>
      <c r="EX212" s="51"/>
      <c r="EY212" s="51"/>
      <c r="EZ212" s="51"/>
      <c r="FA212" s="51"/>
      <c r="FB212" s="51"/>
      <c r="FC212" s="51"/>
      <c r="FD212" s="51"/>
      <c r="FE212" s="51"/>
      <c r="FF212" s="51"/>
      <c r="FG212" s="51"/>
      <c r="FH212" s="51"/>
      <c r="FI212" s="51"/>
      <c r="FJ212" s="51"/>
      <c r="FK212" s="51"/>
      <c r="FL212" s="51"/>
      <c r="FM212" s="51"/>
      <c r="FN212" s="51"/>
      <c r="FO212" s="51"/>
      <c r="FP212" s="51"/>
      <c r="FQ212" s="51"/>
      <c r="FR212" s="51"/>
      <c r="FS212" s="51"/>
      <c r="FT212" s="51"/>
      <c r="FU212" s="51"/>
      <c r="FV212" s="51"/>
      <c r="FW212" s="51"/>
      <c r="FX212" s="51"/>
      <c r="FY212" s="51"/>
      <c r="FZ212" s="51"/>
      <c r="GA212" s="51"/>
      <c r="GB212" s="51"/>
      <c r="GC212" s="51"/>
      <c r="GD212" s="51"/>
      <c r="GE212" s="51"/>
      <c r="GF212" s="51"/>
      <c r="GG212" s="51"/>
      <c r="GH212" s="51"/>
      <c r="GI212" s="51"/>
      <c r="GJ212" s="51"/>
      <c r="GK212" s="51"/>
      <c r="GL212" s="51"/>
      <c r="GM212" s="51"/>
      <c r="GN212" s="51"/>
      <c r="GO212" s="51"/>
      <c r="GP212" s="51"/>
      <c r="GQ212" s="51"/>
      <c r="GR212" s="51"/>
      <c r="GS212" s="51"/>
      <c r="GT212" s="51"/>
      <c r="GU212" s="51"/>
      <c r="GV212" s="51"/>
      <c r="GW212" s="51"/>
      <c r="GX212" s="51"/>
      <c r="GY212" s="51"/>
      <c r="GZ212" s="51"/>
      <c r="HA212" s="51"/>
      <c r="HB212" s="51"/>
      <c r="HC212" s="51"/>
      <c r="HD212" s="51"/>
      <c r="HE212" s="51"/>
      <c r="HF212" s="51"/>
      <c r="HG212" s="51"/>
      <c r="HH212" s="51"/>
      <c r="HI212" s="51"/>
      <c r="HJ212" s="51"/>
      <c r="HK212" s="51"/>
      <c r="HL212" s="51"/>
      <c r="HM212" s="51"/>
      <c r="HN212" s="51"/>
      <c r="HO212" s="51"/>
      <c r="HP212" s="51"/>
      <c r="HQ212" s="51"/>
      <c r="HR212" s="51"/>
      <c r="HS212" s="51"/>
      <c r="HT212" s="51"/>
      <c r="HU212" s="51"/>
      <c r="HV212" s="51"/>
      <c r="HW212" s="51"/>
      <c r="HX212" s="51"/>
      <c r="HY212" s="51"/>
      <c r="HZ212" s="51"/>
      <c r="IA212" s="51"/>
      <c r="IB212" s="51"/>
      <c r="IC212" s="51"/>
      <c r="ID212" s="51"/>
      <c r="IE212" s="51"/>
      <c r="IF212" s="51"/>
      <c r="IG212" s="51"/>
      <c r="IH212" s="51"/>
      <c r="II212" s="51"/>
      <c r="IJ212" s="51"/>
      <c r="IK212" s="51"/>
      <c r="IL212" s="51"/>
      <c r="IM212" s="51"/>
      <c r="IN212" s="51"/>
      <c r="IO212" s="51"/>
      <c r="IP212" s="51"/>
      <c r="IQ212" s="51"/>
      <c r="IR212" s="51"/>
      <c r="IS212" s="51"/>
      <c r="IT212" s="51"/>
      <c r="IU212" s="51"/>
      <c r="IV212" s="51"/>
      <c r="IW212" s="51"/>
    </row>
    <row r="213" s="52" customFormat="true" ht="43.25" hidden="false" customHeight="false" outlineLevel="0" collapsed="false">
      <c r="A213" s="44" t="s">
        <v>449</v>
      </c>
      <c r="B213" s="54" t="s">
        <v>450</v>
      </c>
      <c r="C213" s="46" t="n">
        <v>7915122.67</v>
      </c>
      <c r="D213" s="47" t="s">
        <v>109</v>
      </c>
      <c r="E213" s="47" t="s">
        <v>451</v>
      </c>
      <c r="F213" s="49" t="s">
        <v>61</v>
      </c>
      <c r="G213" s="49" t="s">
        <v>61</v>
      </c>
      <c r="H213" s="49" t="s">
        <v>61</v>
      </c>
      <c r="I213" s="49" t="s">
        <v>61</v>
      </c>
      <c r="J213" s="49" t="s">
        <v>61</v>
      </c>
      <c r="K213" s="49" t="s">
        <v>61</v>
      </c>
      <c r="L213" s="49" t="s">
        <v>61</v>
      </c>
      <c r="M213" s="49" t="s">
        <v>61</v>
      </c>
      <c r="N213" s="49" t="s">
        <v>61</v>
      </c>
      <c r="O213" s="53" t="s">
        <v>306</v>
      </c>
      <c r="P213" s="49" t="s">
        <v>63</v>
      </c>
      <c r="Q213" s="49" t="s">
        <v>101</v>
      </c>
      <c r="R213" s="49" t="s">
        <v>63</v>
      </c>
      <c r="S213" s="49" t="s">
        <v>61</v>
      </c>
      <c r="T213" s="49" t="s">
        <v>61</v>
      </c>
      <c r="U213" s="49" t="s">
        <v>61</v>
      </c>
      <c r="V213" s="49" t="s">
        <v>61</v>
      </c>
      <c r="W213" s="49" t="s">
        <v>61</v>
      </c>
      <c r="X213" s="49" t="s">
        <v>61</v>
      </c>
      <c r="Y213" s="49" t="s">
        <v>61</v>
      </c>
      <c r="Z213" s="49" t="s">
        <v>61</v>
      </c>
      <c r="AA213" s="49" t="s">
        <v>61</v>
      </c>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c r="BO213" s="51"/>
      <c r="BP213" s="51"/>
      <c r="BQ213" s="51"/>
      <c r="BR213" s="51"/>
      <c r="BS213" s="51"/>
      <c r="BT213" s="51"/>
      <c r="BU213" s="51"/>
      <c r="BV213" s="51"/>
      <c r="BW213" s="51"/>
      <c r="BX213" s="51"/>
      <c r="BY213" s="51"/>
      <c r="BZ213" s="51"/>
      <c r="CA213" s="51"/>
      <c r="CB213" s="51"/>
      <c r="CC213" s="51"/>
      <c r="CD213" s="51"/>
      <c r="CE213" s="51"/>
      <c r="CF213" s="51"/>
      <c r="CG213" s="51"/>
      <c r="CH213" s="51"/>
      <c r="CI213" s="51"/>
      <c r="CJ213" s="51"/>
      <c r="CK213" s="51"/>
      <c r="CL213" s="51"/>
      <c r="CM213" s="51"/>
      <c r="CN213" s="51"/>
      <c r="CO213" s="51"/>
      <c r="CP213" s="51"/>
      <c r="CQ213" s="51"/>
      <c r="CR213" s="51"/>
      <c r="CS213" s="51"/>
      <c r="CT213" s="51"/>
      <c r="CU213" s="51"/>
      <c r="CV213" s="51"/>
      <c r="CW213" s="51"/>
      <c r="CX213" s="51"/>
      <c r="CY213" s="51"/>
      <c r="CZ213" s="51"/>
      <c r="DA213" s="51"/>
      <c r="DB213" s="51"/>
      <c r="DC213" s="51"/>
      <c r="DD213" s="51"/>
      <c r="DE213" s="51"/>
      <c r="DF213" s="51"/>
      <c r="DG213" s="51"/>
      <c r="DH213" s="51"/>
      <c r="DI213" s="51"/>
      <c r="DJ213" s="51"/>
      <c r="DK213" s="51"/>
      <c r="DL213" s="51"/>
      <c r="DM213" s="51"/>
      <c r="DN213" s="51"/>
      <c r="DO213" s="51"/>
      <c r="DP213" s="51"/>
      <c r="DQ213" s="51"/>
      <c r="DR213" s="51"/>
      <c r="DS213" s="51"/>
      <c r="DT213" s="51"/>
      <c r="DU213" s="51"/>
      <c r="DV213" s="51"/>
      <c r="DW213" s="51"/>
      <c r="DX213" s="51"/>
      <c r="DY213" s="51"/>
      <c r="DZ213" s="51"/>
      <c r="EA213" s="51"/>
      <c r="EB213" s="51"/>
      <c r="EC213" s="51"/>
      <c r="ED213" s="51"/>
      <c r="EE213" s="51"/>
      <c r="EF213" s="51"/>
      <c r="EG213" s="51"/>
      <c r="EH213" s="51"/>
      <c r="EI213" s="51"/>
      <c r="EJ213" s="51"/>
      <c r="EK213" s="51"/>
      <c r="EL213" s="51"/>
      <c r="EM213" s="51"/>
      <c r="EN213" s="51"/>
      <c r="EO213" s="51"/>
      <c r="EP213" s="51"/>
      <c r="EQ213" s="51"/>
      <c r="ER213" s="51"/>
      <c r="ES213" s="51"/>
      <c r="ET213" s="51"/>
      <c r="EU213" s="51"/>
      <c r="EV213" s="51"/>
      <c r="EW213" s="51"/>
      <c r="EX213" s="51"/>
      <c r="EY213" s="51"/>
      <c r="EZ213" s="51"/>
      <c r="FA213" s="51"/>
      <c r="FB213" s="51"/>
      <c r="FC213" s="51"/>
      <c r="FD213" s="51"/>
      <c r="FE213" s="51"/>
      <c r="FF213" s="51"/>
      <c r="FG213" s="51"/>
      <c r="FH213" s="51"/>
      <c r="FI213" s="51"/>
      <c r="FJ213" s="51"/>
      <c r="FK213" s="51"/>
      <c r="FL213" s="51"/>
      <c r="FM213" s="51"/>
      <c r="FN213" s="51"/>
      <c r="FO213" s="51"/>
      <c r="FP213" s="51"/>
      <c r="FQ213" s="51"/>
      <c r="FR213" s="51"/>
      <c r="FS213" s="51"/>
      <c r="FT213" s="51"/>
      <c r="FU213" s="51"/>
      <c r="FV213" s="51"/>
      <c r="FW213" s="51"/>
      <c r="FX213" s="51"/>
      <c r="FY213" s="51"/>
      <c r="FZ213" s="51"/>
      <c r="GA213" s="51"/>
      <c r="GB213" s="51"/>
      <c r="GC213" s="51"/>
      <c r="GD213" s="51"/>
      <c r="GE213" s="51"/>
      <c r="GF213" s="51"/>
      <c r="GG213" s="51"/>
      <c r="GH213" s="51"/>
      <c r="GI213" s="51"/>
      <c r="GJ213" s="51"/>
      <c r="GK213" s="51"/>
      <c r="GL213" s="51"/>
      <c r="GM213" s="51"/>
      <c r="GN213" s="51"/>
      <c r="GO213" s="51"/>
      <c r="GP213" s="51"/>
      <c r="GQ213" s="51"/>
      <c r="GR213" s="51"/>
      <c r="GS213" s="51"/>
      <c r="GT213" s="51"/>
      <c r="GU213" s="51"/>
      <c r="GV213" s="51"/>
      <c r="GW213" s="51"/>
      <c r="GX213" s="51"/>
      <c r="GY213" s="51"/>
      <c r="GZ213" s="51"/>
      <c r="HA213" s="51"/>
      <c r="HB213" s="51"/>
      <c r="HC213" s="51"/>
      <c r="HD213" s="51"/>
      <c r="HE213" s="51"/>
      <c r="HF213" s="51"/>
      <c r="HG213" s="51"/>
      <c r="HH213" s="51"/>
      <c r="HI213" s="51"/>
      <c r="HJ213" s="51"/>
      <c r="HK213" s="51"/>
      <c r="HL213" s="51"/>
      <c r="HM213" s="51"/>
      <c r="HN213" s="51"/>
      <c r="HO213" s="51"/>
      <c r="HP213" s="51"/>
      <c r="HQ213" s="51"/>
      <c r="HR213" s="51"/>
      <c r="HS213" s="51"/>
      <c r="HT213" s="51"/>
      <c r="HU213" s="51"/>
      <c r="HV213" s="51"/>
      <c r="HW213" s="51"/>
      <c r="HX213" s="51"/>
      <c r="HY213" s="51"/>
      <c r="HZ213" s="51"/>
      <c r="IA213" s="51"/>
      <c r="IB213" s="51"/>
      <c r="IC213" s="51"/>
      <c r="ID213" s="51"/>
      <c r="IE213" s="51"/>
      <c r="IF213" s="51"/>
      <c r="IG213" s="51"/>
      <c r="IH213" s="51"/>
      <c r="II213" s="51"/>
      <c r="IJ213" s="51"/>
      <c r="IK213" s="51"/>
      <c r="IL213" s="51"/>
      <c r="IM213" s="51"/>
      <c r="IN213" s="51"/>
      <c r="IO213" s="51"/>
      <c r="IP213" s="51"/>
      <c r="IQ213" s="51"/>
      <c r="IR213" s="51"/>
      <c r="IS213" s="51"/>
      <c r="IT213" s="51"/>
      <c r="IU213" s="51"/>
      <c r="IV213" s="51"/>
      <c r="IW213" s="51"/>
    </row>
    <row r="214" s="52" customFormat="true" ht="53.7" hidden="false" customHeight="false" outlineLevel="0" collapsed="false">
      <c r="A214" s="44" t="s">
        <v>452</v>
      </c>
      <c r="B214" s="54" t="s">
        <v>453</v>
      </c>
      <c r="C214" s="46" t="n">
        <v>916210.38</v>
      </c>
      <c r="D214" s="47" t="s">
        <v>109</v>
      </c>
      <c r="E214" s="47" t="s">
        <v>451</v>
      </c>
      <c r="F214" s="49" t="s">
        <v>61</v>
      </c>
      <c r="G214" s="49" t="s">
        <v>61</v>
      </c>
      <c r="H214" s="49" t="s">
        <v>61</v>
      </c>
      <c r="I214" s="49" t="s">
        <v>61</v>
      </c>
      <c r="J214" s="49" t="s">
        <v>61</v>
      </c>
      <c r="K214" s="49" t="s">
        <v>61</v>
      </c>
      <c r="L214" s="49" t="s">
        <v>61</v>
      </c>
      <c r="M214" s="49" t="s">
        <v>61</v>
      </c>
      <c r="N214" s="49" t="s">
        <v>61</v>
      </c>
      <c r="O214" s="53" t="s">
        <v>306</v>
      </c>
      <c r="P214" s="49" t="s">
        <v>63</v>
      </c>
      <c r="Q214" s="49" t="s">
        <v>101</v>
      </c>
      <c r="R214" s="49" t="s">
        <v>63</v>
      </c>
      <c r="S214" s="49" t="s">
        <v>61</v>
      </c>
      <c r="T214" s="49" t="s">
        <v>61</v>
      </c>
      <c r="U214" s="49" t="s">
        <v>61</v>
      </c>
      <c r="V214" s="49" t="s">
        <v>61</v>
      </c>
      <c r="W214" s="49" t="s">
        <v>61</v>
      </c>
      <c r="X214" s="49" t="s">
        <v>61</v>
      </c>
      <c r="Y214" s="49" t="s">
        <v>61</v>
      </c>
      <c r="Z214" s="49" t="s">
        <v>61</v>
      </c>
      <c r="AA214" s="49" t="s">
        <v>61</v>
      </c>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c r="BO214" s="51"/>
      <c r="BP214" s="51"/>
      <c r="BQ214" s="51"/>
      <c r="BR214" s="51"/>
      <c r="BS214" s="51"/>
      <c r="BT214" s="51"/>
      <c r="BU214" s="51"/>
      <c r="BV214" s="51"/>
      <c r="BW214" s="51"/>
      <c r="BX214" s="51"/>
      <c r="BY214" s="51"/>
      <c r="BZ214" s="51"/>
      <c r="CA214" s="51"/>
      <c r="CB214" s="51"/>
      <c r="CC214" s="51"/>
      <c r="CD214" s="51"/>
      <c r="CE214" s="51"/>
      <c r="CF214" s="51"/>
      <c r="CG214" s="51"/>
      <c r="CH214" s="51"/>
      <c r="CI214" s="51"/>
      <c r="CJ214" s="51"/>
      <c r="CK214" s="51"/>
      <c r="CL214" s="51"/>
      <c r="CM214" s="51"/>
      <c r="CN214" s="51"/>
      <c r="CO214" s="51"/>
      <c r="CP214" s="51"/>
      <c r="CQ214" s="51"/>
      <c r="CR214" s="51"/>
      <c r="CS214" s="51"/>
      <c r="CT214" s="51"/>
      <c r="CU214" s="51"/>
      <c r="CV214" s="51"/>
      <c r="CW214" s="51"/>
      <c r="CX214" s="51"/>
      <c r="CY214" s="51"/>
      <c r="CZ214" s="51"/>
      <c r="DA214" s="51"/>
      <c r="DB214" s="51"/>
      <c r="DC214" s="51"/>
      <c r="DD214" s="51"/>
      <c r="DE214" s="51"/>
      <c r="DF214" s="51"/>
      <c r="DG214" s="51"/>
      <c r="DH214" s="51"/>
      <c r="DI214" s="51"/>
      <c r="DJ214" s="51"/>
      <c r="DK214" s="51"/>
      <c r="DL214" s="51"/>
      <c r="DM214" s="51"/>
      <c r="DN214" s="51"/>
      <c r="DO214" s="51"/>
      <c r="DP214" s="51"/>
      <c r="DQ214" s="51"/>
      <c r="DR214" s="51"/>
      <c r="DS214" s="51"/>
      <c r="DT214" s="51"/>
      <c r="DU214" s="51"/>
      <c r="DV214" s="51"/>
      <c r="DW214" s="51"/>
      <c r="DX214" s="51"/>
      <c r="DY214" s="51"/>
      <c r="DZ214" s="51"/>
      <c r="EA214" s="51"/>
      <c r="EB214" s="51"/>
      <c r="EC214" s="51"/>
      <c r="ED214" s="51"/>
      <c r="EE214" s="51"/>
      <c r="EF214" s="51"/>
      <c r="EG214" s="51"/>
      <c r="EH214" s="51"/>
      <c r="EI214" s="51"/>
      <c r="EJ214" s="51"/>
      <c r="EK214" s="51"/>
      <c r="EL214" s="51"/>
      <c r="EM214" s="51"/>
      <c r="EN214" s="51"/>
      <c r="EO214" s="51"/>
      <c r="EP214" s="51"/>
      <c r="EQ214" s="51"/>
      <c r="ER214" s="51"/>
      <c r="ES214" s="51"/>
      <c r="ET214" s="51"/>
      <c r="EU214" s="51"/>
      <c r="EV214" s="51"/>
      <c r="EW214" s="51"/>
      <c r="EX214" s="51"/>
      <c r="EY214" s="51"/>
      <c r="EZ214" s="51"/>
      <c r="FA214" s="51"/>
      <c r="FB214" s="51"/>
      <c r="FC214" s="51"/>
      <c r="FD214" s="51"/>
      <c r="FE214" s="51"/>
      <c r="FF214" s="51"/>
      <c r="FG214" s="51"/>
      <c r="FH214" s="51"/>
      <c r="FI214" s="51"/>
      <c r="FJ214" s="51"/>
      <c r="FK214" s="51"/>
      <c r="FL214" s="51"/>
      <c r="FM214" s="51"/>
      <c r="FN214" s="51"/>
      <c r="FO214" s="51"/>
      <c r="FP214" s="51"/>
      <c r="FQ214" s="51"/>
      <c r="FR214" s="51"/>
      <c r="FS214" s="51"/>
      <c r="FT214" s="51"/>
      <c r="FU214" s="51"/>
      <c r="FV214" s="51"/>
      <c r="FW214" s="51"/>
      <c r="FX214" s="51"/>
      <c r="FY214" s="51"/>
      <c r="FZ214" s="51"/>
      <c r="GA214" s="51"/>
      <c r="GB214" s="51"/>
      <c r="GC214" s="51"/>
      <c r="GD214" s="51"/>
      <c r="GE214" s="51"/>
      <c r="GF214" s="51"/>
      <c r="GG214" s="51"/>
      <c r="GH214" s="51"/>
      <c r="GI214" s="51"/>
      <c r="GJ214" s="51"/>
      <c r="GK214" s="51"/>
      <c r="GL214" s="51"/>
      <c r="GM214" s="51"/>
      <c r="GN214" s="51"/>
      <c r="GO214" s="51"/>
      <c r="GP214" s="51"/>
      <c r="GQ214" s="51"/>
      <c r="GR214" s="51"/>
      <c r="GS214" s="51"/>
      <c r="GT214" s="51"/>
      <c r="GU214" s="51"/>
      <c r="GV214" s="51"/>
      <c r="GW214" s="51"/>
      <c r="GX214" s="51"/>
      <c r="GY214" s="51"/>
      <c r="GZ214" s="51"/>
      <c r="HA214" s="51"/>
      <c r="HB214" s="51"/>
      <c r="HC214" s="51"/>
      <c r="HD214" s="51"/>
      <c r="HE214" s="51"/>
      <c r="HF214" s="51"/>
      <c r="HG214" s="51"/>
      <c r="HH214" s="51"/>
      <c r="HI214" s="51"/>
      <c r="HJ214" s="51"/>
      <c r="HK214" s="51"/>
      <c r="HL214" s="51"/>
      <c r="HM214" s="51"/>
      <c r="HN214" s="51"/>
      <c r="HO214" s="51"/>
      <c r="HP214" s="51"/>
      <c r="HQ214" s="51"/>
      <c r="HR214" s="51"/>
      <c r="HS214" s="51"/>
      <c r="HT214" s="51"/>
      <c r="HU214" s="51"/>
      <c r="HV214" s="51"/>
      <c r="HW214" s="51"/>
      <c r="HX214" s="51"/>
      <c r="HY214" s="51"/>
      <c r="HZ214" s="51"/>
      <c r="IA214" s="51"/>
      <c r="IB214" s="51"/>
      <c r="IC214" s="51"/>
      <c r="ID214" s="51"/>
      <c r="IE214" s="51"/>
      <c r="IF214" s="51"/>
      <c r="IG214" s="51"/>
      <c r="IH214" s="51"/>
      <c r="II214" s="51"/>
      <c r="IJ214" s="51"/>
      <c r="IK214" s="51"/>
      <c r="IL214" s="51"/>
      <c r="IM214" s="51"/>
      <c r="IN214" s="51"/>
      <c r="IO214" s="51"/>
      <c r="IP214" s="51"/>
      <c r="IQ214" s="51"/>
      <c r="IR214" s="51"/>
      <c r="IS214" s="51"/>
      <c r="IT214" s="51"/>
      <c r="IU214" s="51"/>
      <c r="IV214" s="51"/>
      <c r="IW214" s="51"/>
    </row>
    <row r="215" s="52" customFormat="true" ht="43.25" hidden="false" customHeight="false" outlineLevel="0" collapsed="false">
      <c r="A215" s="44" t="s">
        <v>454</v>
      </c>
      <c r="B215" s="54" t="s">
        <v>455</v>
      </c>
      <c r="C215" s="46" t="n">
        <v>207015.5</v>
      </c>
      <c r="D215" s="47" t="s">
        <v>109</v>
      </c>
      <c r="E215" s="47" t="s">
        <v>109</v>
      </c>
      <c r="F215" s="49" t="s">
        <v>61</v>
      </c>
      <c r="G215" s="49" t="s">
        <v>61</v>
      </c>
      <c r="H215" s="49" t="s">
        <v>61</v>
      </c>
      <c r="I215" s="49" t="s">
        <v>61</v>
      </c>
      <c r="J215" s="49" t="s">
        <v>61</v>
      </c>
      <c r="K215" s="49" t="s">
        <v>61</v>
      </c>
      <c r="L215" s="49" t="s">
        <v>61</v>
      </c>
      <c r="M215" s="49" t="s">
        <v>61</v>
      </c>
      <c r="N215" s="49" t="s">
        <v>61</v>
      </c>
      <c r="O215" s="53" t="s">
        <v>306</v>
      </c>
      <c r="P215" s="49" t="s">
        <v>63</v>
      </c>
      <c r="Q215" s="49" t="s">
        <v>101</v>
      </c>
      <c r="R215" s="49" t="s">
        <v>63</v>
      </c>
      <c r="S215" s="49" t="s">
        <v>61</v>
      </c>
      <c r="T215" s="49" t="s">
        <v>61</v>
      </c>
      <c r="U215" s="49" t="s">
        <v>61</v>
      </c>
      <c r="V215" s="49" t="s">
        <v>61</v>
      </c>
      <c r="W215" s="49" t="s">
        <v>61</v>
      </c>
      <c r="X215" s="49" t="s">
        <v>61</v>
      </c>
      <c r="Y215" s="49" t="s">
        <v>61</v>
      </c>
      <c r="Z215" s="49" t="s">
        <v>61</v>
      </c>
      <c r="AA215" s="49" t="s">
        <v>61</v>
      </c>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51"/>
      <c r="BN215" s="51"/>
      <c r="BO215" s="51"/>
      <c r="BP215" s="51"/>
      <c r="BQ215" s="51"/>
      <c r="BR215" s="51"/>
      <c r="BS215" s="51"/>
      <c r="BT215" s="51"/>
      <c r="BU215" s="51"/>
      <c r="BV215" s="51"/>
      <c r="BW215" s="51"/>
      <c r="BX215" s="51"/>
      <c r="BY215" s="51"/>
      <c r="BZ215" s="51"/>
      <c r="CA215" s="51"/>
      <c r="CB215" s="51"/>
      <c r="CC215" s="51"/>
      <c r="CD215" s="51"/>
      <c r="CE215" s="51"/>
      <c r="CF215" s="51"/>
      <c r="CG215" s="51"/>
      <c r="CH215" s="51"/>
      <c r="CI215" s="51"/>
      <c r="CJ215" s="51"/>
      <c r="CK215" s="51"/>
      <c r="CL215" s="51"/>
      <c r="CM215" s="51"/>
      <c r="CN215" s="51"/>
      <c r="CO215" s="51"/>
      <c r="CP215" s="51"/>
      <c r="CQ215" s="51"/>
      <c r="CR215" s="51"/>
      <c r="CS215" s="51"/>
      <c r="CT215" s="51"/>
      <c r="CU215" s="51"/>
      <c r="CV215" s="51"/>
      <c r="CW215" s="51"/>
      <c r="CX215" s="51"/>
      <c r="CY215" s="51"/>
      <c r="CZ215" s="51"/>
      <c r="DA215" s="51"/>
      <c r="DB215" s="51"/>
      <c r="DC215" s="51"/>
      <c r="DD215" s="51"/>
      <c r="DE215" s="51"/>
      <c r="DF215" s="51"/>
      <c r="DG215" s="51"/>
      <c r="DH215" s="51"/>
      <c r="DI215" s="51"/>
      <c r="DJ215" s="51"/>
      <c r="DK215" s="51"/>
      <c r="DL215" s="51"/>
      <c r="DM215" s="51"/>
      <c r="DN215" s="51"/>
      <c r="DO215" s="51"/>
      <c r="DP215" s="51"/>
      <c r="DQ215" s="51"/>
      <c r="DR215" s="51"/>
      <c r="DS215" s="51"/>
      <c r="DT215" s="51"/>
      <c r="DU215" s="51"/>
      <c r="DV215" s="51"/>
      <c r="DW215" s="51"/>
      <c r="DX215" s="51"/>
      <c r="DY215" s="51"/>
      <c r="DZ215" s="51"/>
      <c r="EA215" s="51"/>
      <c r="EB215" s="51"/>
      <c r="EC215" s="51"/>
      <c r="ED215" s="51"/>
      <c r="EE215" s="51"/>
      <c r="EF215" s="51"/>
      <c r="EG215" s="51"/>
      <c r="EH215" s="51"/>
      <c r="EI215" s="51"/>
      <c r="EJ215" s="51"/>
      <c r="EK215" s="51"/>
      <c r="EL215" s="51"/>
      <c r="EM215" s="51"/>
      <c r="EN215" s="51"/>
      <c r="EO215" s="51"/>
      <c r="EP215" s="51"/>
      <c r="EQ215" s="51"/>
      <c r="ER215" s="51"/>
      <c r="ES215" s="51"/>
      <c r="ET215" s="51"/>
      <c r="EU215" s="51"/>
      <c r="EV215" s="51"/>
      <c r="EW215" s="51"/>
      <c r="EX215" s="51"/>
      <c r="EY215" s="51"/>
      <c r="EZ215" s="51"/>
      <c r="FA215" s="51"/>
      <c r="FB215" s="51"/>
      <c r="FC215" s="51"/>
      <c r="FD215" s="51"/>
      <c r="FE215" s="51"/>
      <c r="FF215" s="51"/>
      <c r="FG215" s="51"/>
      <c r="FH215" s="51"/>
      <c r="FI215" s="51"/>
      <c r="FJ215" s="51"/>
      <c r="FK215" s="51"/>
      <c r="FL215" s="51"/>
      <c r="FM215" s="51"/>
      <c r="FN215" s="51"/>
      <c r="FO215" s="51"/>
      <c r="FP215" s="51"/>
      <c r="FQ215" s="51"/>
      <c r="FR215" s="51"/>
      <c r="FS215" s="51"/>
      <c r="FT215" s="51"/>
      <c r="FU215" s="51"/>
      <c r="FV215" s="51"/>
      <c r="FW215" s="51"/>
      <c r="FX215" s="51"/>
      <c r="FY215" s="51"/>
      <c r="FZ215" s="51"/>
      <c r="GA215" s="51"/>
      <c r="GB215" s="51"/>
      <c r="GC215" s="51"/>
      <c r="GD215" s="51"/>
      <c r="GE215" s="51"/>
      <c r="GF215" s="51"/>
      <c r="GG215" s="51"/>
      <c r="GH215" s="51"/>
      <c r="GI215" s="51"/>
      <c r="GJ215" s="51"/>
      <c r="GK215" s="51"/>
      <c r="GL215" s="51"/>
      <c r="GM215" s="51"/>
      <c r="GN215" s="51"/>
      <c r="GO215" s="51"/>
      <c r="GP215" s="51"/>
      <c r="GQ215" s="51"/>
      <c r="GR215" s="51"/>
      <c r="GS215" s="51"/>
      <c r="GT215" s="51"/>
      <c r="GU215" s="51"/>
      <c r="GV215" s="51"/>
      <c r="GW215" s="51"/>
      <c r="GX215" s="51"/>
      <c r="GY215" s="51"/>
      <c r="GZ215" s="51"/>
      <c r="HA215" s="51"/>
      <c r="HB215" s="51"/>
      <c r="HC215" s="51"/>
      <c r="HD215" s="51"/>
      <c r="HE215" s="51"/>
      <c r="HF215" s="51"/>
      <c r="HG215" s="51"/>
      <c r="HH215" s="51"/>
      <c r="HI215" s="51"/>
      <c r="HJ215" s="51"/>
      <c r="HK215" s="51"/>
      <c r="HL215" s="51"/>
      <c r="HM215" s="51"/>
      <c r="HN215" s="51"/>
      <c r="HO215" s="51"/>
      <c r="HP215" s="51"/>
      <c r="HQ215" s="51"/>
      <c r="HR215" s="51"/>
      <c r="HS215" s="51"/>
      <c r="HT215" s="51"/>
      <c r="HU215" s="51"/>
      <c r="HV215" s="51"/>
      <c r="HW215" s="51"/>
      <c r="HX215" s="51"/>
      <c r="HY215" s="51"/>
      <c r="HZ215" s="51"/>
      <c r="IA215" s="51"/>
      <c r="IB215" s="51"/>
      <c r="IC215" s="51"/>
      <c r="ID215" s="51"/>
      <c r="IE215" s="51"/>
      <c r="IF215" s="51"/>
      <c r="IG215" s="51"/>
      <c r="IH215" s="51"/>
      <c r="II215" s="51"/>
      <c r="IJ215" s="51"/>
      <c r="IK215" s="51"/>
      <c r="IL215" s="51"/>
      <c r="IM215" s="51"/>
      <c r="IN215" s="51"/>
      <c r="IO215" s="51"/>
      <c r="IP215" s="51"/>
      <c r="IQ215" s="51"/>
      <c r="IR215" s="51"/>
      <c r="IS215" s="51"/>
      <c r="IT215" s="51"/>
      <c r="IU215" s="51"/>
      <c r="IV215" s="51"/>
      <c r="IW215" s="51"/>
    </row>
    <row r="216" s="52" customFormat="true" ht="43.25" hidden="false" customHeight="false" outlineLevel="0" collapsed="false">
      <c r="A216" s="44" t="s">
        <v>456</v>
      </c>
      <c r="B216" s="54" t="s">
        <v>457</v>
      </c>
      <c r="C216" s="46" t="n">
        <v>471218.28</v>
      </c>
      <c r="D216" s="47" t="s">
        <v>109</v>
      </c>
      <c r="E216" s="47" t="s">
        <v>112</v>
      </c>
      <c r="F216" s="49" t="s">
        <v>61</v>
      </c>
      <c r="G216" s="49" t="s">
        <v>61</v>
      </c>
      <c r="H216" s="49" t="s">
        <v>61</v>
      </c>
      <c r="I216" s="49" t="s">
        <v>61</v>
      </c>
      <c r="J216" s="49" t="s">
        <v>61</v>
      </c>
      <c r="K216" s="49" t="s">
        <v>61</v>
      </c>
      <c r="L216" s="49" t="s">
        <v>61</v>
      </c>
      <c r="M216" s="49" t="s">
        <v>61</v>
      </c>
      <c r="N216" s="49" t="s">
        <v>61</v>
      </c>
      <c r="O216" s="53" t="s">
        <v>306</v>
      </c>
      <c r="P216" s="49" t="s">
        <v>63</v>
      </c>
      <c r="Q216" s="49" t="s">
        <v>101</v>
      </c>
      <c r="R216" s="49" t="s">
        <v>63</v>
      </c>
      <c r="S216" s="49" t="s">
        <v>61</v>
      </c>
      <c r="T216" s="49" t="s">
        <v>61</v>
      </c>
      <c r="U216" s="49" t="s">
        <v>61</v>
      </c>
      <c r="V216" s="49" t="s">
        <v>61</v>
      </c>
      <c r="W216" s="49" t="s">
        <v>61</v>
      </c>
      <c r="X216" s="49" t="s">
        <v>61</v>
      </c>
      <c r="Y216" s="49" t="s">
        <v>61</v>
      </c>
      <c r="Z216" s="49" t="s">
        <v>61</v>
      </c>
      <c r="AA216" s="49" t="s">
        <v>61</v>
      </c>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c r="BI216" s="51"/>
      <c r="BJ216" s="51"/>
      <c r="BK216" s="51"/>
      <c r="BL216" s="51"/>
      <c r="BM216" s="51"/>
      <c r="BN216" s="51"/>
      <c r="BO216" s="51"/>
      <c r="BP216" s="51"/>
      <c r="BQ216" s="51"/>
      <c r="BR216" s="51"/>
      <c r="BS216" s="51"/>
      <c r="BT216" s="51"/>
      <c r="BU216" s="51"/>
      <c r="BV216" s="51"/>
      <c r="BW216" s="51"/>
      <c r="BX216" s="51"/>
      <c r="BY216" s="51"/>
      <c r="BZ216" s="51"/>
      <c r="CA216" s="51"/>
      <c r="CB216" s="51"/>
      <c r="CC216" s="51"/>
      <c r="CD216" s="51"/>
      <c r="CE216" s="51"/>
      <c r="CF216" s="51"/>
      <c r="CG216" s="51"/>
      <c r="CH216" s="51"/>
      <c r="CI216" s="51"/>
      <c r="CJ216" s="51"/>
      <c r="CK216" s="51"/>
      <c r="CL216" s="51"/>
      <c r="CM216" s="51"/>
      <c r="CN216" s="51"/>
      <c r="CO216" s="51"/>
      <c r="CP216" s="51"/>
      <c r="CQ216" s="51"/>
      <c r="CR216" s="51"/>
      <c r="CS216" s="51"/>
      <c r="CT216" s="51"/>
      <c r="CU216" s="51"/>
      <c r="CV216" s="51"/>
      <c r="CW216" s="51"/>
      <c r="CX216" s="51"/>
      <c r="CY216" s="51"/>
      <c r="CZ216" s="51"/>
      <c r="DA216" s="51"/>
      <c r="DB216" s="51"/>
      <c r="DC216" s="51"/>
      <c r="DD216" s="51"/>
      <c r="DE216" s="51"/>
      <c r="DF216" s="51"/>
      <c r="DG216" s="51"/>
      <c r="DH216" s="51"/>
      <c r="DI216" s="51"/>
      <c r="DJ216" s="51"/>
      <c r="DK216" s="51"/>
      <c r="DL216" s="51"/>
      <c r="DM216" s="51"/>
      <c r="DN216" s="51"/>
      <c r="DO216" s="51"/>
      <c r="DP216" s="51"/>
      <c r="DQ216" s="51"/>
      <c r="DR216" s="51"/>
      <c r="DS216" s="51"/>
      <c r="DT216" s="51"/>
      <c r="DU216" s="51"/>
      <c r="DV216" s="51"/>
      <c r="DW216" s="51"/>
      <c r="DX216" s="51"/>
      <c r="DY216" s="51"/>
      <c r="DZ216" s="51"/>
      <c r="EA216" s="51"/>
      <c r="EB216" s="51"/>
      <c r="EC216" s="51"/>
      <c r="ED216" s="51"/>
      <c r="EE216" s="51"/>
      <c r="EF216" s="51"/>
      <c r="EG216" s="51"/>
      <c r="EH216" s="51"/>
      <c r="EI216" s="51"/>
      <c r="EJ216" s="51"/>
      <c r="EK216" s="51"/>
      <c r="EL216" s="51"/>
      <c r="EM216" s="51"/>
      <c r="EN216" s="51"/>
      <c r="EO216" s="51"/>
      <c r="EP216" s="51"/>
      <c r="EQ216" s="51"/>
      <c r="ER216" s="51"/>
      <c r="ES216" s="51"/>
      <c r="ET216" s="51"/>
      <c r="EU216" s="51"/>
      <c r="EV216" s="51"/>
      <c r="EW216" s="51"/>
      <c r="EX216" s="51"/>
      <c r="EY216" s="51"/>
      <c r="EZ216" s="51"/>
      <c r="FA216" s="51"/>
      <c r="FB216" s="51"/>
      <c r="FC216" s="51"/>
      <c r="FD216" s="51"/>
      <c r="FE216" s="51"/>
      <c r="FF216" s="51"/>
      <c r="FG216" s="51"/>
      <c r="FH216" s="51"/>
      <c r="FI216" s="51"/>
      <c r="FJ216" s="51"/>
      <c r="FK216" s="51"/>
      <c r="FL216" s="51"/>
      <c r="FM216" s="51"/>
      <c r="FN216" s="51"/>
      <c r="FO216" s="51"/>
      <c r="FP216" s="51"/>
      <c r="FQ216" s="51"/>
      <c r="FR216" s="51"/>
      <c r="FS216" s="51"/>
      <c r="FT216" s="51"/>
      <c r="FU216" s="51"/>
      <c r="FV216" s="51"/>
      <c r="FW216" s="51"/>
      <c r="FX216" s="51"/>
      <c r="FY216" s="51"/>
      <c r="FZ216" s="51"/>
      <c r="GA216" s="51"/>
      <c r="GB216" s="51"/>
      <c r="GC216" s="51"/>
      <c r="GD216" s="51"/>
      <c r="GE216" s="51"/>
      <c r="GF216" s="51"/>
      <c r="GG216" s="51"/>
      <c r="GH216" s="51"/>
      <c r="GI216" s="51"/>
      <c r="GJ216" s="51"/>
      <c r="GK216" s="51"/>
      <c r="GL216" s="51"/>
      <c r="GM216" s="51"/>
      <c r="GN216" s="51"/>
      <c r="GO216" s="51"/>
      <c r="GP216" s="51"/>
      <c r="GQ216" s="51"/>
      <c r="GR216" s="51"/>
      <c r="GS216" s="51"/>
      <c r="GT216" s="51"/>
      <c r="GU216" s="51"/>
      <c r="GV216" s="51"/>
      <c r="GW216" s="51"/>
      <c r="GX216" s="51"/>
      <c r="GY216" s="51"/>
      <c r="GZ216" s="51"/>
      <c r="HA216" s="51"/>
      <c r="HB216" s="51"/>
      <c r="HC216" s="51"/>
      <c r="HD216" s="51"/>
      <c r="HE216" s="51"/>
      <c r="HF216" s="51"/>
      <c r="HG216" s="51"/>
      <c r="HH216" s="51"/>
      <c r="HI216" s="51"/>
      <c r="HJ216" s="51"/>
      <c r="HK216" s="51"/>
      <c r="HL216" s="51"/>
      <c r="HM216" s="51"/>
      <c r="HN216" s="51"/>
      <c r="HO216" s="51"/>
      <c r="HP216" s="51"/>
      <c r="HQ216" s="51"/>
      <c r="HR216" s="51"/>
      <c r="HS216" s="51"/>
      <c r="HT216" s="51"/>
      <c r="HU216" s="51"/>
      <c r="HV216" s="51"/>
      <c r="HW216" s="51"/>
      <c r="HX216" s="51"/>
      <c r="HY216" s="51"/>
      <c r="HZ216" s="51"/>
      <c r="IA216" s="51"/>
      <c r="IB216" s="51"/>
      <c r="IC216" s="51"/>
      <c r="ID216" s="51"/>
      <c r="IE216" s="51"/>
      <c r="IF216" s="51"/>
      <c r="IG216" s="51"/>
      <c r="IH216" s="51"/>
      <c r="II216" s="51"/>
      <c r="IJ216" s="51"/>
      <c r="IK216" s="51"/>
      <c r="IL216" s="51"/>
      <c r="IM216" s="51"/>
      <c r="IN216" s="51"/>
      <c r="IO216" s="51"/>
      <c r="IP216" s="51"/>
      <c r="IQ216" s="51"/>
      <c r="IR216" s="51"/>
      <c r="IS216" s="51"/>
      <c r="IT216" s="51"/>
      <c r="IU216" s="51"/>
      <c r="IV216" s="51"/>
      <c r="IW216" s="51"/>
    </row>
    <row r="217" s="52" customFormat="true" ht="43.25" hidden="false" customHeight="false" outlineLevel="0" collapsed="false">
      <c r="A217" s="44" t="s">
        <v>458</v>
      </c>
      <c r="B217" s="54" t="s">
        <v>459</v>
      </c>
      <c r="C217" s="46" t="n">
        <v>173399.08</v>
      </c>
      <c r="D217" s="47" t="s">
        <v>109</v>
      </c>
      <c r="E217" s="47" t="s">
        <v>100</v>
      </c>
      <c r="F217" s="49" t="s">
        <v>61</v>
      </c>
      <c r="G217" s="49" t="s">
        <v>61</v>
      </c>
      <c r="H217" s="49" t="s">
        <v>61</v>
      </c>
      <c r="I217" s="49" t="s">
        <v>61</v>
      </c>
      <c r="J217" s="49" t="s">
        <v>61</v>
      </c>
      <c r="K217" s="49" t="s">
        <v>61</v>
      </c>
      <c r="L217" s="49" t="s">
        <v>61</v>
      </c>
      <c r="M217" s="49" t="s">
        <v>61</v>
      </c>
      <c r="N217" s="49" t="s">
        <v>61</v>
      </c>
      <c r="O217" s="53" t="s">
        <v>306</v>
      </c>
      <c r="P217" s="49" t="s">
        <v>63</v>
      </c>
      <c r="Q217" s="49" t="s">
        <v>101</v>
      </c>
      <c r="R217" s="49" t="s">
        <v>63</v>
      </c>
      <c r="S217" s="49" t="s">
        <v>61</v>
      </c>
      <c r="T217" s="49" t="s">
        <v>61</v>
      </c>
      <c r="U217" s="49" t="s">
        <v>61</v>
      </c>
      <c r="V217" s="49" t="s">
        <v>61</v>
      </c>
      <c r="W217" s="49" t="s">
        <v>61</v>
      </c>
      <c r="X217" s="49" t="s">
        <v>61</v>
      </c>
      <c r="Y217" s="49" t="s">
        <v>61</v>
      </c>
      <c r="Z217" s="49" t="s">
        <v>61</v>
      </c>
      <c r="AA217" s="49" t="s">
        <v>61</v>
      </c>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c r="BO217" s="51"/>
      <c r="BP217" s="51"/>
      <c r="BQ217" s="51"/>
      <c r="BR217" s="51"/>
      <c r="BS217" s="51"/>
      <c r="BT217" s="51"/>
      <c r="BU217" s="51"/>
      <c r="BV217" s="51"/>
      <c r="BW217" s="51"/>
      <c r="BX217" s="51"/>
      <c r="BY217" s="51"/>
      <c r="BZ217" s="51"/>
      <c r="CA217" s="51"/>
      <c r="CB217" s="51"/>
      <c r="CC217" s="51"/>
      <c r="CD217" s="51"/>
      <c r="CE217" s="51"/>
      <c r="CF217" s="51"/>
      <c r="CG217" s="51"/>
      <c r="CH217" s="51"/>
      <c r="CI217" s="51"/>
      <c r="CJ217" s="51"/>
      <c r="CK217" s="51"/>
      <c r="CL217" s="51"/>
      <c r="CM217" s="51"/>
      <c r="CN217" s="51"/>
      <c r="CO217" s="51"/>
      <c r="CP217" s="51"/>
      <c r="CQ217" s="51"/>
      <c r="CR217" s="51"/>
      <c r="CS217" s="51"/>
      <c r="CT217" s="51"/>
      <c r="CU217" s="51"/>
      <c r="CV217" s="51"/>
      <c r="CW217" s="51"/>
      <c r="CX217" s="51"/>
      <c r="CY217" s="51"/>
      <c r="CZ217" s="51"/>
      <c r="DA217" s="51"/>
      <c r="DB217" s="51"/>
      <c r="DC217" s="51"/>
      <c r="DD217" s="51"/>
      <c r="DE217" s="51"/>
      <c r="DF217" s="51"/>
      <c r="DG217" s="51"/>
      <c r="DH217" s="51"/>
      <c r="DI217" s="51"/>
      <c r="DJ217" s="51"/>
      <c r="DK217" s="51"/>
      <c r="DL217" s="51"/>
      <c r="DM217" s="51"/>
      <c r="DN217" s="51"/>
      <c r="DO217" s="51"/>
      <c r="DP217" s="51"/>
      <c r="DQ217" s="51"/>
      <c r="DR217" s="51"/>
      <c r="DS217" s="51"/>
      <c r="DT217" s="51"/>
      <c r="DU217" s="51"/>
      <c r="DV217" s="51"/>
      <c r="DW217" s="51"/>
      <c r="DX217" s="51"/>
      <c r="DY217" s="51"/>
      <c r="DZ217" s="51"/>
      <c r="EA217" s="51"/>
      <c r="EB217" s="51"/>
      <c r="EC217" s="51"/>
      <c r="ED217" s="51"/>
      <c r="EE217" s="51"/>
      <c r="EF217" s="51"/>
      <c r="EG217" s="51"/>
      <c r="EH217" s="51"/>
      <c r="EI217" s="51"/>
      <c r="EJ217" s="51"/>
      <c r="EK217" s="51"/>
      <c r="EL217" s="51"/>
      <c r="EM217" s="51"/>
      <c r="EN217" s="51"/>
      <c r="EO217" s="51"/>
      <c r="EP217" s="51"/>
      <c r="EQ217" s="51"/>
      <c r="ER217" s="51"/>
      <c r="ES217" s="51"/>
      <c r="ET217" s="51"/>
      <c r="EU217" s="51"/>
      <c r="EV217" s="51"/>
      <c r="EW217" s="51"/>
      <c r="EX217" s="51"/>
      <c r="EY217" s="51"/>
      <c r="EZ217" s="51"/>
      <c r="FA217" s="51"/>
      <c r="FB217" s="51"/>
      <c r="FC217" s="51"/>
      <c r="FD217" s="51"/>
      <c r="FE217" s="51"/>
      <c r="FF217" s="51"/>
      <c r="FG217" s="51"/>
      <c r="FH217" s="51"/>
      <c r="FI217" s="51"/>
      <c r="FJ217" s="51"/>
      <c r="FK217" s="51"/>
      <c r="FL217" s="51"/>
      <c r="FM217" s="51"/>
      <c r="FN217" s="51"/>
      <c r="FO217" s="51"/>
      <c r="FP217" s="51"/>
      <c r="FQ217" s="51"/>
      <c r="FR217" s="51"/>
      <c r="FS217" s="51"/>
      <c r="FT217" s="51"/>
      <c r="FU217" s="51"/>
      <c r="FV217" s="51"/>
      <c r="FW217" s="51"/>
      <c r="FX217" s="51"/>
      <c r="FY217" s="51"/>
      <c r="FZ217" s="51"/>
      <c r="GA217" s="51"/>
      <c r="GB217" s="51"/>
      <c r="GC217" s="51"/>
      <c r="GD217" s="51"/>
      <c r="GE217" s="51"/>
      <c r="GF217" s="51"/>
      <c r="GG217" s="51"/>
      <c r="GH217" s="51"/>
      <c r="GI217" s="51"/>
      <c r="GJ217" s="51"/>
      <c r="GK217" s="51"/>
      <c r="GL217" s="51"/>
      <c r="GM217" s="51"/>
      <c r="GN217" s="51"/>
      <c r="GO217" s="51"/>
      <c r="GP217" s="51"/>
      <c r="GQ217" s="51"/>
      <c r="GR217" s="51"/>
      <c r="GS217" s="51"/>
      <c r="GT217" s="51"/>
      <c r="GU217" s="51"/>
      <c r="GV217" s="51"/>
      <c r="GW217" s="51"/>
      <c r="GX217" s="51"/>
      <c r="GY217" s="51"/>
      <c r="GZ217" s="51"/>
      <c r="HA217" s="51"/>
      <c r="HB217" s="51"/>
      <c r="HC217" s="51"/>
      <c r="HD217" s="51"/>
      <c r="HE217" s="51"/>
      <c r="HF217" s="51"/>
      <c r="HG217" s="51"/>
      <c r="HH217" s="51"/>
      <c r="HI217" s="51"/>
      <c r="HJ217" s="51"/>
      <c r="HK217" s="51"/>
      <c r="HL217" s="51"/>
      <c r="HM217" s="51"/>
      <c r="HN217" s="51"/>
      <c r="HO217" s="51"/>
      <c r="HP217" s="51"/>
      <c r="HQ217" s="51"/>
      <c r="HR217" s="51"/>
      <c r="HS217" s="51"/>
      <c r="HT217" s="51"/>
      <c r="HU217" s="51"/>
      <c r="HV217" s="51"/>
      <c r="HW217" s="51"/>
      <c r="HX217" s="51"/>
      <c r="HY217" s="51"/>
      <c r="HZ217" s="51"/>
      <c r="IA217" s="51"/>
      <c r="IB217" s="51"/>
      <c r="IC217" s="51"/>
      <c r="ID217" s="51"/>
      <c r="IE217" s="51"/>
      <c r="IF217" s="51"/>
      <c r="IG217" s="51"/>
      <c r="IH217" s="51"/>
      <c r="II217" s="51"/>
      <c r="IJ217" s="51"/>
      <c r="IK217" s="51"/>
      <c r="IL217" s="51"/>
      <c r="IM217" s="51"/>
      <c r="IN217" s="51"/>
      <c r="IO217" s="51"/>
      <c r="IP217" s="51"/>
      <c r="IQ217" s="51"/>
      <c r="IR217" s="51"/>
      <c r="IS217" s="51"/>
      <c r="IT217" s="51"/>
      <c r="IU217" s="51"/>
      <c r="IV217" s="51"/>
      <c r="IW217" s="51"/>
    </row>
    <row r="218" s="52" customFormat="true" ht="43.25" hidden="false" customHeight="false" outlineLevel="0" collapsed="false">
      <c r="A218" s="44" t="s">
        <v>460</v>
      </c>
      <c r="B218" s="54" t="s">
        <v>461</v>
      </c>
      <c r="C218" s="46" t="n">
        <v>155341.18</v>
      </c>
      <c r="D218" s="47" t="s">
        <v>109</v>
      </c>
      <c r="E218" s="47" t="s">
        <v>100</v>
      </c>
      <c r="F218" s="49" t="s">
        <v>61</v>
      </c>
      <c r="G218" s="49" t="s">
        <v>61</v>
      </c>
      <c r="H218" s="49" t="s">
        <v>61</v>
      </c>
      <c r="I218" s="49" t="s">
        <v>61</v>
      </c>
      <c r="J218" s="49" t="s">
        <v>61</v>
      </c>
      <c r="K218" s="49" t="s">
        <v>61</v>
      </c>
      <c r="L218" s="49" t="s">
        <v>61</v>
      </c>
      <c r="M218" s="49" t="s">
        <v>61</v>
      </c>
      <c r="N218" s="49" t="s">
        <v>61</v>
      </c>
      <c r="O218" s="53" t="s">
        <v>306</v>
      </c>
      <c r="P218" s="49" t="s">
        <v>63</v>
      </c>
      <c r="Q218" s="49" t="s">
        <v>101</v>
      </c>
      <c r="R218" s="49" t="s">
        <v>63</v>
      </c>
      <c r="S218" s="49" t="s">
        <v>61</v>
      </c>
      <c r="T218" s="49" t="s">
        <v>61</v>
      </c>
      <c r="U218" s="49" t="s">
        <v>61</v>
      </c>
      <c r="V218" s="49" t="s">
        <v>61</v>
      </c>
      <c r="W218" s="49" t="s">
        <v>61</v>
      </c>
      <c r="X218" s="49" t="s">
        <v>61</v>
      </c>
      <c r="Y218" s="49" t="s">
        <v>61</v>
      </c>
      <c r="Z218" s="49" t="s">
        <v>61</v>
      </c>
      <c r="AA218" s="49" t="s">
        <v>61</v>
      </c>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1"/>
      <c r="BS218" s="51"/>
      <c r="BT218" s="51"/>
      <c r="BU218" s="51"/>
      <c r="BV218" s="51"/>
      <c r="BW218" s="51"/>
      <c r="BX218" s="51"/>
      <c r="BY218" s="51"/>
      <c r="BZ218" s="51"/>
      <c r="CA218" s="51"/>
      <c r="CB218" s="51"/>
      <c r="CC218" s="51"/>
      <c r="CD218" s="51"/>
      <c r="CE218" s="51"/>
      <c r="CF218" s="51"/>
      <c r="CG218" s="51"/>
      <c r="CH218" s="51"/>
      <c r="CI218" s="51"/>
      <c r="CJ218" s="51"/>
      <c r="CK218" s="51"/>
      <c r="CL218" s="51"/>
      <c r="CM218" s="51"/>
      <c r="CN218" s="51"/>
      <c r="CO218" s="51"/>
      <c r="CP218" s="51"/>
      <c r="CQ218" s="51"/>
      <c r="CR218" s="51"/>
      <c r="CS218" s="51"/>
      <c r="CT218" s="51"/>
      <c r="CU218" s="51"/>
      <c r="CV218" s="51"/>
      <c r="CW218" s="51"/>
      <c r="CX218" s="51"/>
      <c r="CY218" s="51"/>
      <c r="CZ218" s="51"/>
      <c r="DA218" s="51"/>
      <c r="DB218" s="51"/>
      <c r="DC218" s="51"/>
      <c r="DD218" s="51"/>
      <c r="DE218" s="51"/>
      <c r="DF218" s="51"/>
      <c r="DG218" s="51"/>
      <c r="DH218" s="51"/>
      <c r="DI218" s="51"/>
      <c r="DJ218" s="51"/>
      <c r="DK218" s="51"/>
      <c r="DL218" s="51"/>
      <c r="DM218" s="51"/>
      <c r="DN218" s="51"/>
      <c r="DO218" s="51"/>
      <c r="DP218" s="51"/>
      <c r="DQ218" s="51"/>
      <c r="DR218" s="51"/>
      <c r="DS218" s="51"/>
      <c r="DT218" s="51"/>
      <c r="DU218" s="51"/>
      <c r="DV218" s="51"/>
      <c r="DW218" s="51"/>
      <c r="DX218" s="51"/>
      <c r="DY218" s="51"/>
      <c r="DZ218" s="51"/>
      <c r="EA218" s="51"/>
      <c r="EB218" s="51"/>
      <c r="EC218" s="51"/>
      <c r="ED218" s="51"/>
      <c r="EE218" s="51"/>
      <c r="EF218" s="51"/>
      <c r="EG218" s="51"/>
      <c r="EH218" s="51"/>
      <c r="EI218" s="51"/>
      <c r="EJ218" s="51"/>
      <c r="EK218" s="51"/>
      <c r="EL218" s="51"/>
      <c r="EM218" s="51"/>
      <c r="EN218" s="51"/>
      <c r="EO218" s="51"/>
      <c r="EP218" s="51"/>
      <c r="EQ218" s="51"/>
      <c r="ER218" s="51"/>
      <c r="ES218" s="51"/>
      <c r="ET218" s="51"/>
      <c r="EU218" s="51"/>
      <c r="EV218" s="51"/>
      <c r="EW218" s="51"/>
      <c r="EX218" s="51"/>
      <c r="EY218" s="51"/>
      <c r="EZ218" s="51"/>
      <c r="FA218" s="51"/>
      <c r="FB218" s="51"/>
      <c r="FC218" s="51"/>
      <c r="FD218" s="51"/>
      <c r="FE218" s="51"/>
      <c r="FF218" s="51"/>
      <c r="FG218" s="51"/>
      <c r="FH218" s="51"/>
      <c r="FI218" s="51"/>
      <c r="FJ218" s="51"/>
      <c r="FK218" s="51"/>
      <c r="FL218" s="51"/>
      <c r="FM218" s="51"/>
      <c r="FN218" s="51"/>
      <c r="FO218" s="51"/>
      <c r="FP218" s="51"/>
      <c r="FQ218" s="51"/>
      <c r="FR218" s="51"/>
      <c r="FS218" s="51"/>
      <c r="FT218" s="51"/>
      <c r="FU218" s="51"/>
      <c r="FV218" s="51"/>
      <c r="FW218" s="51"/>
      <c r="FX218" s="51"/>
      <c r="FY218" s="51"/>
      <c r="FZ218" s="51"/>
      <c r="GA218" s="51"/>
      <c r="GB218" s="51"/>
      <c r="GC218" s="51"/>
      <c r="GD218" s="51"/>
      <c r="GE218" s="51"/>
      <c r="GF218" s="51"/>
      <c r="GG218" s="51"/>
      <c r="GH218" s="51"/>
      <c r="GI218" s="51"/>
      <c r="GJ218" s="51"/>
      <c r="GK218" s="51"/>
      <c r="GL218" s="51"/>
      <c r="GM218" s="51"/>
      <c r="GN218" s="51"/>
      <c r="GO218" s="51"/>
      <c r="GP218" s="51"/>
      <c r="GQ218" s="51"/>
      <c r="GR218" s="51"/>
      <c r="GS218" s="51"/>
      <c r="GT218" s="51"/>
      <c r="GU218" s="51"/>
      <c r="GV218" s="51"/>
      <c r="GW218" s="51"/>
      <c r="GX218" s="51"/>
      <c r="GY218" s="51"/>
      <c r="GZ218" s="51"/>
      <c r="HA218" s="51"/>
      <c r="HB218" s="51"/>
      <c r="HC218" s="51"/>
      <c r="HD218" s="51"/>
      <c r="HE218" s="51"/>
      <c r="HF218" s="51"/>
      <c r="HG218" s="51"/>
      <c r="HH218" s="51"/>
      <c r="HI218" s="51"/>
      <c r="HJ218" s="51"/>
      <c r="HK218" s="51"/>
      <c r="HL218" s="51"/>
      <c r="HM218" s="51"/>
      <c r="HN218" s="51"/>
      <c r="HO218" s="51"/>
      <c r="HP218" s="51"/>
      <c r="HQ218" s="51"/>
      <c r="HR218" s="51"/>
      <c r="HS218" s="51"/>
      <c r="HT218" s="51"/>
      <c r="HU218" s="51"/>
      <c r="HV218" s="51"/>
      <c r="HW218" s="51"/>
      <c r="HX218" s="51"/>
      <c r="HY218" s="51"/>
      <c r="HZ218" s="51"/>
      <c r="IA218" s="51"/>
      <c r="IB218" s="51"/>
      <c r="IC218" s="51"/>
      <c r="ID218" s="51"/>
      <c r="IE218" s="51"/>
      <c r="IF218" s="51"/>
      <c r="IG218" s="51"/>
      <c r="IH218" s="51"/>
      <c r="II218" s="51"/>
      <c r="IJ218" s="51"/>
      <c r="IK218" s="51"/>
      <c r="IL218" s="51"/>
      <c r="IM218" s="51"/>
      <c r="IN218" s="51"/>
      <c r="IO218" s="51"/>
      <c r="IP218" s="51"/>
      <c r="IQ218" s="51"/>
      <c r="IR218" s="51"/>
      <c r="IS218" s="51"/>
      <c r="IT218" s="51"/>
      <c r="IU218" s="51"/>
      <c r="IV218" s="51"/>
      <c r="IW218" s="51"/>
    </row>
    <row r="219" s="52" customFormat="true" ht="43.25" hidden="false" customHeight="false" outlineLevel="0" collapsed="false">
      <c r="A219" s="44" t="s">
        <v>462</v>
      </c>
      <c r="B219" s="54" t="s">
        <v>463</v>
      </c>
      <c r="C219" s="46" t="n">
        <v>372216.81</v>
      </c>
      <c r="D219" s="47" t="s">
        <v>109</v>
      </c>
      <c r="E219" s="47" t="s">
        <v>109</v>
      </c>
      <c r="F219" s="49" t="s">
        <v>61</v>
      </c>
      <c r="G219" s="49" t="s">
        <v>61</v>
      </c>
      <c r="H219" s="49" t="s">
        <v>61</v>
      </c>
      <c r="I219" s="49" t="s">
        <v>61</v>
      </c>
      <c r="J219" s="49" t="s">
        <v>61</v>
      </c>
      <c r="K219" s="49" t="s">
        <v>61</v>
      </c>
      <c r="L219" s="49" t="s">
        <v>61</v>
      </c>
      <c r="M219" s="49" t="s">
        <v>61</v>
      </c>
      <c r="N219" s="49" t="s">
        <v>61</v>
      </c>
      <c r="O219" s="53" t="s">
        <v>306</v>
      </c>
      <c r="P219" s="49" t="s">
        <v>63</v>
      </c>
      <c r="Q219" s="49" t="s">
        <v>101</v>
      </c>
      <c r="R219" s="49" t="s">
        <v>63</v>
      </c>
      <c r="S219" s="49" t="s">
        <v>61</v>
      </c>
      <c r="T219" s="49" t="s">
        <v>61</v>
      </c>
      <c r="U219" s="49" t="s">
        <v>61</v>
      </c>
      <c r="V219" s="49" t="s">
        <v>61</v>
      </c>
      <c r="W219" s="49" t="s">
        <v>61</v>
      </c>
      <c r="X219" s="49" t="s">
        <v>61</v>
      </c>
      <c r="Y219" s="49" t="s">
        <v>61</v>
      </c>
      <c r="Z219" s="49" t="s">
        <v>61</v>
      </c>
      <c r="AA219" s="49" t="s">
        <v>61</v>
      </c>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c r="BO219" s="51"/>
      <c r="BP219" s="51"/>
      <c r="BQ219" s="51"/>
      <c r="BR219" s="51"/>
      <c r="BS219" s="51"/>
      <c r="BT219" s="51"/>
      <c r="BU219" s="51"/>
      <c r="BV219" s="51"/>
      <c r="BW219" s="51"/>
      <c r="BX219" s="51"/>
      <c r="BY219" s="51"/>
      <c r="BZ219" s="51"/>
      <c r="CA219" s="51"/>
      <c r="CB219" s="51"/>
      <c r="CC219" s="51"/>
      <c r="CD219" s="51"/>
      <c r="CE219" s="51"/>
      <c r="CF219" s="51"/>
      <c r="CG219" s="51"/>
      <c r="CH219" s="51"/>
      <c r="CI219" s="51"/>
      <c r="CJ219" s="51"/>
      <c r="CK219" s="51"/>
      <c r="CL219" s="51"/>
      <c r="CM219" s="51"/>
      <c r="CN219" s="51"/>
      <c r="CO219" s="51"/>
      <c r="CP219" s="51"/>
      <c r="CQ219" s="51"/>
      <c r="CR219" s="51"/>
      <c r="CS219" s="51"/>
      <c r="CT219" s="51"/>
      <c r="CU219" s="51"/>
      <c r="CV219" s="51"/>
      <c r="CW219" s="51"/>
      <c r="CX219" s="51"/>
      <c r="CY219" s="51"/>
      <c r="CZ219" s="51"/>
      <c r="DA219" s="51"/>
      <c r="DB219" s="51"/>
      <c r="DC219" s="51"/>
      <c r="DD219" s="51"/>
      <c r="DE219" s="51"/>
      <c r="DF219" s="51"/>
      <c r="DG219" s="51"/>
      <c r="DH219" s="51"/>
      <c r="DI219" s="51"/>
      <c r="DJ219" s="51"/>
      <c r="DK219" s="51"/>
      <c r="DL219" s="51"/>
      <c r="DM219" s="51"/>
      <c r="DN219" s="51"/>
      <c r="DO219" s="51"/>
      <c r="DP219" s="51"/>
      <c r="DQ219" s="51"/>
      <c r="DR219" s="51"/>
      <c r="DS219" s="51"/>
      <c r="DT219" s="51"/>
      <c r="DU219" s="51"/>
      <c r="DV219" s="51"/>
      <c r="DW219" s="51"/>
      <c r="DX219" s="51"/>
      <c r="DY219" s="51"/>
      <c r="DZ219" s="51"/>
      <c r="EA219" s="51"/>
      <c r="EB219" s="51"/>
      <c r="EC219" s="51"/>
      <c r="ED219" s="51"/>
      <c r="EE219" s="51"/>
      <c r="EF219" s="51"/>
      <c r="EG219" s="51"/>
      <c r="EH219" s="51"/>
      <c r="EI219" s="51"/>
      <c r="EJ219" s="51"/>
      <c r="EK219" s="51"/>
      <c r="EL219" s="51"/>
      <c r="EM219" s="51"/>
      <c r="EN219" s="51"/>
      <c r="EO219" s="51"/>
      <c r="EP219" s="51"/>
      <c r="EQ219" s="51"/>
      <c r="ER219" s="51"/>
      <c r="ES219" s="51"/>
      <c r="ET219" s="51"/>
      <c r="EU219" s="51"/>
      <c r="EV219" s="51"/>
      <c r="EW219" s="51"/>
      <c r="EX219" s="51"/>
      <c r="EY219" s="51"/>
      <c r="EZ219" s="51"/>
      <c r="FA219" s="51"/>
      <c r="FB219" s="51"/>
      <c r="FC219" s="51"/>
      <c r="FD219" s="51"/>
      <c r="FE219" s="51"/>
      <c r="FF219" s="51"/>
      <c r="FG219" s="51"/>
      <c r="FH219" s="51"/>
      <c r="FI219" s="51"/>
      <c r="FJ219" s="51"/>
      <c r="FK219" s="51"/>
      <c r="FL219" s="51"/>
      <c r="FM219" s="51"/>
      <c r="FN219" s="51"/>
      <c r="FO219" s="51"/>
      <c r="FP219" s="51"/>
      <c r="FQ219" s="51"/>
      <c r="FR219" s="51"/>
      <c r="FS219" s="51"/>
      <c r="FT219" s="51"/>
      <c r="FU219" s="51"/>
      <c r="FV219" s="51"/>
      <c r="FW219" s="51"/>
      <c r="FX219" s="51"/>
      <c r="FY219" s="51"/>
      <c r="FZ219" s="51"/>
      <c r="GA219" s="51"/>
      <c r="GB219" s="51"/>
      <c r="GC219" s="51"/>
      <c r="GD219" s="51"/>
      <c r="GE219" s="51"/>
      <c r="GF219" s="51"/>
      <c r="GG219" s="51"/>
      <c r="GH219" s="51"/>
      <c r="GI219" s="51"/>
      <c r="GJ219" s="51"/>
      <c r="GK219" s="51"/>
      <c r="GL219" s="51"/>
      <c r="GM219" s="51"/>
      <c r="GN219" s="51"/>
      <c r="GO219" s="51"/>
      <c r="GP219" s="51"/>
      <c r="GQ219" s="51"/>
      <c r="GR219" s="51"/>
      <c r="GS219" s="51"/>
      <c r="GT219" s="51"/>
      <c r="GU219" s="51"/>
      <c r="GV219" s="51"/>
      <c r="GW219" s="51"/>
      <c r="GX219" s="51"/>
      <c r="GY219" s="51"/>
      <c r="GZ219" s="51"/>
      <c r="HA219" s="51"/>
      <c r="HB219" s="51"/>
      <c r="HC219" s="51"/>
      <c r="HD219" s="51"/>
      <c r="HE219" s="51"/>
      <c r="HF219" s="51"/>
      <c r="HG219" s="51"/>
      <c r="HH219" s="51"/>
      <c r="HI219" s="51"/>
      <c r="HJ219" s="51"/>
      <c r="HK219" s="51"/>
      <c r="HL219" s="51"/>
      <c r="HM219" s="51"/>
      <c r="HN219" s="51"/>
      <c r="HO219" s="51"/>
      <c r="HP219" s="51"/>
      <c r="HQ219" s="51"/>
      <c r="HR219" s="51"/>
      <c r="HS219" s="51"/>
      <c r="HT219" s="51"/>
      <c r="HU219" s="51"/>
      <c r="HV219" s="51"/>
      <c r="HW219" s="51"/>
      <c r="HX219" s="51"/>
      <c r="HY219" s="51"/>
      <c r="HZ219" s="51"/>
      <c r="IA219" s="51"/>
      <c r="IB219" s="51"/>
      <c r="IC219" s="51"/>
      <c r="ID219" s="51"/>
      <c r="IE219" s="51"/>
      <c r="IF219" s="51"/>
      <c r="IG219" s="51"/>
      <c r="IH219" s="51"/>
      <c r="II219" s="51"/>
      <c r="IJ219" s="51"/>
      <c r="IK219" s="51"/>
      <c r="IL219" s="51"/>
      <c r="IM219" s="51"/>
      <c r="IN219" s="51"/>
      <c r="IO219" s="51"/>
      <c r="IP219" s="51"/>
      <c r="IQ219" s="51"/>
      <c r="IR219" s="51"/>
      <c r="IS219" s="51"/>
      <c r="IT219" s="51"/>
      <c r="IU219" s="51"/>
      <c r="IV219" s="51"/>
      <c r="IW219" s="51"/>
    </row>
    <row r="220" s="52" customFormat="true" ht="43.25" hidden="false" customHeight="false" outlineLevel="0" collapsed="false">
      <c r="A220" s="44" t="s">
        <v>464</v>
      </c>
      <c r="B220" s="54" t="s">
        <v>465</v>
      </c>
      <c r="C220" s="46" t="n">
        <v>164276.87</v>
      </c>
      <c r="D220" s="47" t="s">
        <v>109</v>
      </c>
      <c r="E220" s="47" t="s">
        <v>109</v>
      </c>
      <c r="F220" s="49" t="s">
        <v>61</v>
      </c>
      <c r="G220" s="49" t="s">
        <v>61</v>
      </c>
      <c r="H220" s="49" t="s">
        <v>61</v>
      </c>
      <c r="I220" s="49" t="s">
        <v>61</v>
      </c>
      <c r="J220" s="49" t="s">
        <v>61</v>
      </c>
      <c r="K220" s="49" t="s">
        <v>61</v>
      </c>
      <c r="L220" s="49" t="s">
        <v>61</v>
      </c>
      <c r="M220" s="49" t="s">
        <v>61</v>
      </c>
      <c r="N220" s="49" t="s">
        <v>61</v>
      </c>
      <c r="O220" s="53" t="s">
        <v>306</v>
      </c>
      <c r="P220" s="49" t="s">
        <v>63</v>
      </c>
      <c r="Q220" s="49" t="s">
        <v>101</v>
      </c>
      <c r="R220" s="49" t="s">
        <v>63</v>
      </c>
      <c r="S220" s="49" t="s">
        <v>61</v>
      </c>
      <c r="T220" s="49" t="s">
        <v>61</v>
      </c>
      <c r="U220" s="49" t="s">
        <v>61</v>
      </c>
      <c r="V220" s="49" t="s">
        <v>61</v>
      </c>
      <c r="W220" s="49" t="s">
        <v>61</v>
      </c>
      <c r="X220" s="49" t="s">
        <v>61</v>
      </c>
      <c r="Y220" s="49" t="s">
        <v>61</v>
      </c>
      <c r="Z220" s="49" t="s">
        <v>61</v>
      </c>
      <c r="AA220" s="49" t="s">
        <v>61</v>
      </c>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c r="BS220" s="51"/>
      <c r="BT220" s="51"/>
      <c r="BU220" s="51"/>
      <c r="BV220" s="51"/>
      <c r="BW220" s="51"/>
      <c r="BX220" s="51"/>
      <c r="BY220" s="51"/>
      <c r="BZ220" s="51"/>
      <c r="CA220" s="51"/>
      <c r="CB220" s="51"/>
      <c r="CC220" s="51"/>
      <c r="CD220" s="51"/>
      <c r="CE220" s="51"/>
      <c r="CF220" s="51"/>
      <c r="CG220" s="51"/>
      <c r="CH220" s="51"/>
      <c r="CI220" s="51"/>
      <c r="CJ220" s="51"/>
      <c r="CK220" s="51"/>
      <c r="CL220" s="51"/>
      <c r="CM220" s="51"/>
      <c r="CN220" s="51"/>
      <c r="CO220" s="51"/>
      <c r="CP220" s="51"/>
      <c r="CQ220" s="51"/>
      <c r="CR220" s="51"/>
      <c r="CS220" s="51"/>
      <c r="CT220" s="51"/>
      <c r="CU220" s="51"/>
      <c r="CV220" s="51"/>
      <c r="CW220" s="51"/>
      <c r="CX220" s="51"/>
      <c r="CY220" s="51"/>
      <c r="CZ220" s="51"/>
      <c r="DA220" s="51"/>
      <c r="DB220" s="51"/>
      <c r="DC220" s="51"/>
      <c r="DD220" s="51"/>
      <c r="DE220" s="51"/>
      <c r="DF220" s="51"/>
      <c r="DG220" s="51"/>
      <c r="DH220" s="51"/>
      <c r="DI220" s="51"/>
      <c r="DJ220" s="51"/>
      <c r="DK220" s="51"/>
      <c r="DL220" s="51"/>
      <c r="DM220" s="51"/>
      <c r="DN220" s="51"/>
      <c r="DO220" s="51"/>
      <c r="DP220" s="51"/>
      <c r="DQ220" s="51"/>
      <c r="DR220" s="51"/>
      <c r="DS220" s="51"/>
      <c r="DT220" s="51"/>
      <c r="DU220" s="51"/>
      <c r="DV220" s="51"/>
      <c r="DW220" s="51"/>
      <c r="DX220" s="51"/>
      <c r="DY220" s="51"/>
      <c r="DZ220" s="51"/>
      <c r="EA220" s="51"/>
      <c r="EB220" s="51"/>
      <c r="EC220" s="51"/>
      <c r="ED220" s="51"/>
      <c r="EE220" s="51"/>
      <c r="EF220" s="51"/>
      <c r="EG220" s="51"/>
      <c r="EH220" s="51"/>
      <c r="EI220" s="51"/>
      <c r="EJ220" s="51"/>
      <c r="EK220" s="51"/>
      <c r="EL220" s="51"/>
      <c r="EM220" s="51"/>
      <c r="EN220" s="51"/>
      <c r="EO220" s="51"/>
      <c r="EP220" s="51"/>
      <c r="EQ220" s="51"/>
      <c r="ER220" s="51"/>
      <c r="ES220" s="51"/>
      <c r="ET220" s="51"/>
      <c r="EU220" s="51"/>
      <c r="EV220" s="51"/>
      <c r="EW220" s="51"/>
      <c r="EX220" s="51"/>
      <c r="EY220" s="51"/>
      <c r="EZ220" s="51"/>
      <c r="FA220" s="51"/>
      <c r="FB220" s="51"/>
      <c r="FC220" s="51"/>
      <c r="FD220" s="51"/>
      <c r="FE220" s="51"/>
      <c r="FF220" s="51"/>
      <c r="FG220" s="51"/>
      <c r="FH220" s="51"/>
      <c r="FI220" s="51"/>
      <c r="FJ220" s="51"/>
      <c r="FK220" s="51"/>
      <c r="FL220" s="51"/>
      <c r="FM220" s="51"/>
      <c r="FN220" s="51"/>
      <c r="FO220" s="51"/>
      <c r="FP220" s="51"/>
      <c r="FQ220" s="51"/>
      <c r="FR220" s="51"/>
      <c r="FS220" s="51"/>
      <c r="FT220" s="51"/>
      <c r="FU220" s="51"/>
      <c r="FV220" s="51"/>
      <c r="FW220" s="51"/>
      <c r="FX220" s="51"/>
      <c r="FY220" s="51"/>
      <c r="FZ220" s="51"/>
      <c r="GA220" s="51"/>
      <c r="GB220" s="51"/>
      <c r="GC220" s="51"/>
      <c r="GD220" s="51"/>
      <c r="GE220" s="51"/>
      <c r="GF220" s="51"/>
      <c r="GG220" s="51"/>
      <c r="GH220" s="51"/>
      <c r="GI220" s="51"/>
      <c r="GJ220" s="51"/>
      <c r="GK220" s="51"/>
      <c r="GL220" s="51"/>
      <c r="GM220" s="51"/>
      <c r="GN220" s="51"/>
      <c r="GO220" s="51"/>
      <c r="GP220" s="51"/>
      <c r="GQ220" s="51"/>
      <c r="GR220" s="51"/>
      <c r="GS220" s="51"/>
      <c r="GT220" s="51"/>
      <c r="GU220" s="51"/>
      <c r="GV220" s="51"/>
      <c r="GW220" s="51"/>
      <c r="GX220" s="51"/>
      <c r="GY220" s="51"/>
      <c r="GZ220" s="51"/>
      <c r="HA220" s="51"/>
      <c r="HB220" s="51"/>
      <c r="HC220" s="51"/>
      <c r="HD220" s="51"/>
      <c r="HE220" s="51"/>
      <c r="HF220" s="51"/>
      <c r="HG220" s="51"/>
      <c r="HH220" s="51"/>
      <c r="HI220" s="51"/>
      <c r="HJ220" s="51"/>
      <c r="HK220" s="51"/>
      <c r="HL220" s="51"/>
      <c r="HM220" s="51"/>
      <c r="HN220" s="51"/>
      <c r="HO220" s="51"/>
      <c r="HP220" s="51"/>
      <c r="HQ220" s="51"/>
      <c r="HR220" s="51"/>
      <c r="HS220" s="51"/>
      <c r="HT220" s="51"/>
      <c r="HU220" s="51"/>
      <c r="HV220" s="51"/>
      <c r="HW220" s="51"/>
      <c r="HX220" s="51"/>
      <c r="HY220" s="51"/>
      <c r="HZ220" s="51"/>
      <c r="IA220" s="51"/>
      <c r="IB220" s="51"/>
      <c r="IC220" s="51"/>
      <c r="ID220" s="51"/>
      <c r="IE220" s="51"/>
      <c r="IF220" s="51"/>
      <c r="IG220" s="51"/>
      <c r="IH220" s="51"/>
      <c r="II220" s="51"/>
      <c r="IJ220" s="51"/>
      <c r="IK220" s="51"/>
      <c r="IL220" s="51"/>
      <c r="IM220" s="51"/>
      <c r="IN220" s="51"/>
      <c r="IO220" s="51"/>
      <c r="IP220" s="51"/>
      <c r="IQ220" s="51"/>
      <c r="IR220" s="51"/>
      <c r="IS220" s="51"/>
      <c r="IT220" s="51"/>
      <c r="IU220" s="51"/>
      <c r="IV220" s="51"/>
      <c r="IW220" s="51"/>
    </row>
    <row r="221" s="52" customFormat="true" ht="43.25" hidden="false" customHeight="false" outlineLevel="0" collapsed="false">
      <c r="A221" s="44" t="s">
        <v>466</v>
      </c>
      <c r="B221" s="54" t="s">
        <v>467</v>
      </c>
      <c r="C221" s="46" t="n">
        <v>284646.41</v>
      </c>
      <c r="D221" s="47" t="s">
        <v>109</v>
      </c>
      <c r="E221" s="47" t="s">
        <v>109</v>
      </c>
      <c r="F221" s="49" t="s">
        <v>61</v>
      </c>
      <c r="G221" s="49" t="s">
        <v>61</v>
      </c>
      <c r="H221" s="49" t="s">
        <v>61</v>
      </c>
      <c r="I221" s="49" t="s">
        <v>61</v>
      </c>
      <c r="J221" s="49" t="s">
        <v>61</v>
      </c>
      <c r="K221" s="49" t="s">
        <v>61</v>
      </c>
      <c r="L221" s="49" t="s">
        <v>61</v>
      </c>
      <c r="M221" s="49" t="s">
        <v>61</v>
      </c>
      <c r="N221" s="49" t="s">
        <v>61</v>
      </c>
      <c r="O221" s="53" t="s">
        <v>306</v>
      </c>
      <c r="P221" s="49" t="s">
        <v>63</v>
      </c>
      <c r="Q221" s="49" t="s">
        <v>101</v>
      </c>
      <c r="R221" s="49" t="s">
        <v>63</v>
      </c>
      <c r="S221" s="49" t="s">
        <v>61</v>
      </c>
      <c r="T221" s="49" t="s">
        <v>61</v>
      </c>
      <c r="U221" s="49" t="s">
        <v>61</v>
      </c>
      <c r="V221" s="49" t="s">
        <v>61</v>
      </c>
      <c r="W221" s="49" t="s">
        <v>61</v>
      </c>
      <c r="X221" s="49" t="s">
        <v>61</v>
      </c>
      <c r="Y221" s="49" t="s">
        <v>61</v>
      </c>
      <c r="Z221" s="49" t="s">
        <v>61</v>
      </c>
      <c r="AA221" s="49" t="s">
        <v>61</v>
      </c>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c r="BS221" s="51"/>
      <c r="BT221" s="51"/>
      <c r="BU221" s="51"/>
      <c r="BV221" s="51"/>
      <c r="BW221" s="51"/>
      <c r="BX221" s="51"/>
      <c r="BY221" s="51"/>
      <c r="BZ221" s="51"/>
      <c r="CA221" s="51"/>
      <c r="CB221" s="51"/>
      <c r="CC221" s="51"/>
      <c r="CD221" s="51"/>
      <c r="CE221" s="51"/>
      <c r="CF221" s="51"/>
      <c r="CG221" s="51"/>
      <c r="CH221" s="51"/>
      <c r="CI221" s="51"/>
      <c r="CJ221" s="51"/>
      <c r="CK221" s="51"/>
      <c r="CL221" s="51"/>
      <c r="CM221" s="51"/>
      <c r="CN221" s="51"/>
      <c r="CO221" s="51"/>
      <c r="CP221" s="51"/>
      <c r="CQ221" s="51"/>
      <c r="CR221" s="51"/>
      <c r="CS221" s="51"/>
      <c r="CT221" s="51"/>
      <c r="CU221" s="51"/>
      <c r="CV221" s="51"/>
      <c r="CW221" s="51"/>
      <c r="CX221" s="51"/>
      <c r="CY221" s="51"/>
      <c r="CZ221" s="51"/>
      <c r="DA221" s="51"/>
      <c r="DB221" s="51"/>
      <c r="DC221" s="51"/>
      <c r="DD221" s="51"/>
      <c r="DE221" s="51"/>
      <c r="DF221" s="51"/>
      <c r="DG221" s="51"/>
      <c r="DH221" s="51"/>
      <c r="DI221" s="51"/>
      <c r="DJ221" s="51"/>
      <c r="DK221" s="51"/>
      <c r="DL221" s="51"/>
      <c r="DM221" s="51"/>
      <c r="DN221" s="51"/>
      <c r="DO221" s="51"/>
      <c r="DP221" s="51"/>
      <c r="DQ221" s="51"/>
      <c r="DR221" s="51"/>
      <c r="DS221" s="51"/>
      <c r="DT221" s="51"/>
      <c r="DU221" s="51"/>
      <c r="DV221" s="51"/>
      <c r="DW221" s="51"/>
      <c r="DX221" s="51"/>
      <c r="DY221" s="51"/>
      <c r="DZ221" s="51"/>
      <c r="EA221" s="51"/>
      <c r="EB221" s="51"/>
      <c r="EC221" s="51"/>
      <c r="ED221" s="51"/>
      <c r="EE221" s="51"/>
      <c r="EF221" s="51"/>
      <c r="EG221" s="51"/>
      <c r="EH221" s="51"/>
      <c r="EI221" s="51"/>
      <c r="EJ221" s="51"/>
      <c r="EK221" s="51"/>
      <c r="EL221" s="51"/>
      <c r="EM221" s="51"/>
      <c r="EN221" s="51"/>
      <c r="EO221" s="51"/>
      <c r="EP221" s="51"/>
      <c r="EQ221" s="51"/>
      <c r="ER221" s="51"/>
      <c r="ES221" s="51"/>
      <c r="ET221" s="51"/>
      <c r="EU221" s="51"/>
      <c r="EV221" s="51"/>
      <c r="EW221" s="51"/>
      <c r="EX221" s="51"/>
      <c r="EY221" s="51"/>
      <c r="EZ221" s="51"/>
      <c r="FA221" s="51"/>
      <c r="FB221" s="51"/>
      <c r="FC221" s="51"/>
      <c r="FD221" s="51"/>
      <c r="FE221" s="51"/>
      <c r="FF221" s="51"/>
      <c r="FG221" s="51"/>
      <c r="FH221" s="51"/>
      <c r="FI221" s="51"/>
      <c r="FJ221" s="51"/>
      <c r="FK221" s="51"/>
      <c r="FL221" s="51"/>
      <c r="FM221" s="51"/>
      <c r="FN221" s="51"/>
      <c r="FO221" s="51"/>
      <c r="FP221" s="51"/>
      <c r="FQ221" s="51"/>
      <c r="FR221" s="51"/>
      <c r="FS221" s="51"/>
      <c r="FT221" s="51"/>
      <c r="FU221" s="51"/>
      <c r="FV221" s="51"/>
      <c r="FW221" s="51"/>
      <c r="FX221" s="51"/>
      <c r="FY221" s="51"/>
      <c r="FZ221" s="51"/>
      <c r="GA221" s="51"/>
      <c r="GB221" s="51"/>
      <c r="GC221" s="51"/>
      <c r="GD221" s="51"/>
      <c r="GE221" s="51"/>
      <c r="GF221" s="51"/>
      <c r="GG221" s="51"/>
      <c r="GH221" s="51"/>
      <c r="GI221" s="51"/>
      <c r="GJ221" s="51"/>
      <c r="GK221" s="51"/>
      <c r="GL221" s="51"/>
      <c r="GM221" s="51"/>
      <c r="GN221" s="51"/>
      <c r="GO221" s="51"/>
      <c r="GP221" s="51"/>
      <c r="GQ221" s="51"/>
      <c r="GR221" s="51"/>
      <c r="GS221" s="51"/>
      <c r="GT221" s="51"/>
      <c r="GU221" s="51"/>
      <c r="GV221" s="51"/>
      <c r="GW221" s="51"/>
      <c r="GX221" s="51"/>
      <c r="GY221" s="51"/>
      <c r="GZ221" s="51"/>
      <c r="HA221" s="51"/>
      <c r="HB221" s="51"/>
      <c r="HC221" s="51"/>
      <c r="HD221" s="51"/>
      <c r="HE221" s="51"/>
      <c r="HF221" s="51"/>
      <c r="HG221" s="51"/>
      <c r="HH221" s="51"/>
      <c r="HI221" s="51"/>
      <c r="HJ221" s="51"/>
      <c r="HK221" s="51"/>
      <c r="HL221" s="51"/>
      <c r="HM221" s="51"/>
      <c r="HN221" s="51"/>
      <c r="HO221" s="51"/>
      <c r="HP221" s="51"/>
      <c r="HQ221" s="51"/>
      <c r="HR221" s="51"/>
      <c r="HS221" s="51"/>
      <c r="HT221" s="51"/>
      <c r="HU221" s="51"/>
      <c r="HV221" s="51"/>
      <c r="HW221" s="51"/>
      <c r="HX221" s="51"/>
      <c r="HY221" s="51"/>
      <c r="HZ221" s="51"/>
      <c r="IA221" s="51"/>
      <c r="IB221" s="51"/>
      <c r="IC221" s="51"/>
      <c r="ID221" s="51"/>
      <c r="IE221" s="51"/>
      <c r="IF221" s="51"/>
      <c r="IG221" s="51"/>
      <c r="IH221" s="51"/>
      <c r="II221" s="51"/>
      <c r="IJ221" s="51"/>
      <c r="IK221" s="51"/>
      <c r="IL221" s="51"/>
      <c r="IM221" s="51"/>
      <c r="IN221" s="51"/>
      <c r="IO221" s="51"/>
      <c r="IP221" s="51"/>
      <c r="IQ221" s="51"/>
      <c r="IR221" s="51"/>
      <c r="IS221" s="51"/>
      <c r="IT221" s="51"/>
      <c r="IU221" s="51"/>
      <c r="IV221" s="51"/>
      <c r="IW221" s="51"/>
    </row>
    <row r="222" s="52" customFormat="true" ht="43.25" hidden="false" customHeight="false" outlineLevel="0" collapsed="false">
      <c r="A222" s="44" t="s">
        <v>468</v>
      </c>
      <c r="B222" s="54" t="s">
        <v>469</v>
      </c>
      <c r="C222" s="46" t="n">
        <v>208782.46</v>
      </c>
      <c r="D222" s="47" t="s">
        <v>109</v>
      </c>
      <c r="E222" s="47" t="s">
        <v>109</v>
      </c>
      <c r="F222" s="49" t="s">
        <v>61</v>
      </c>
      <c r="G222" s="49" t="s">
        <v>61</v>
      </c>
      <c r="H222" s="49" t="s">
        <v>61</v>
      </c>
      <c r="I222" s="49" t="s">
        <v>61</v>
      </c>
      <c r="J222" s="49" t="s">
        <v>61</v>
      </c>
      <c r="K222" s="49" t="s">
        <v>61</v>
      </c>
      <c r="L222" s="49" t="s">
        <v>61</v>
      </c>
      <c r="M222" s="49" t="s">
        <v>61</v>
      </c>
      <c r="N222" s="49" t="s">
        <v>61</v>
      </c>
      <c r="O222" s="53" t="s">
        <v>306</v>
      </c>
      <c r="P222" s="49" t="s">
        <v>63</v>
      </c>
      <c r="Q222" s="49" t="s">
        <v>101</v>
      </c>
      <c r="R222" s="49" t="s">
        <v>63</v>
      </c>
      <c r="S222" s="49" t="s">
        <v>61</v>
      </c>
      <c r="T222" s="49" t="s">
        <v>61</v>
      </c>
      <c r="U222" s="49" t="s">
        <v>61</v>
      </c>
      <c r="V222" s="49" t="s">
        <v>61</v>
      </c>
      <c r="W222" s="49" t="s">
        <v>61</v>
      </c>
      <c r="X222" s="49" t="s">
        <v>61</v>
      </c>
      <c r="Y222" s="49" t="s">
        <v>61</v>
      </c>
      <c r="Z222" s="49" t="s">
        <v>61</v>
      </c>
      <c r="AA222" s="49" t="s">
        <v>61</v>
      </c>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c r="BS222" s="51"/>
      <c r="BT222" s="51"/>
      <c r="BU222" s="51"/>
      <c r="BV222" s="51"/>
      <c r="BW222" s="51"/>
      <c r="BX222" s="51"/>
      <c r="BY222" s="51"/>
      <c r="BZ222" s="51"/>
      <c r="CA222" s="51"/>
      <c r="CB222" s="51"/>
      <c r="CC222" s="51"/>
      <c r="CD222" s="51"/>
      <c r="CE222" s="51"/>
      <c r="CF222" s="51"/>
      <c r="CG222" s="51"/>
      <c r="CH222" s="51"/>
      <c r="CI222" s="51"/>
      <c r="CJ222" s="51"/>
      <c r="CK222" s="51"/>
      <c r="CL222" s="51"/>
      <c r="CM222" s="51"/>
      <c r="CN222" s="51"/>
      <c r="CO222" s="51"/>
      <c r="CP222" s="51"/>
      <c r="CQ222" s="51"/>
      <c r="CR222" s="51"/>
      <c r="CS222" s="51"/>
      <c r="CT222" s="51"/>
      <c r="CU222" s="51"/>
      <c r="CV222" s="51"/>
      <c r="CW222" s="51"/>
      <c r="CX222" s="51"/>
      <c r="CY222" s="51"/>
      <c r="CZ222" s="51"/>
      <c r="DA222" s="51"/>
      <c r="DB222" s="51"/>
      <c r="DC222" s="51"/>
      <c r="DD222" s="51"/>
      <c r="DE222" s="51"/>
      <c r="DF222" s="51"/>
      <c r="DG222" s="51"/>
      <c r="DH222" s="51"/>
      <c r="DI222" s="51"/>
      <c r="DJ222" s="51"/>
      <c r="DK222" s="51"/>
      <c r="DL222" s="51"/>
      <c r="DM222" s="51"/>
      <c r="DN222" s="51"/>
      <c r="DO222" s="51"/>
      <c r="DP222" s="51"/>
      <c r="DQ222" s="51"/>
      <c r="DR222" s="51"/>
      <c r="DS222" s="51"/>
      <c r="DT222" s="51"/>
      <c r="DU222" s="51"/>
      <c r="DV222" s="51"/>
      <c r="DW222" s="51"/>
      <c r="DX222" s="51"/>
      <c r="DY222" s="51"/>
      <c r="DZ222" s="51"/>
      <c r="EA222" s="51"/>
      <c r="EB222" s="51"/>
      <c r="EC222" s="51"/>
      <c r="ED222" s="51"/>
      <c r="EE222" s="51"/>
      <c r="EF222" s="51"/>
      <c r="EG222" s="51"/>
      <c r="EH222" s="51"/>
      <c r="EI222" s="51"/>
      <c r="EJ222" s="51"/>
      <c r="EK222" s="51"/>
      <c r="EL222" s="51"/>
      <c r="EM222" s="51"/>
      <c r="EN222" s="51"/>
      <c r="EO222" s="51"/>
      <c r="EP222" s="51"/>
      <c r="EQ222" s="51"/>
      <c r="ER222" s="51"/>
      <c r="ES222" s="51"/>
      <c r="ET222" s="51"/>
      <c r="EU222" s="51"/>
      <c r="EV222" s="51"/>
      <c r="EW222" s="51"/>
      <c r="EX222" s="51"/>
      <c r="EY222" s="51"/>
      <c r="EZ222" s="51"/>
      <c r="FA222" s="51"/>
      <c r="FB222" s="51"/>
      <c r="FC222" s="51"/>
      <c r="FD222" s="51"/>
      <c r="FE222" s="51"/>
      <c r="FF222" s="51"/>
      <c r="FG222" s="51"/>
      <c r="FH222" s="51"/>
      <c r="FI222" s="51"/>
      <c r="FJ222" s="51"/>
      <c r="FK222" s="51"/>
      <c r="FL222" s="51"/>
      <c r="FM222" s="51"/>
      <c r="FN222" s="51"/>
      <c r="FO222" s="51"/>
      <c r="FP222" s="51"/>
      <c r="FQ222" s="51"/>
      <c r="FR222" s="51"/>
      <c r="FS222" s="51"/>
      <c r="FT222" s="51"/>
      <c r="FU222" s="51"/>
      <c r="FV222" s="51"/>
      <c r="FW222" s="51"/>
      <c r="FX222" s="51"/>
      <c r="FY222" s="51"/>
      <c r="FZ222" s="51"/>
      <c r="GA222" s="51"/>
      <c r="GB222" s="51"/>
      <c r="GC222" s="51"/>
      <c r="GD222" s="51"/>
      <c r="GE222" s="51"/>
      <c r="GF222" s="51"/>
      <c r="GG222" s="51"/>
      <c r="GH222" s="51"/>
      <c r="GI222" s="51"/>
      <c r="GJ222" s="51"/>
      <c r="GK222" s="51"/>
      <c r="GL222" s="51"/>
      <c r="GM222" s="51"/>
      <c r="GN222" s="51"/>
      <c r="GO222" s="51"/>
      <c r="GP222" s="51"/>
      <c r="GQ222" s="51"/>
      <c r="GR222" s="51"/>
      <c r="GS222" s="51"/>
      <c r="GT222" s="51"/>
      <c r="GU222" s="51"/>
      <c r="GV222" s="51"/>
      <c r="GW222" s="51"/>
      <c r="GX222" s="51"/>
      <c r="GY222" s="51"/>
      <c r="GZ222" s="51"/>
      <c r="HA222" s="51"/>
      <c r="HB222" s="51"/>
      <c r="HC222" s="51"/>
      <c r="HD222" s="51"/>
      <c r="HE222" s="51"/>
      <c r="HF222" s="51"/>
      <c r="HG222" s="51"/>
      <c r="HH222" s="51"/>
      <c r="HI222" s="51"/>
      <c r="HJ222" s="51"/>
      <c r="HK222" s="51"/>
      <c r="HL222" s="51"/>
      <c r="HM222" s="51"/>
      <c r="HN222" s="51"/>
      <c r="HO222" s="51"/>
      <c r="HP222" s="51"/>
      <c r="HQ222" s="51"/>
      <c r="HR222" s="51"/>
      <c r="HS222" s="51"/>
      <c r="HT222" s="51"/>
      <c r="HU222" s="51"/>
      <c r="HV222" s="51"/>
      <c r="HW222" s="51"/>
      <c r="HX222" s="51"/>
      <c r="HY222" s="51"/>
      <c r="HZ222" s="51"/>
      <c r="IA222" s="51"/>
      <c r="IB222" s="51"/>
      <c r="IC222" s="51"/>
      <c r="ID222" s="51"/>
      <c r="IE222" s="51"/>
      <c r="IF222" s="51"/>
      <c r="IG222" s="51"/>
      <c r="IH222" s="51"/>
      <c r="II222" s="51"/>
      <c r="IJ222" s="51"/>
      <c r="IK222" s="51"/>
      <c r="IL222" s="51"/>
      <c r="IM222" s="51"/>
      <c r="IN222" s="51"/>
      <c r="IO222" s="51"/>
      <c r="IP222" s="51"/>
      <c r="IQ222" s="51"/>
      <c r="IR222" s="51"/>
      <c r="IS222" s="51"/>
      <c r="IT222" s="51"/>
      <c r="IU222" s="51"/>
      <c r="IV222" s="51"/>
      <c r="IW222" s="51"/>
    </row>
    <row r="223" s="52" customFormat="true" ht="53.7" hidden="false" customHeight="false" outlineLevel="0" collapsed="false">
      <c r="A223" s="44" t="s">
        <v>470</v>
      </c>
      <c r="B223" s="54" t="s">
        <v>471</v>
      </c>
      <c r="C223" s="46" t="n">
        <v>117214.44</v>
      </c>
      <c r="D223" s="47" t="s">
        <v>109</v>
      </c>
      <c r="E223" s="47" t="s">
        <v>109</v>
      </c>
      <c r="F223" s="49" t="s">
        <v>61</v>
      </c>
      <c r="G223" s="49" t="s">
        <v>61</v>
      </c>
      <c r="H223" s="49" t="s">
        <v>61</v>
      </c>
      <c r="I223" s="49" t="s">
        <v>61</v>
      </c>
      <c r="J223" s="49" t="s">
        <v>61</v>
      </c>
      <c r="K223" s="49" t="s">
        <v>61</v>
      </c>
      <c r="L223" s="49" t="s">
        <v>61</v>
      </c>
      <c r="M223" s="49" t="s">
        <v>61</v>
      </c>
      <c r="N223" s="49" t="s">
        <v>61</v>
      </c>
      <c r="O223" s="53" t="s">
        <v>306</v>
      </c>
      <c r="P223" s="49" t="s">
        <v>63</v>
      </c>
      <c r="Q223" s="49" t="s">
        <v>101</v>
      </c>
      <c r="R223" s="49" t="s">
        <v>63</v>
      </c>
      <c r="S223" s="49" t="s">
        <v>61</v>
      </c>
      <c r="T223" s="49" t="s">
        <v>61</v>
      </c>
      <c r="U223" s="49" t="s">
        <v>61</v>
      </c>
      <c r="V223" s="49" t="s">
        <v>61</v>
      </c>
      <c r="W223" s="49" t="s">
        <v>61</v>
      </c>
      <c r="X223" s="49" t="s">
        <v>61</v>
      </c>
      <c r="Y223" s="49" t="s">
        <v>61</v>
      </c>
      <c r="Z223" s="49" t="s">
        <v>61</v>
      </c>
      <c r="AA223" s="49" t="s">
        <v>61</v>
      </c>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c r="BO223" s="51"/>
      <c r="BP223" s="51"/>
      <c r="BQ223" s="51"/>
      <c r="BR223" s="51"/>
      <c r="BS223" s="51"/>
      <c r="BT223" s="51"/>
      <c r="BU223" s="51"/>
      <c r="BV223" s="51"/>
      <c r="BW223" s="51"/>
      <c r="BX223" s="51"/>
      <c r="BY223" s="51"/>
      <c r="BZ223" s="51"/>
      <c r="CA223" s="51"/>
      <c r="CB223" s="51"/>
      <c r="CC223" s="51"/>
      <c r="CD223" s="51"/>
      <c r="CE223" s="51"/>
      <c r="CF223" s="51"/>
      <c r="CG223" s="51"/>
      <c r="CH223" s="51"/>
      <c r="CI223" s="51"/>
      <c r="CJ223" s="51"/>
      <c r="CK223" s="51"/>
      <c r="CL223" s="51"/>
      <c r="CM223" s="51"/>
      <c r="CN223" s="51"/>
      <c r="CO223" s="51"/>
      <c r="CP223" s="51"/>
      <c r="CQ223" s="51"/>
      <c r="CR223" s="51"/>
      <c r="CS223" s="51"/>
      <c r="CT223" s="51"/>
      <c r="CU223" s="51"/>
      <c r="CV223" s="51"/>
      <c r="CW223" s="51"/>
      <c r="CX223" s="51"/>
      <c r="CY223" s="51"/>
      <c r="CZ223" s="51"/>
      <c r="DA223" s="51"/>
      <c r="DB223" s="51"/>
      <c r="DC223" s="51"/>
      <c r="DD223" s="51"/>
      <c r="DE223" s="51"/>
      <c r="DF223" s="51"/>
      <c r="DG223" s="51"/>
      <c r="DH223" s="51"/>
      <c r="DI223" s="51"/>
      <c r="DJ223" s="51"/>
      <c r="DK223" s="51"/>
      <c r="DL223" s="51"/>
      <c r="DM223" s="51"/>
      <c r="DN223" s="51"/>
      <c r="DO223" s="51"/>
      <c r="DP223" s="51"/>
      <c r="DQ223" s="51"/>
      <c r="DR223" s="51"/>
      <c r="DS223" s="51"/>
      <c r="DT223" s="51"/>
      <c r="DU223" s="51"/>
      <c r="DV223" s="51"/>
      <c r="DW223" s="51"/>
      <c r="DX223" s="51"/>
      <c r="DY223" s="51"/>
      <c r="DZ223" s="51"/>
      <c r="EA223" s="51"/>
      <c r="EB223" s="51"/>
      <c r="EC223" s="51"/>
      <c r="ED223" s="51"/>
      <c r="EE223" s="51"/>
      <c r="EF223" s="51"/>
      <c r="EG223" s="51"/>
      <c r="EH223" s="51"/>
      <c r="EI223" s="51"/>
      <c r="EJ223" s="51"/>
      <c r="EK223" s="51"/>
      <c r="EL223" s="51"/>
      <c r="EM223" s="51"/>
      <c r="EN223" s="51"/>
      <c r="EO223" s="51"/>
      <c r="EP223" s="51"/>
      <c r="EQ223" s="51"/>
      <c r="ER223" s="51"/>
      <c r="ES223" s="51"/>
      <c r="ET223" s="51"/>
      <c r="EU223" s="51"/>
      <c r="EV223" s="51"/>
      <c r="EW223" s="51"/>
      <c r="EX223" s="51"/>
      <c r="EY223" s="51"/>
      <c r="EZ223" s="51"/>
      <c r="FA223" s="51"/>
      <c r="FB223" s="51"/>
      <c r="FC223" s="51"/>
      <c r="FD223" s="51"/>
      <c r="FE223" s="51"/>
      <c r="FF223" s="51"/>
      <c r="FG223" s="51"/>
      <c r="FH223" s="51"/>
      <c r="FI223" s="51"/>
      <c r="FJ223" s="51"/>
      <c r="FK223" s="51"/>
      <c r="FL223" s="51"/>
      <c r="FM223" s="51"/>
      <c r="FN223" s="51"/>
      <c r="FO223" s="51"/>
      <c r="FP223" s="51"/>
      <c r="FQ223" s="51"/>
      <c r="FR223" s="51"/>
      <c r="FS223" s="51"/>
      <c r="FT223" s="51"/>
      <c r="FU223" s="51"/>
      <c r="FV223" s="51"/>
      <c r="FW223" s="51"/>
      <c r="FX223" s="51"/>
      <c r="FY223" s="51"/>
      <c r="FZ223" s="51"/>
      <c r="GA223" s="51"/>
      <c r="GB223" s="51"/>
      <c r="GC223" s="51"/>
      <c r="GD223" s="51"/>
      <c r="GE223" s="51"/>
      <c r="GF223" s="51"/>
      <c r="GG223" s="51"/>
      <c r="GH223" s="51"/>
      <c r="GI223" s="51"/>
      <c r="GJ223" s="51"/>
      <c r="GK223" s="51"/>
      <c r="GL223" s="51"/>
      <c r="GM223" s="51"/>
      <c r="GN223" s="51"/>
      <c r="GO223" s="51"/>
      <c r="GP223" s="51"/>
      <c r="GQ223" s="51"/>
      <c r="GR223" s="51"/>
      <c r="GS223" s="51"/>
      <c r="GT223" s="51"/>
      <c r="GU223" s="51"/>
      <c r="GV223" s="51"/>
      <c r="GW223" s="51"/>
      <c r="GX223" s="51"/>
      <c r="GY223" s="51"/>
      <c r="GZ223" s="51"/>
      <c r="HA223" s="51"/>
      <c r="HB223" s="51"/>
      <c r="HC223" s="51"/>
      <c r="HD223" s="51"/>
      <c r="HE223" s="51"/>
      <c r="HF223" s="51"/>
      <c r="HG223" s="51"/>
      <c r="HH223" s="51"/>
      <c r="HI223" s="51"/>
      <c r="HJ223" s="51"/>
      <c r="HK223" s="51"/>
      <c r="HL223" s="51"/>
      <c r="HM223" s="51"/>
      <c r="HN223" s="51"/>
      <c r="HO223" s="51"/>
      <c r="HP223" s="51"/>
      <c r="HQ223" s="51"/>
      <c r="HR223" s="51"/>
      <c r="HS223" s="51"/>
      <c r="HT223" s="51"/>
      <c r="HU223" s="51"/>
      <c r="HV223" s="51"/>
      <c r="HW223" s="51"/>
      <c r="HX223" s="51"/>
      <c r="HY223" s="51"/>
      <c r="HZ223" s="51"/>
      <c r="IA223" s="51"/>
      <c r="IB223" s="51"/>
      <c r="IC223" s="51"/>
      <c r="ID223" s="51"/>
      <c r="IE223" s="51"/>
      <c r="IF223" s="51"/>
      <c r="IG223" s="51"/>
      <c r="IH223" s="51"/>
      <c r="II223" s="51"/>
      <c r="IJ223" s="51"/>
      <c r="IK223" s="51"/>
      <c r="IL223" s="51"/>
      <c r="IM223" s="51"/>
      <c r="IN223" s="51"/>
      <c r="IO223" s="51"/>
      <c r="IP223" s="51"/>
      <c r="IQ223" s="51"/>
      <c r="IR223" s="51"/>
      <c r="IS223" s="51"/>
      <c r="IT223" s="51"/>
      <c r="IU223" s="51"/>
      <c r="IV223" s="51"/>
      <c r="IW223" s="51"/>
    </row>
    <row r="224" s="52" customFormat="true" ht="32.8" hidden="false" customHeight="false" outlineLevel="0" collapsed="false">
      <c r="A224" s="44" t="s">
        <v>472</v>
      </c>
      <c r="B224" s="54" t="s">
        <v>473</v>
      </c>
      <c r="C224" s="46" t="n">
        <v>344195.06</v>
      </c>
      <c r="D224" s="47" t="s">
        <v>109</v>
      </c>
      <c r="E224" s="47" t="s">
        <v>226</v>
      </c>
      <c r="F224" s="49" t="s">
        <v>61</v>
      </c>
      <c r="G224" s="49" t="s">
        <v>61</v>
      </c>
      <c r="H224" s="49" t="s">
        <v>61</v>
      </c>
      <c r="I224" s="49" t="s">
        <v>61</v>
      </c>
      <c r="J224" s="49" t="s">
        <v>61</v>
      </c>
      <c r="K224" s="49" t="s">
        <v>61</v>
      </c>
      <c r="L224" s="49" t="s">
        <v>61</v>
      </c>
      <c r="M224" s="49" t="s">
        <v>61</v>
      </c>
      <c r="N224" s="49" t="s">
        <v>61</v>
      </c>
      <c r="O224" s="53" t="s">
        <v>306</v>
      </c>
      <c r="P224" s="49" t="s">
        <v>63</v>
      </c>
      <c r="Q224" s="49" t="s">
        <v>101</v>
      </c>
      <c r="R224" s="49" t="s">
        <v>63</v>
      </c>
      <c r="S224" s="49" t="s">
        <v>61</v>
      </c>
      <c r="T224" s="49" t="s">
        <v>61</v>
      </c>
      <c r="U224" s="49" t="s">
        <v>61</v>
      </c>
      <c r="V224" s="49" t="s">
        <v>61</v>
      </c>
      <c r="W224" s="49" t="s">
        <v>61</v>
      </c>
      <c r="X224" s="49" t="s">
        <v>61</v>
      </c>
      <c r="Y224" s="49" t="s">
        <v>61</v>
      </c>
      <c r="Z224" s="49" t="s">
        <v>61</v>
      </c>
      <c r="AA224" s="49" t="s">
        <v>61</v>
      </c>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c r="BO224" s="51"/>
      <c r="BP224" s="51"/>
      <c r="BQ224" s="51"/>
      <c r="BR224" s="51"/>
      <c r="BS224" s="51"/>
      <c r="BT224" s="51"/>
      <c r="BU224" s="51"/>
      <c r="BV224" s="51"/>
      <c r="BW224" s="51"/>
      <c r="BX224" s="51"/>
      <c r="BY224" s="51"/>
      <c r="BZ224" s="51"/>
      <c r="CA224" s="51"/>
      <c r="CB224" s="51"/>
      <c r="CC224" s="51"/>
      <c r="CD224" s="51"/>
      <c r="CE224" s="51"/>
      <c r="CF224" s="51"/>
      <c r="CG224" s="51"/>
      <c r="CH224" s="51"/>
      <c r="CI224" s="51"/>
      <c r="CJ224" s="51"/>
      <c r="CK224" s="51"/>
      <c r="CL224" s="51"/>
      <c r="CM224" s="51"/>
      <c r="CN224" s="51"/>
      <c r="CO224" s="51"/>
      <c r="CP224" s="51"/>
      <c r="CQ224" s="51"/>
      <c r="CR224" s="51"/>
      <c r="CS224" s="51"/>
      <c r="CT224" s="51"/>
      <c r="CU224" s="51"/>
      <c r="CV224" s="51"/>
      <c r="CW224" s="51"/>
      <c r="CX224" s="51"/>
      <c r="CY224" s="51"/>
      <c r="CZ224" s="51"/>
      <c r="DA224" s="51"/>
      <c r="DB224" s="51"/>
      <c r="DC224" s="51"/>
      <c r="DD224" s="51"/>
      <c r="DE224" s="51"/>
      <c r="DF224" s="51"/>
      <c r="DG224" s="51"/>
      <c r="DH224" s="51"/>
      <c r="DI224" s="51"/>
      <c r="DJ224" s="51"/>
      <c r="DK224" s="51"/>
      <c r="DL224" s="51"/>
      <c r="DM224" s="51"/>
      <c r="DN224" s="51"/>
      <c r="DO224" s="51"/>
      <c r="DP224" s="51"/>
      <c r="DQ224" s="51"/>
      <c r="DR224" s="51"/>
      <c r="DS224" s="51"/>
      <c r="DT224" s="51"/>
      <c r="DU224" s="51"/>
      <c r="DV224" s="51"/>
      <c r="DW224" s="51"/>
      <c r="DX224" s="51"/>
      <c r="DY224" s="51"/>
      <c r="DZ224" s="51"/>
      <c r="EA224" s="51"/>
      <c r="EB224" s="51"/>
      <c r="EC224" s="51"/>
      <c r="ED224" s="51"/>
      <c r="EE224" s="51"/>
      <c r="EF224" s="51"/>
      <c r="EG224" s="51"/>
      <c r="EH224" s="51"/>
      <c r="EI224" s="51"/>
      <c r="EJ224" s="51"/>
      <c r="EK224" s="51"/>
      <c r="EL224" s="51"/>
      <c r="EM224" s="51"/>
      <c r="EN224" s="51"/>
      <c r="EO224" s="51"/>
      <c r="EP224" s="51"/>
      <c r="EQ224" s="51"/>
      <c r="ER224" s="51"/>
      <c r="ES224" s="51"/>
      <c r="ET224" s="51"/>
      <c r="EU224" s="51"/>
      <c r="EV224" s="51"/>
      <c r="EW224" s="51"/>
      <c r="EX224" s="51"/>
      <c r="EY224" s="51"/>
      <c r="EZ224" s="51"/>
      <c r="FA224" s="51"/>
      <c r="FB224" s="51"/>
      <c r="FC224" s="51"/>
      <c r="FD224" s="51"/>
      <c r="FE224" s="51"/>
      <c r="FF224" s="51"/>
      <c r="FG224" s="51"/>
      <c r="FH224" s="51"/>
      <c r="FI224" s="51"/>
      <c r="FJ224" s="51"/>
      <c r="FK224" s="51"/>
      <c r="FL224" s="51"/>
      <c r="FM224" s="51"/>
      <c r="FN224" s="51"/>
      <c r="FO224" s="51"/>
      <c r="FP224" s="51"/>
      <c r="FQ224" s="51"/>
      <c r="FR224" s="51"/>
      <c r="FS224" s="51"/>
      <c r="FT224" s="51"/>
      <c r="FU224" s="51"/>
      <c r="FV224" s="51"/>
      <c r="FW224" s="51"/>
      <c r="FX224" s="51"/>
      <c r="FY224" s="51"/>
      <c r="FZ224" s="51"/>
      <c r="GA224" s="51"/>
      <c r="GB224" s="51"/>
      <c r="GC224" s="51"/>
      <c r="GD224" s="51"/>
      <c r="GE224" s="51"/>
      <c r="GF224" s="51"/>
      <c r="GG224" s="51"/>
      <c r="GH224" s="51"/>
      <c r="GI224" s="51"/>
      <c r="GJ224" s="51"/>
      <c r="GK224" s="51"/>
      <c r="GL224" s="51"/>
      <c r="GM224" s="51"/>
      <c r="GN224" s="51"/>
      <c r="GO224" s="51"/>
      <c r="GP224" s="51"/>
      <c r="GQ224" s="51"/>
      <c r="GR224" s="51"/>
      <c r="GS224" s="51"/>
      <c r="GT224" s="51"/>
      <c r="GU224" s="51"/>
      <c r="GV224" s="51"/>
      <c r="GW224" s="51"/>
      <c r="GX224" s="51"/>
      <c r="GY224" s="51"/>
      <c r="GZ224" s="51"/>
      <c r="HA224" s="51"/>
      <c r="HB224" s="51"/>
      <c r="HC224" s="51"/>
      <c r="HD224" s="51"/>
      <c r="HE224" s="51"/>
      <c r="HF224" s="51"/>
      <c r="HG224" s="51"/>
      <c r="HH224" s="51"/>
      <c r="HI224" s="51"/>
      <c r="HJ224" s="51"/>
      <c r="HK224" s="51"/>
      <c r="HL224" s="51"/>
      <c r="HM224" s="51"/>
      <c r="HN224" s="51"/>
      <c r="HO224" s="51"/>
      <c r="HP224" s="51"/>
      <c r="HQ224" s="51"/>
      <c r="HR224" s="51"/>
      <c r="HS224" s="51"/>
      <c r="HT224" s="51"/>
      <c r="HU224" s="51"/>
      <c r="HV224" s="51"/>
      <c r="HW224" s="51"/>
      <c r="HX224" s="51"/>
      <c r="HY224" s="51"/>
      <c r="HZ224" s="51"/>
      <c r="IA224" s="51"/>
      <c r="IB224" s="51"/>
      <c r="IC224" s="51"/>
      <c r="ID224" s="51"/>
      <c r="IE224" s="51"/>
      <c r="IF224" s="51"/>
      <c r="IG224" s="51"/>
      <c r="IH224" s="51"/>
      <c r="II224" s="51"/>
      <c r="IJ224" s="51"/>
      <c r="IK224" s="51"/>
      <c r="IL224" s="51"/>
      <c r="IM224" s="51"/>
      <c r="IN224" s="51"/>
      <c r="IO224" s="51"/>
      <c r="IP224" s="51"/>
      <c r="IQ224" s="51"/>
      <c r="IR224" s="51"/>
      <c r="IS224" s="51"/>
      <c r="IT224" s="51"/>
      <c r="IU224" s="51"/>
      <c r="IV224" s="51"/>
      <c r="IW224" s="51"/>
    </row>
    <row r="225" s="52" customFormat="true" ht="32.8" hidden="false" customHeight="false" outlineLevel="0" collapsed="false">
      <c r="A225" s="44" t="s">
        <v>474</v>
      </c>
      <c r="B225" s="54" t="s">
        <v>475</v>
      </c>
      <c r="C225" s="46" t="n">
        <v>309775.56</v>
      </c>
      <c r="D225" s="47" t="s">
        <v>109</v>
      </c>
      <c r="E225" s="47" t="s">
        <v>226</v>
      </c>
      <c r="F225" s="49" t="s">
        <v>61</v>
      </c>
      <c r="G225" s="49" t="s">
        <v>61</v>
      </c>
      <c r="H225" s="49" t="s">
        <v>61</v>
      </c>
      <c r="I225" s="49" t="s">
        <v>61</v>
      </c>
      <c r="J225" s="49" t="s">
        <v>61</v>
      </c>
      <c r="K225" s="49" t="s">
        <v>61</v>
      </c>
      <c r="L225" s="49" t="s">
        <v>61</v>
      </c>
      <c r="M225" s="49" t="s">
        <v>61</v>
      </c>
      <c r="N225" s="49" t="s">
        <v>61</v>
      </c>
      <c r="O225" s="53" t="s">
        <v>306</v>
      </c>
      <c r="P225" s="49" t="s">
        <v>63</v>
      </c>
      <c r="Q225" s="49" t="s">
        <v>101</v>
      </c>
      <c r="R225" s="49" t="s">
        <v>63</v>
      </c>
      <c r="S225" s="49" t="s">
        <v>61</v>
      </c>
      <c r="T225" s="49" t="s">
        <v>61</v>
      </c>
      <c r="U225" s="49" t="s">
        <v>61</v>
      </c>
      <c r="V225" s="49" t="s">
        <v>61</v>
      </c>
      <c r="W225" s="49" t="s">
        <v>61</v>
      </c>
      <c r="X225" s="49" t="s">
        <v>61</v>
      </c>
      <c r="Y225" s="49" t="s">
        <v>61</v>
      </c>
      <c r="Z225" s="49" t="s">
        <v>61</v>
      </c>
      <c r="AA225" s="49" t="s">
        <v>61</v>
      </c>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c r="BO225" s="51"/>
      <c r="BP225" s="51"/>
      <c r="BQ225" s="51"/>
      <c r="BR225" s="51"/>
      <c r="BS225" s="51"/>
      <c r="BT225" s="51"/>
      <c r="BU225" s="51"/>
      <c r="BV225" s="51"/>
      <c r="BW225" s="51"/>
      <c r="BX225" s="51"/>
      <c r="BY225" s="51"/>
      <c r="BZ225" s="51"/>
      <c r="CA225" s="51"/>
      <c r="CB225" s="51"/>
      <c r="CC225" s="51"/>
      <c r="CD225" s="51"/>
      <c r="CE225" s="51"/>
      <c r="CF225" s="51"/>
      <c r="CG225" s="51"/>
      <c r="CH225" s="51"/>
      <c r="CI225" s="51"/>
      <c r="CJ225" s="51"/>
      <c r="CK225" s="51"/>
      <c r="CL225" s="51"/>
      <c r="CM225" s="51"/>
      <c r="CN225" s="51"/>
      <c r="CO225" s="51"/>
      <c r="CP225" s="51"/>
      <c r="CQ225" s="51"/>
      <c r="CR225" s="51"/>
      <c r="CS225" s="51"/>
      <c r="CT225" s="51"/>
      <c r="CU225" s="51"/>
      <c r="CV225" s="51"/>
      <c r="CW225" s="51"/>
      <c r="CX225" s="51"/>
      <c r="CY225" s="51"/>
      <c r="CZ225" s="51"/>
      <c r="DA225" s="51"/>
      <c r="DB225" s="51"/>
      <c r="DC225" s="51"/>
      <c r="DD225" s="51"/>
      <c r="DE225" s="51"/>
      <c r="DF225" s="51"/>
      <c r="DG225" s="51"/>
      <c r="DH225" s="51"/>
      <c r="DI225" s="51"/>
      <c r="DJ225" s="51"/>
      <c r="DK225" s="51"/>
      <c r="DL225" s="51"/>
      <c r="DM225" s="51"/>
      <c r="DN225" s="51"/>
      <c r="DO225" s="51"/>
      <c r="DP225" s="51"/>
      <c r="DQ225" s="51"/>
      <c r="DR225" s="51"/>
      <c r="DS225" s="51"/>
      <c r="DT225" s="51"/>
      <c r="DU225" s="51"/>
      <c r="DV225" s="51"/>
      <c r="DW225" s="51"/>
      <c r="DX225" s="51"/>
      <c r="DY225" s="51"/>
      <c r="DZ225" s="51"/>
      <c r="EA225" s="51"/>
      <c r="EB225" s="51"/>
      <c r="EC225" s="51"/>
      <c r="ED225" s="51"/>
      <c r="EE225" s="51"/>
      <c r="EF225" s="51"/>
      <c r="EG225" s="51"/>
      <c r="EH225" s="51"/>
      <c r="EI225" s="51"/>
      <c r="EJ225" s="51"/>
      <c r="EK225" s="51"/>
      <c r="EL225" s="51"/>
      <c r="EM225" s="51"/>
      <c r="EN225" s="51"/>
      <c r="EO225" s="51"/>
      <c r="EP225" s="51"/>
      <c r="EQ225" s="51"/>
      <c r="ER225" s="51"/>
      <c r="ES225" s="51"/>
      <c r="ET225" s="51"/>
      <c r="EU225" s="51"/>
      <c r="EV225" s="51"/>
      <c r="EW225" s="51"/>
      <c r="EX225" s="51"/>
      <c r="EY225" s="51"/>
      <c r="EZ225" s="51"/>
      <c r="FA225" s="51"/>
      <c r="FB225" s="51"/>
      <c r="FC225" s="51"/>
      <c r="FD225" s="51"/>
      <c r="FE225" s="51"/>
      <c r="FF225" s="51"/>
      <c r="FG225" s="51"/>
      <c r="FH225" s="51"/>
      <c r="FI225" s="51"/>
      <c r="FJ225" s="51"/>
      <c r="FK225" s="51"/>
      <c r="FL225" s="51"/>
      <c r="FM225" s="51"/>
      <c r="FN225" s="51"/>
      <c r="FO225" s="51"/>
      <c r="FP225" s="51"/>
      <c r="FQ225" s="51"/>
      <c r="FR225" s="51"/>
      <c r="FS225" s="51"/>
      <c r="FT225" s="51"/>
      <c r="FU225" s="51"/>
      <c r="FV225" s="51"/>
      <c r="FW225" s="51"/>
      <c r="FX225" s="51"/>
      <c r="FY225" s="51"/>
      <c r="FZ225" s="51"/>
      <c r="GA225" s="51"/>
      <c r="GB225" s="51"/>
      <c r="GC225" s="51"/>
      <c r="GD225" s="51"/>
      <c r="GE225" s="51"/>
      <c r="GF225" s="51"/>
      <c r="GG225" s="51"/>
      <c r="GH225" s="51"/>
      <c r="GI225" s="51"/>
      <c r="GJ225" s="51"/>
      <c r="GK225" s="51"/>
      <c r="GL225" s="51"/>
      <c r="GM225" s="51"/>
      <c r="GN225" s="51"/>
      <c r="GO225" s="51"/>
      <c r="GP225" s="51"/>
      <c r="GQ225" s="51"/>
      <c r="GR225" s="51"/>
      <c r="GS225" s="51"/>
      <c r="GT225" s="51"/>
      <c r="GU225" s="51"/>
      <c r="GV225" s="51"/>
      <c r="GW225" s="51"/>
      <c r="GX225" s="51"/>
      <c r="GY225" s="51"/>
      <c r="GZ225" s="51"/>
      <c r="HA225" s="51"/>
      <c r="HB225" s="51"/>
      <c r="HC225" s="51"/>
      <c r="HD225" s="51"/>
      <c r="HE225" s="51"/>
      <c r="HF225" s="51"/>
      <c r="HG225" s="51"/>
      <c r="HH225" s="51"/>
      <c r="HI225" s="51"/>
      <c r="HJ225" s="51"/>
      <c r="HK225" s="51"/>
      <c r="HL225" s="51"/>
      <c r="HM225" s="51"/>
      <c r="HN225" s="51"/>
      <c r="HO225" s="51"/>
      <c r="HP225" s="51"/>
      <c r="HQ225" s="51"/>
      <c r="HR225" s="51"/>
      <c r="HS225" s="51"/>
      <c r="HT225" s="51"/>
      <c r="HU225" s="51"/>
      <c r="HV225" s="51"/>
      <c r="HW225" s="51"/>
      <c r="HX225" s="51"/>
      <c r="HY225" s="51"/>
      <c r="HZ225" s="51"/>
      <c r="IA225" s="51"/>
      <c r="IB225" s="51"/>
      <c r="IC225" s="51"/>
      <c r="ID225" s="51"/>
      <c r="IE225" s="51"/>
      <c r="IF225" s="51"/>
      <c r="IG225" s="51"/>
      <c r="IH225" s="51"/>
      <c r="II225" s="51"/>
      <c r="IJ225" s="51"/>
      <c r="IK225" s="51"/>
      <c r="IL225" s="51"/>
      <c r="IM225" s="51"/>
      <c r="IN225" s="51"/>
      <c r="IO225" s="51"/>
      <c r="IP225" s="51"/>
      <c r="IQ225" s="51"/>
      <c r="IR225" s="51"/>
      <c r="IS225" s="51"/>
      <c r="IT225" s="51"/>
      <c r="IU225" s="51"/>
      <c r="IV225" s="51"/>
      <c r="IW225" s="51"/>
    </row>
    <row r="226" s="52" customFormat="true" ht="32.8" hidden="false" customHeight="false" outlineLevel="0" collapsed="false">
      <c r="A226" s="44" t="s">
        <v>476</v>
      </c>
      <c r="B226" s="54" t="s">
        <v>477</v>
      </c>
      <c r="C226" s="46" t="n">
        <v>736102.06</v>
      </c>
      <c r="D226" s="47" t="s">
        <v>109</v>
      </c>
      <c r="E226" s="47" t="s">
        <v>112</v>
      </c>
      <c r="F226" s="49" t="s">
        <v>61</v>
      </c>
      <c r="G226" s="49" t="s">
        <v>61</v>
      </c>
      <c r="H226" s="49" t="s">
        <v>61</v>
      </c>
      <c r="I226" s="49" t="s">
        <v>61</v>
      </c>
      <c r="J226" s="49" t="s">
        <v>61</v>
      </c>
      <c r="K226" s="49" t="s">
        <v>61</v>
      </c>
      <c r="L226" s="49" t="s">
        <v>61</v>
      </c>
      <c r="M226" s="49" t="s">
        <v>61</v>
      </c>
      <c r="N226" s="49" t="s">
        <v>61</v>
      </c>
      <c r="O226" s="53" t="s">
        <v>306</v>
      </c>
      <c r="P226" s="49" t="s">
        <v>63</v>
      </c>
      <c r="Q226" s="49" t="s">
        <v>101</v>
      </c>
      <c r="R226" s="49" t="s">
        <v>63</v>
      </c>
      <c r="S226" s="49" t="s">
        <v>61</v>
      </c>
      <c r="T226" s="49" t="s">
        <v>61</v>
      </c>
      <c r="U226" s="49" t="s">
        <v>61</v>
      </c>
      <c r="V226" s="49" t="s">
        <v>61</v>
      </c>
      <c r="W226" s="49" t="s">
        <v>61</v>
      </c>
      <c r="X226" s="49" t="s">
        <v>61</v>
      </c>
      <c r="Y226" s="49" t="s">
        <v>61</v>
      </c>
      <c r="Z226" s="49" t="s">
        <v>61</v>
      </c>
      <c r="AA226" s="49" t="s">
        <v>61</v>
      </c>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c r="BO226" s="51"/>
      <c r="BP226" s="51"/>
      <c r="BQ226" s="51"/>
      <c r="BR226" s="51"/>
      <c r="BS226" s="51"/>
      <c r="BT226" s="51"/>
      <c r="BU226" s="51"/>
      <c r="BV226" s="51"/>
      <c r="BW226" s="51"/>
      <c r="BX226" s="51"/>
      <c r="BY226" s="51"/>
      <c r="BZ226" s="51"/>
      <c r="CA226" s="51"/>
      <c r="CB226" s="51"/>
      <c r="CC226" s="51"/>
      <c r="CD226" s="51"/>
      <c r="CE226" s="51"/>
      <c r="CF226" s="51"/>
      <c r="CG226" s="51"/>
      <c r="CH226" s="51"/>
      <c r="CI226" s="51"/>
      <c r="CJ226" s="51"/>
      <c r="CK226" s="51"/>
      <c r="CL226" s="51"/>
      <c r="CM226" s="51"/>
      <c r="CN226" s="51"/>
      <c r="CO226" s="51"/>
      <c r="CP226" s="51"/>
      <c r="CQ226" s="51"/>
      <c r="CR226" s="51"/>
      <c r="CS226" s="51"/>
      <c r="CT226" s="51"/>
      <c r="CU226" s="51"/>
      <c r="CV226" s="51"/>
      <c r="CW226" s="51"/>
      <c r="CX226" s="51"/>
      <c r="CY226" s="51"/>
      <c r="CZ226" s="51"/>
      <c r="DA226" s="51"/>
      <c r="DB226" s="51"/>
      <c r="DC226" s="51"/>
      <c r="DD226" s="51"/>
      <c r="DE226" s="51"/>
      <c r="DF226" s="51"/>
      <c r="DG226" s="51"/>
      <c r="DH226" s="51"/>
      <c r="DI226" s="51"/>
      <c r="DJ226" s="51"/>
      <c r="DK226" s="51"/>
      <c r="DL226" s="51"/>
      <c r="DM226" s="51"/>
      <c r="DN226" s="51"/>
      <c r="DO226" s="51"/>
      <c r="DP226" s="51"/>
      <c r="DQ226" s="51"/>
      <c r="DR226" s="51"/>
      <c r="DS226" s="51"/>
      <c r="DT226" s="51"/>
      <c r="DU226" s="51"/>
      <c r="DV226" s="51"/>
      <c r="DW226" s="51"/>
      <c r="DX226" s="51"/>
      <c r="DY226" s="51"/>
      <c r="DZ226" s="51"/>
      <c r="EA226" s="51"/>
      <c r="EB226" s="51"/>
      <c r="EC226" s="51"/>
      <c r="ED226" s="51"/>
      <c r="EE226" s="51"/>
      <c r="EF226" s="51"/>
      <c r="EG226" s="51"/>
      <c r="EH226" s="51"/>
      <c r="EI226" s="51"/>
      <c r="EJ226" s="51"/>
      <c r="EK226" s="51"/>
      <c r="EL226" s="51"/>
      <c r="EM226" s="51"/>
      <c r="EN226" s="51"/>
      <c r="EO226" s="51"/>
      <c r="EP226" s="51"/>
      <c r="EQ226" s="51"/>
      <c r="ER226" s="51"/>
      <c r="ES226" s="51"/>
      <c r="ET226" s="51"/>
      <c r="EU226" s="51"/>
      <c r="EV226" s="51"/>
      <c r="EW226" s="51"/>
      <c r="EX226" s="51"/>
      <c r="EY226" s="51"/>
      <c r="EZ226" s="51"/>
      <c r="FA226" s="51"/>
      <c r="FB226" s="51"/>
      <c r="FC226" s="51"/>
      <c r="FD226" s="51"/>
      <c r="FE226" s="51"/>
      <c r="FF226" s="51"/>
      <c r="FG226" s="51"/>
      <c r="FH226" s="51"/>
      <c r="FI226" s="51"/>
      <c r="FJ226" s="51"/>
      <c r="FK226" s="51"/>
      <c r="FL226" s="51"/>
      <c r="FM226" s="51"/>
      <c r="FN226" s="51"/>
      <c r="FO226" s="51"/>
      <c r="FP226" s="51"/>
      <c r="FQ226" s="51"/>
      <c r="FR226" s="51"/>
      <c r="FS226" s="51"/>
      <c r="FT226" s="51"/>
      <c r="FU226" s="51"/>
      <c r="FV226" s="51"/>
      <c r="FW226" s="51"/>
      <c r="FX226" s="51"/>
      <c r="FY226" s="51"/>
      <c r="FZ226" s="51"/>
      <c r="GA226" s="51"/>
      <c r="GB226" s="51"/>
      <c r="GC226" s="51"/>
      <c r="GD226" s="51"/>
      <c r="GE226" s="51"/>
      <c r="GF226" s="51"/>
      <c r="GG226" s="51"/>
      <c r="GH226" s="51"/>
      <c r="GI226" s="51"/>
      <c r="GJ226" s="51"/>
      <c r="GK226" s="51"/>
      <c r="GL226" s="51"/>
      <c r="GM226" s="51"/>
      <c r="GN226" s="51"/>
      <c r="GO226" s="51"/>
      <c r="GP226" s="51"/>
      <c r="GQ226" s="51"/>
      <c r="GR226" s="51"/>
      <c r="GS226" s="51"/>
      <c r="GT226" s="51"/>
      <c r="GU226" s="51"/>
      <c r="GV226" s="51"/>
      <c r="GW226" s="51"/>
      <c r="GX226" s="51"/>
      <c r="GY226" s="51"/>
      <c r="GZ226" s="51"/>
      <c r="HA226" s="51"/>
      <c r="HB226" s="51"/>
      <c r="HC226" s="51"/>
      <c r="HD226" s="51"/>
      <c r="HE226" s="51"/>
      <c r="HF226" s="51"/>
      <c r="HG226" s="51"/>
      <c r="HH226" s="51"/>
      <c r="HI226" s="51"/>
      <c r="HJ226" s="51"/>
      <c r="HK226" s="51"/>
      <c r="HL226" s="51"/>
      <c r="HM226" s="51"/>
      <c r="HN226" s="51"/>
      <c r="HO226" s="51"/>
      <c r="HP226" s="51"/>
      <c r="HQ226" s="51"/>
      <c r="HR226" s="51"/>
      <c r="HS226" s="51"/>
      <c r="HT226" s="51"/>
      <c r="HU226" s="51"/>
      <c r="HV226" s="51"/>
      <c r="HW226" s="51"/>
      <c r="HX226" s="51"/>
      <c r="HY226" s="51"/>
      <c r="HZ226" s="51"/>
      <c r="IA226" s="51"/>
      <c r="IB226" s="51"/>
      <c r="IC226" s="51"/>
      <c r="ID226" s="51"/>
      <c r="IE226" s="51"/>
      <c r="IF226" s="51"/>
      <c r="IG226" s="51"/>
      <c r="IH226" s="51"/>
      <c r="II226" s="51"/>
      <c r="IJ226" s="51"/>
      <c r="IK226" s="51"/>
      <c r="IL226" s="51"/>
      <c r="IM226" s="51"/>
      <c r="IN226" s="51"/>
      <c r="IO226" s="51"/>
      <c r="IP226" s="51"/>
      <c r="IQ226" s="51"/>
      <c r="IR226" s="51"/>
      <c r="IS226" s="51"/>
      <c r="IT226" s="51"/>
      <c r="IU226" s="51"/>
      <c r="IV226" s="51"/>
      <c r="IW226" s="51"/>
    </row>
    <row r="227" s="52" customFormat="true" ht="43.25" hidden="false" customHeight="false" outlineLevel="0" collapsed="false">
      <c r="A227" s="44" t="s">
        <v>478</v>
      </c>
      <c r="B227" s="54" t="s">
        <v>479</v>
      </c>
      <c r="C227" s="46" t="n">
        <v>4908071.25</v>
      </c>
      <c r="D227" s="47" t="s">
        <v>109</v>
      </c>
      <c r="E227" s="47" t="s">
        <v>112</v>
      </c>
      <c r="F227" s="49" t="s">
        <v>61</v>
      </c>
      <c r="G227" s="49" t="s">
        <v>61</v>
      </c>
      <c r="H227" s="49" t="s">
        <v>61</v>
      </c>
      <c r="I227" s="49" t="s">
        <v>61</v>
      </c>
      <c r="J227" s="49" t="s">
        <v>61</v>
      </c>
      <c r="K227" s="49" t="s">
        <v>61</v>
      </c>
      <c r="L227" s="49" t="s">
        <v>61</v>
      </c>
      <c r="M227" s="49" t="s">
        <v>61</v>
      </c>
      <c r="N227" s="49" t="s">
        <v>61</v>
      </c>
      <c r="O227" s="53" t="s">
        <v>306</v>
      </c>
      <c r="P227" s="49" t="s">
        <v>63</v>
      </c>
      <c r="Q227" s="49" t="s">
        <v>101</v>
      </c>
      <c r="R227" s="49" t="s">
        <v>63</v>
      </c>
      <c r="S227" s="49" t="s">
        <v>61</v>
      </c>
      <c r="T227" s="49" t="s">
        <v>61</v>
      </c>
      <c r="U227" s="49" t="s">
        <v>61</v>
      </c>
      <c r="V227" s="49" t="s">
        <v>61</v>
      </c>
      <c r="W227" s="49" t="s">
        <v>61</v>
      </c>
      <c r="X227" s="49" t="s">
        <v>61</v>
      </c>
      <c r="Y227" s="49" t="s">
        <v>61</v>
      </c>
      <c r="Z227" s="49" t="s">
        <v>61</v>
      </c>
      <c r="AA227" s="49" t="s">
        <v>61</v>
      </c>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c r="BS227" s="51"/>
      <c r="BT227" s="51"/>
      <c r="BU227" s="51"/>
      <c r="BV227" s="51"/>
      <c r="BW227" s="51"/>
      <c r="BX227" s="51"/>
      <c r="BY227" s="51"/>
      <c r="BZ227" s="51"/>
      <c r="CA227" s="51"/>
      <c r="CB227" s="51"/>
      <c r="CC227" s="51"/>
      <c r="CD227" s="51"/>
      <c r="CE227" s="51"/>
      <c r="CF227" s="51"/>
      <c r="CG227" s="51"/>
      <c r="CH227" s="51"/>
      <c r="CI227" s="51"/>
      <c r="CJ227" s="51"/>
      <c r="CK227" s="51"/>
      <c r="CL227" s="51"/>
      <c r="CM227" s="51"/>
      <c r="CN227" s="51"/>
      <c r="CO227" s="51"/>
      <c r="CP227" s="51"/>
      <c r="CQ227" s="51"/>
      <c r="CR227" s="51"/>
      <c r="CS227" s="51"/>
      <c r="CT227" s="51"/>
      <c r="CU227" s="51"/>
      <c r="CV227" s="51"/>
      <c r="CW227" s="51"/>
      <c r="CX227" s="51"/>
      <c r="CY227" s="51"/>
      <c r="CZ227" s="51"/>
      <c r="DA227" s="51"/>
      <c r="DB227" s="51"/>
      <c r="DC227" s="51"/>
      <c r="DD227" s="51"/>
      <c r="DE227" s="51"/>
      <c r="DF227" s="51"/>
      <c r="DG227" s="51"/>
      <c r="DH227" s="51"/>
      <c r="DI227" s="51"/>
      <c r="DJ227" s="51"/>
      <c r="DK227" s="51"/>
      <c r="DL227" s="51"/>
      <c r="DM227" s="51"/>
      <c r="DN227" s="51"/>
      <c r="DO227" s="51"/>
      <c r="DP227" s="51"/>
      <c r="DQ227" s="51"/>
      <c r="DR227" s="51"/>
      <c r="DS227" s="51"/>
      <c r="DT227" s="51"/>
      <c r="DU227" s="51"/>
      <c r="DV227" s="51"/>
      <c r="DW227" s="51"/>
      <c r="DX227" s="51"/>
      <c r="DY227" s="51"/>
      <c r="DZ227" s="51"/>
      <c r="EA227" s="51"/>
      <c r="EB227" s="51"/>
      <c r="EC227" s="51"/>
      <c r="ED227" s="51"/>
      <c r="EE227" s="51"/>
      <c r="EF227" s="51"/>
      <c r="EG227" s="51"/>
      <c r="EH227" s="51"/>
      <c r="EI227" s="51"/>
      <c r="EJ227" s="51"/>
      <c r="EK227" s="51"/>
      <c r="EL227" s="51"/>
      <c r="EM227" s="51"/>
      <c r="EN227" s="51"/>
      <c r="EO227" s="51"/>
      <c r="EP227" s="51"/>
      <c r="EQ227" s="51"/>
      <c r="ER227" s="51"/>
      <c r="ES227" s="51"/>
      <c r="ET227" s="51"/>
      <c r="EU227" s="51"/>
      <c r="EV227" s="51"/>
      <c r="EW227" s="51"/>
      <c r="EX227" s="51"/>
      <c r="EY227" s="51"/>
      <c r="EZ227" s="51"/>
      <c r="FA227" s="51"/>
      <c r="FB227" s="51"/>
      <c r="FC227" s="51"/>
      <c r="FD227" s="51"/>
      <c r="FE227" s="51"/>
      <c r="FF227" s="51"/>
      <c r="FG227" s="51"/>
      <c r="FH227" s="51"/>
      <c r="FI227" s="51"/>
      <c r="FJ227" s="51"/>
      <c r="FK227" s="51"/>
      <c r="FL227" s="51"/>
      <c r="FM227" s="51"/>
      <c r="FN227" s="51"/>
      <c r="FO227" s="51"/>
      <c r="FP227" s="51"/>
      <c r="FQ227" s="51"/>
      <c r="FR227" s="51"/>
      <c r="FS227" s="51"/>
      <c r="FT227" s="51"/>
      <c r="FU227" s="51"/>
      <c r="FV227" s="51"/>
      <c r="FW227" s="51"/>
      <c r="FX227" s="51"/>
      <c r="FY227" s="51"/>
      <c r="FZ227" s="51"/>
      <c r="GA227" s="51"/>
      <c r="GB227" s="51"/>
      <c r="GC227" s="51"/>
      <c r="GD227" s="51"/>
      <c r="GE227" s="51"/>
      <c r="GF227" s="51"/>
      <c r="GG227" s="51"/>
      <c r="GH227" s="51"/>
      <c r="GI227" s="51"/>
      <c r="GJ227" s="51"/>
      <c r="GK227" s="51"/>
      <c r="GL227" s="51"/>
      <c r="GM227" s="51"/>
      <c r="GN227" s="51"/>
      <c r="GO227" s="51"/>
      <c r="GP227" s="51"/>
      <c r="GQ227" s="51"/>
      <c r="GR227" s="51"/>
      <c r="GS227" s="51"/>
      <c r="GT227" s="51"/>
      <c r="GU227" s="51"/>
      <c r="GV227" s="51"/>
      <c r="GW227" s="51"/>
      <c r="GX227" s="51"/>
      <c r="GY227" s="51"/>
      <c r="GZ227" s="51"/>
      <c r="HA227" s="51"/>
      <c r="HB227" s="51"/>
      <c r="HC227" s="51"/>
      <c r="HD227" s="51"/>
      <c r="HE227" s="51"/>
      <c r="HF227" s="51"/>
      <c r="HG227" s="51"/>
      <c r="HH227" s="51"/>
      <c r="HI227" s="51"/>
      <c r="HJ227" s="51"/>
      <c r="HK227" s="51"/>
      <c r="HL227" s="51"/>
      <c r="HM227" s="51"/>
      <c r="HN227" s="51"/>
      <c r="HO227" s="51"/>
      <c r="HP227" s="51"/>
      <c r="HQ227" s="51"/>
      <c r="HR227" s="51"/>
      <c r="HS227" s="51"/>
      <c r="HT227" s="51"/>
      <c r="HU227" s="51"/>
      <c r="HV227" s="51"/>
      <c r="HW227" s="51"/>
      <c r="HX227" s="51"/>
      <c r="HY227" s="51"/>
      <c r="HZ227" s="51"/>
      <c r="IA227" s="51"/>
      <c r="IB227" s="51"/>
      <c r="IC227" s="51"/>
      <c r="ID227" s="51"/>
      <c r="IE227" s="51"/>
      <c r="IF227" s="51"/>
      <c r="IG227" s="51"/>
      <c r="IH227" s="51"/>
      <c r="II227" s="51"/>
      <c r="IJ227" s="51"/>
      <c r="IK227" s="51"/>
      <c r="IL227" s="51"/>
      <c r="IM227" s="51"/>
      <c r="IN227" s="51"/>
      <c r="IO227" s="51"/>
      <c r="IP227" s="51"/>
      <c r="IQ227" s="51"/>
      <c r="IR227" s="51"/>
      <c r="IS227" s="51"/>
      <c r="IT227" s="51"/>
      <c r="IU227" s="51"/>
      <c r="IV227" s="51"/>
      <c r="IW227" s="51"/>
    </row>
    <row r="228" s="52" customFormat="true" ht="64.15" hidden="false" customHeight="false" outlineLevel="0" collapsed="false">
      <c r="A228" s="44" t="s">
        <v>480</v>
      </c>
      <c r="B228" s="54" t="s">
        <v>481</v>
      </c>
      <c r="C228" s="46" t="n">
        <v>5005069.91</v>
      </c>
      <c r="D228" s="47" t="s">
        <v>109</v>
      </c>
      <c r="E228" s="47" t="s">
        <v>226</v>
      </c>
      <c r="F228" s="49" t="s">
        <v>61</v>
      </c>
      <c r="G228" s="49" t="s">
        <v>61</v>
      </c>
      <c r="H228" s="49" t="s">
        <v>61</v>
      </c>
      <c r="I228" s="49" t="s">
        <v>61</v>
      </c>
      <c r="J228" s="49" t="s">
        <v>61</v>
      </c>
      <c r="K228" s="49" t="s">
        <v>61</v>
      </c>
      <c r="L228" s="49" t="s">
        <v>61</v>
      </c>
      <c r="M228" s="49" t="s">
        <v>61</v>
      </c>
      <c r="N228" s="49" t="s">
        <v>61</v>
      </c>
      <c r="O228" s="53" t="s">
        <v>306</v>
      </c>
      <c r="P228" s="49" t="s">
        <v>63</v>
      </c>
      <c r="Q228" s="49" t="s">
        <v>101</v>
      </c>
      <c r="R228" s="49" t="s">
        <v>63</v>
      </c>
      <c r="S228" s="49" t="s">
        <v>61</v>
      </c>
      <c r="T228" s="49" t="s">
        <v>61</v>
      </c>
      <c r="U228" s="49" t="s">
        <v>61</v>
      </c>
      <c r="V228" s="49" t="s">
        <v>61</v>
      </c>
      <c r="W228" s="49" t="s">
        <v>61</v>
      </c>
      <c r="X228" s="49" t="s">
        <v>61</v>
      </c>
      <c r="Y228" s="49" t="s">
        <v>61</v>
      </c>
      <c r="Z228" s="49" t="s">
        <v>61</v>
      </c>
      <c r="AA228" s="49" t="s">
        <v>61</v>
      </c>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c r="BS228" s="51"/>
      <c r="BT228" s="51"/>
      <c r="BU228" s="51"/>
      <c r="BV228" s="51"/>
      <c r="BW228" s="51"/>
      <c r="BX228" s="51"/>
      <c r="BY228" s="51"/>
      <c r="BZ228" s="51"/>
      <c r="CA228" s="51"/>
      <c r="CB228" s="51"/>
      <c r="CC228" s="51"/>
      <c r="CD228" s="51"/>
      <c r="CE228" s="51"/>
      <c r="CF228" s="51"/>
      <c r="CG228" s="51"/>
      <c r="CH228" s="51"/>
      <c r="CI228" s="51"/>
      <c r="CJ228" s="51"/>
      <c r="CK228" s="51"/>
      <c r="CL228" s="51"/>
      <c r="CM228" s="51"/>
      <c r="CN228" s="51"/>
      <c r="CO228" s="51"/>
      <c r="CP228" s="51"/>
      <c r="CQ228" s="51"/>
      <c r="CR228" s="51"/>
      <c r="CS228" s="51"/>
      <c r="CT228" s="51"/>
      <c r="CU228" s="51"/>
      <c r="CV228" s="51"/>
      <c r="CW228" s="51"/>
      <c r="CX228" s="51"/>
      <c r="CY228" s="51"/>
      <c r="CZ228" s="51"/>
      <c r="DA228" s="51"/>
      <c r="DB228" s="51"/>
      <c r="DC228" s="51"/>
      <c r="DD228" s="51"/>
      <c r="DE228" s="51"/>
      <c r="DF228" s="51"/>
      <c r="DG228" s="51"/>
      <c r="DH228" s="51"/>
      <c r="DI228" s="51"/>
      <c r="DJ228" s="51"/>
      <c r="DK228" s="51"/>
      <c r="DL228" s="51"/>
      <c r="DM228" s="51"/>
      <c r="DN228" s="51"/>
      <c r="DO228" s="51"/>
      <c r="DP228" s="51"/>
      <c r="DQ228" s="51"/>
      <c r="DR228" s="51"/>
      <c r="DS228" s="51"/>
      <c r="DT228" s="51"/>
      <c r="DU228" s="51"/>
      <c r="DV228" s="51"/>
      <c r="DW228" s="51"/>
      <c r="DX228" s="51"/>
      <c r="DY228" s="51"/>
      <c r="DZ228" s="51"/>
      <c r="EA228" s="51"/>
      <c r="EB228" s="51"/>
      <c r="EC228" s="51"/>
      <c r="ED228" s="51"/>
      <c r="EE228" s="51"/>
      <c r="EF228" s="51"/>
      <c r="EG228" s="51"/>
      <c r="EH228" s="51"/>
      <c r="EI228" s="51"/>
      <c r="EJ228" s="51"/>
      <c r="EK228" s="51"/>
      <c r="EL228" s="51"/>
      <c r="EM228" s="51"/>
      <c r="EN228" s="51"/>
      <c r="EO228" s="51"/>
      <c r="EP228" s="51"/>
      <c r="EQ228" s="51"/>
      <c r="ER228" s="51"/>
      <c r="ES228" s="51"/>
      <c r="ET228" s="51"/>
      <c r="EU228" s="51"/>
      <c r="EV228" s="51"/>
      <c r="EW228" s="51"/>
      <c r="EX228" s="51"/>
      <c r="EY228" s="51"/>
      <c r="EZ228" s="51"/>
      <c r="FA228" s="51"/>
      <c r="FB228" s="51"/>
      <c r="FC228" s="51"/>
      <c r="FD228" s="51"/>
      <c r="FE228" s="51"/>
      <c r="FF228" s="51"/>
      <c r="FG228" s="51"/>
      <c r="FH228" s="51"/>
      <c r="FI228" s="51"/>
      <c r="FJ228" s="51"/>
      <c r="FK228" s="51"/>
      <c r="FL228" s="51"/>
      <c r="FM228" s="51"/>
      <c r="FN228" s="51"/>
      <c r="FO228" s="51"/>
      <c r="FP228" s="51"/>
      <c r="FQ228" s="51"/>
      <c r="FR228" s="51"/>
      <c r="FS228" s="51"/>
      <c r="FT228" s="51"/>
      <c r="FU228" s="51"/>
      <c r="FV228" s="51"/>
      <c r="FW228" s="51"/>
      <c r="FX228" s="51"/>
      <c r="FY228" s="51"/>
      <c r="FZ228" s="51"/>
      <c r="GA228" s="51"/>
      <c r="GB228" s="51"/>
      <c r="GC228" s="51"/>
      <c r="GD228" s="51"/>
      <c r="GE228" s="51"/>
      <c r="GF228" s="51"/>
      <c r="GG228" s="51"/>
      <c r="GH228" s="51"/>
      <c r="GI228" s="51"/>
      <c r="GJ228" s="51"/>
      <c r="GK228" s="51"/>
      <c r="GL228" s="51"/>
      <c r="GM228" s="51"/>
      <c r="GN228" s="51"/>
      <c r="GO228" s="51"/>
      <c r="GP228" s="51"/>
      <c r="GQ228" s="51"/>
      <c r="GR228" s="51"/>
      <c r="GS228" s="51"/>
      <c r="GT228" s="51"/>
      <c r="GU228" s="51"/>
      <c r="GV228" s="51"/>
      <c r="GW228" s="51"/>
      <c r="GX228" s="51"/>
      <c r="GY228" s="51"/>
      <c r="GZ228" s="51"/>
      <c r="HA228" s="51"/>
      <c r="HB228" s="51"/>
      <c r="HC228" s="51"/>
      <c r="HD228" s="51"/>
      <c r="HE228" s="51"/>
      <c r="HF228" s="51"/>
      <c r="HG228" s="51"/>
      <c r="HH228" s="51"/>
      <c r="HI228" s="51"/>
      <c r="HJ228" s="51"/>
      <c r="HK228" s="51"/>
      <c r="HL228" s="51"/>
      <c r="HM228" s="51"/>
      <c r="HN228" s="51"/>
      <c r="HO228" s="51"/>
      <c r="HP228" s="51"/>
      <c r="HQ228" s="51"/>
      <c r="HR228" s="51"/>
      <c r="HS228" s="51"/>
      <c r="HT228" s="51"/>
      <c r="HU228" s="51"/>
      <c r="HV228" s="51"/>
      <c r="HW228" s="51"/>
      <c r="HX228" s="51"/>
      <c r="HY228" s="51"/>
      <c r="HZ228" s="51"/>
      <c r="IA228" s="51"/>
      <c r="IB228" s="51"/>
      <c r="IC228" s="51"/>
      <c r="ID228" s="51"/>
      <c r="IE228" s="51"/>
      <c r="IF228" s="51"/>
      <c r="IG228" s="51"/>
      <c r="IH228" s="51"/>
      <c r="II228" s="51"/>
      <c r="IJ228" s="51"/>
      <c r="IK228" s="51"/>
      <c r="IL228" s="51"/>
      <c r="IM228" s="51"/>
      <c r="IN228" s="51"/>
      <c r="IO228" s="51"/>
      <c r="IP228" s="51"/>
      <c r="IQ228" s="51"/>
      <c r="IR228" s="51"/>
      <c r="IS228" s="51"/>
      <c r="IT228" s="51"/>
      <c r="IU228" s="51"/>
      <c r="IV228" s="51"/>
      <c r="IW228" s="51"/>
    </row>
    <row r="229" s="52" customFormat="true" ht="43.25" hidden="false" customHeight="false" outlineLevel="0" collapsed="false">
      <c r="A229" s="44" t="s">
        <v>482</v>
      </c>
      <c r="B229" s="54" t="s">
        <v>483</v>
      </c>
      <c r="C229" s="46" t="n">
        <v>350967.93</v>
      </c>
      <c r="D229" s="47" t="s">
        <v>109</v>
      </c>
      <c r="E229" s="47" t="s">
        <v>109</v>
      </c>
      <c r="F229" s="49" t="s">
        <v>61</v>
      </c>
      <c r="G229" s="49" t="s">
        <v>61</v>
      </c>
      <c r="H229" s="49" t="s">
        <v>61</v>
      </c>
      <c r="I229" s="49" t="s">
        <v>61</v>
      </c>
      <c r="J229" s="49" t="s">
        <v>61</v>
      </c>
      <c r="K229" s="49" t="s">
        <v>61</v>
      </c>
      <c r="L229" s="49" t="s">
        <v>61</v>
      </c>
      <c r="M229" s="49" t="s">
        <v>61</v>
      </c>
      <c r="N229" s="49" t="s">
        <v>61</v>
      </c>
      <c r="O229" s="53" t="s">
        <v>306</v>
      </c>
      <c r="P229" s="49" t="s">
        <v>63</v>
      </c>
      <c r="Q229" s="49" t="s">
        <v>101</v>
      </c>
      <c r="R229" s="49" t="s">
        <v>63</v>
      </c>
      <c r="S229" s="49" t="s">
        <v>61</v>
      </c>
      <c r="T229" s="49" t="s">
        <v>61</v>
      </c>
      <c r="U229" s="49" t="s">
        <v>61</v>
      </c>
      <c r="V229" s="49" t="s">
        <v>61</v>
      </c>
      <c r="W229" s="49" t="s">
        <v>61</v>
      </c>
      <c r="X229" s="49" t="s">
        <v>61</v>
      </c>
      <c r="Y229" s="49" t="s">
        <v>61</v>
      </c>
      <c r="Z229" s="49" t="s">
        <v>61</v>
      </c>
      <c r="AA229" s="49" t="s">
        <v>61</v>
      </c>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c r="BS229" s="51"/>
      <c r="BT229" s="51"/>
      <c r="BU229" s="51"/>
      <c r="BV229" s="51"/>
      <c r="BW229" s="51"/>
      <c r="BX229" s="51"/>
      <c r="BY229" s="51"/>
      <c r="BZ229" s="51"/>
      <c r="CA229" s="51"/>
      <c r="CB229" s="51"/>
      <c r="CC229" s="51"/>
      <c r="CD229" s="51"/>
      <c r="CE229" s="51"/>
      <c r="CF229" s="51"/>
      <c r="CG229" s="51"/>
      <c r="CH229" s="51"/>
      <c r="CI229" s="51"/>
      <c r="CJ229" s="51"/>
      <c r="CK229" s="51"/>
      <c r="CL229" s="51"/>
      <c r="CM229" s="51"/>
      <c r="CN229" s="51"/>
      <c r="CO229" s="51"/>
      <c r="CP229" s="51"/>
      <c r="CQ229" s="51"/>
      <c r="CR229" s="51"/>
      <c r="CS229" s="51"/>
      <c r="CT229" s="51"/>
      <c r="CU229" s="51"/>
      <c r="CV229" s="51"/>
      <c r="CW229" s="51"/>
      <c r="CX229" s="51"/>
      <c r="CY229" s="51"/>
      <c r="CZ229" s="51"/>
      <c r="DA229" s="51"/>
      <c r="DB229" s="51"/>
      <c r="DC229" s="51"/>
      <c r="DD229" s="51"/>
      <c r="DE229" s="51"/>
      <c r="DF229" s="51"/>
      <c r="DG229" s="51"/>
      <c r="DH229" s="51"/>
      <c r="DI229" s="51"/>
      <c r="DJ229" s="51"/>
      <c r="DK229" s="51"/>
      <c r="DL229" s="51"/>
      <c r="DM229" s="51"/>
      <c r="DN229" s="51"/>
      <c r="DO229" s="51"/>
      <c r="DP229" s="51"/>
      <c r="DQ229" s="51"/>
      <c r="DR229" s="51"/>
      <c r="DS229" s="51"/>
      <c r="DT229" s="51"/>
      <c r="DU229" s="51"/>
      <c r="DV229" s="51"/>
      <c r="DW229" s="51"/>
      <c r="DX229" s="51"/>
      <c r="DY229" s="51"/>
      <c r="DZ229" s="51"/>
      <c r="EA229" s="51"/>
      <c r="EB229" s="51"/>
      <c r="EC229" s="51"/>
      <c r="ED229" s="51"/>
      <c r="EE229" s="51"/>
      <c r="EF229" s="51"/>
      <c r="EG229" s="51"/>
      <c r="EH229" s="51"/>
      <c r="EI229" s="51"/>
      <c r="EJ229" s="51"/>
      <c r="EK229" s="51"/>
      <c r="EL229" s="51"/>
      <c r="EM229" s="51"/>
      <c r="EN229" s="51"/>
      <c r="EO229" s="51"/>
      <c r="EP229" s="51"/>
      <c r="EQ229" s="51"/>
      <c r="ER229" s="51"/>
      <c r="ES229" s="51"/>
      <c r="ET229" s="51"/>
      <c r="EU229" s="51"/>
      <c r="EV229" s="51"/>
      <c r="EW229" s="51"/>
      <c r="EX229" s="51"/>
      <c r="EY229" s="51"/>
      <c r="EZ229" s="51"/>
      <c r="FA229" s="51"/>
      <c r="FB229" s="51"/>
      <c r="FC229" s="51"/>
      <c r="FD229" s="51"/>
      <c r="FE229" s="51"/>
      <c r="FF229" s="51"/>
      <c r="FG229" s="51"/>
      <c r="FH229" s="51"/>
      <c r="FI229" s="51"/>
      <c r="FJ229" s="51"/>
      <c r="FK229" s="51"/>
      <c r="FL229" s="51"/>
      <c r="FM229" s="51"/>
      <c r="FN229" s="51"/>
      <c r="FO229" s="51"/>
      <c r="FP229" s="51"/>
      <c r="FQ229" s="51"/>
      <c r="FR229" s="51"/>
      <c r="FS229" s="51"/>
      <c r="FT229" s="51"/>
      <c r="FU229" s="51"/>
      <c r="FV229" s="51"/>
      <c r="FW229" s="51"/>
      <c r="FX229" s="51"/>
      <c r="FY229" s="51"/>
      <c r="FZ229" s="51"/>
      <c r="GA229" s="51"/>
      <c r="GB229" s="51"/>
      <c r="GC229" s="51"/>
      <c r="GD229" s="51"/>
      <c r="GE229" s="51"/>
      <c r="GF229" s="51"/>
      <c r="GG229" s="51"/>
      <c r="GH229" s="51"/>
      <c r="GI229" s="51"/>
      <c r="GJ229" s="51"/>
      <c r="GK229" s="51"/>
      <c r="GL229" s="51"/>
      <c r="GM229" s="51"/>
      <c r="GN229" s="51"/>
      <c r="GO229" s="51"/>
      <c r="GP229" s="51"/>
      <c r="GQ229" s="51"/>
      <c r="GR229" s="51"/>
      <c r="GS229" s="51"/>
      <c r="GT229" s="51"/>
      <c r="GU229" s="51"/>
      <c r="GV229" s="51"/>
      <c r="GW229" s="51"/>
      <c r="GX229" s="51"/>
      <c r="GY229" s="51"/>
      <c r="GZ229" s="51"/>
      <c r="HA229" s="51"/>
      <c r="HB229" s="51"/>
      <c r="HC229" s="51"/>
      <c r="HD229" s="51"/>
      <c r="HE229" s="51"/>
      <c r="HF229" s="51"/>
      <c r="HG229" s="51"/>
      <c r="HH229" s="51"/>
      <c r="HI229" s="51"/>
      <c r="HJ229" s="51"/>
      <c r="HK229" s="51"/>
      <c r="HL229" s="51"/>
      <c r="HM229" s="51"/>
      <c r="HN229" s="51"/>
      <c r="HO229" s="51"/>
      <c r="HP229" s="51"/>
      <c r="HQ229" s="51"/>
      <c r="HR229" s="51"/>
      <c r="HS229" s="51"/>
      <c r="HT229" s="51"/>
      <c r="HU229" s="51"/>
      <c r="HV229" s="51"/>
      <c r="HW229" s="51"/>
      <c r="HX229" s="51"/>
      <c r="HY229" s="51"/>
      <c r="HZ229" s="51"/>
      <c r="IA229" s="51"/>
      <c r="IB229" s="51"/>
      <c r="IC229" s="51"/>
      <c r="ID229" s="51"/>
      <c r="IE229" s="51"/>
      <c r="IF229" s="51"/>
      <c r="IG229" s="51"/>
      <c r="IH229" s="51"/>
      <c r="II229" s="51"/>
      <c r="IJ229" s="51"/>
      <c r="IK229" s="51"/>
      <c r="IL229" s="51"/>
      <c r="IM229" s="51"/>
      <c r="IN229" s="51"/>
      <c r="IO229" s="51"/>
      <c r="IP229" s="51"/>
      <c r="IQ229" s="51"/>
      <c r="IR229" s="51"/>
      <c r="IS229" s="51"/>
      <c r="IT229" s="51"/>
      <c r="IU229" s="51"/>
      <c r="IV229" s="51"/>
      <c r="IW229" s="51"/>
    </row>
    <row r="230" s="52" customFormat="true" ht="43.25" hidden="false" customHeight="false" outlineLevel="0" collapsed="false">
      <c r="A230" s="44" t="s">
        <v>484</v>
      </c>
      <c r="B230" s="54" t="s">
        <v>485</v>
      </c>
      <c r="C230" s="46" t="n">
        <v>159001.18</v>
      </c>
      <c r="D230" s="47" t="s">
        <v>109</v>
      </c>
      <c r="E230" s="47" t="s">
        <v>226</v>
      </c>
      <c r="F230" s="49" t="s">
        <v>61</v>
      </c>
      <c r="G230" s="49" t="s">
        <v>61</v>
      </c>
      <c r="H230" s="49" t="s">
        <v>61</v>
      </c>
      <c r="I230" s="49" t="s">
        <v>61</v>
      </c>
      <c r="J230" s="49" t="s">
        <v>61</v>
      </c>
      <c r="K230" s="49" t="s">
        <v>61</v>
      </c>
      <c r="L230" s="49" t="s">
        <v>61</v>
      </c>
      <c r="M230" s="49" t="s">
        <v>61</v>
      </c>
      <c r="N230" s="49" t="s">
        <v>61</v>
      </c>
      <c r="O230" s="53" t="s">
        <v>306</v>
      </c>
      <c r="P230" s="49" t="s">
        <v>63</v>
      </c>
      <c r="Q230" s="49" t="s">
        <v>101</v>
      </c>
      <c r="R230" s="49" t="s">
        <v>63</v>
      </c>
      <c r="S230" s="49" t="s">
        <v>61</v>
      </c>
      <c r="T230" s="49" t="s">
        <v>61</v>
      </c>
      <c r="U230" s="49" t="s">
        <v>61</v>
      </c>
      <c r="V230" s="49" t="s">
        <v>61</v>
      </c>
      <c r="W230" s="49" t="s">
        <v>61</v>
      </c>
      <c r="X230" s="49" t="s">
        <v>61</v>
      </c>
      <c r="Y230" s="49" t="s">
        <v>61</v>
      </c>
      <c r="Z230" s="49" t="s">
        <v>61</v>
      </c>
      <c r="AA230" s="49" t="s">
        <v>61</v>
      </c>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c r="BS230" s="51"/>
      <c r="BT230" s="51"/>
      <c r="BU230" s="51"/>
      <c r="BV230" s="51"/>
      <c r="BW230" s="51"/>
      <c r="BX230" s="51"/>
      <c r="BY230" s="51"/>
      <c r="BZ230" s="51"/>
      <c r="CA230" s="51"/>
      <c r="CB230" s="51"/>
      <c r="CC230" s="51"/>
      <c r="CD230" s="51"/>
      <c r="CE230" s="51"/>
      <c r="CF230" s="51"/>
      <c r="CG230" s="51"/>
      <c r="CH230" s="51"/>
      <c r="CI230" s="51"/>
      <c r="CJ230" s="51"/>
      <c r="CK230" s="51"/>
      <c r="CL230" s="51"/>
      <c r="CM230" s="51"/>
      <c r="CN230" s="51"/>
      <c r="CO230" s="51"/>
      <c r="CP230" s="51"/>
      <c r="CQ230" s="51"/>
      <c r="CR230" s="51"/>
      <c r="CS230" s="51"/>
      <c r="CT230" s="51"/>
      <c r="CU230" s="51"/>
      <c r="CV230" s="51"/>
      <c r="CW230" s="51"/>
      <c r="CX230" s="51"/>
      <c r="CY230" s="51"/>
      <c r="CZ230" s="51"/>
      <c r="DA230" s="51"/>
      <c r="DB230" s="51"/>
      <c r="DC230" s="51"/>
      <c r="DD230" s="51"/>
      <c r="DE230" s="51"/>
      <c r="DF230" s="51"/>
      <c r="DG230" s="51"/>
      <c r="DH230" s="51"/>
      <c r="DI230" s="51"/>
      <c r="DJ230" s="51"/>
      <c r="DK230" s="51"/>
      <c r="DL230" s="51"/>
      <c r="DM230" s="51"/>
      <c r="DN230" s="51"/>
      <c r="DO230" s="51"/>
      <c r="DP230" s="51"/>
      <c r="DQ230" s="51"/>
      <c r="DR230" s="51"/>
      <c r="DS230" s="51"/>
      <c r="DT230" s="51"/>
      <c r="DU230" s="51"/>
      <c r="DV230" s="51"/>
      <c r="DW230" s="51"/>
      <c r="DX230" s="51"/>
      <c r="DY230" s="51"/>
      <c r="DZ230" s="51"/>
      <c r="EA230" s="51"/>
      <c r="EB230" s="51"/>
      <c r="EC230" s="51"/>
      <c r="ED230" s="51"/>
      <c r="EE230" s="51"/>
      <c r="EF230" s="51"/>
      <c r="EG230" s="51"/>
      <c r="EH230" s="51"/>
      <c r="EI230" s="51"/>
      <c r="EJ230" s="51"/>
      <c r="EK230" s="51"/>
      <c r="EL230" s="51"/>
      <c r="EM230" s="51"/>
      <c r="EN230" s="51"/>
      <c r="EO230" s="51"/>
      <c r="EP230" s="51"/>
      <c r="EQ230" s="51"/>
      <c r="ER230" s="51"/>
      <c r="ES230" s="51"/>
      <c r="ET230" s="51"/>
      <c r="EU230" s="51"/>
      <c r="EV230" s="51"/>
      <c r="EW230" s="51"/>
      <c r="EX230" s="51"/>
      <c r="EY230" s="51"/>
      <c r="EZ230" s="51"/>
      <c r="FA230" s="51"/>
      <c r="FB230" s="51"/>
      <c r="FC230" s="51"/>
      <c r="FD230" s="51"/>
      <c r="FE230" s="51"/>
      <c r="FF230" s="51"/>
      <c r="FG230" s="51"/>
      <c r="FH230" s="51"/>
      <c r="FI230" s="51"/>
      <c r="FJ230" s="51"/>
      <c r="FK230" s="51"/>
      <c r="FL230" s="51"/>
      <c r="FM230" s="51"/>
      <c r="FN230" s="51"/>
      <c r="FO230" s="51"/>
      <c r="FP230" s="51"/>
      <c r="FQ230" s="51"/>
      <c r="FR230" s="51"/>
      <c r="FS230" s="51"/>
      <c r="FT230" s="51"/>
      <c r="FU230" s="51"/>
      <c r="FV230" s="51"/>
      <c r="FW230" s="51"/>
      <c r="FX230" s="51"/>
      <c r="FY230" s="51"/>
      <c r="FZ230" s="51"/>
      <c r="GA230" s="51"/>
      <c r="GB230" s="51"/>
      <c r="GC230" s="51"/>
      <c r="GD230" s="51"/>
      <c r="GE230" s="51"/>
      <c r="GF230" s="51"/>
      <c r="GG230" s="51"/>
      <c r="GH230" s="51"/>
      <c r="GI230" s="51"/>
      <c r="GJ230" s="51"/>
      <c r="GK230" s="51"/>
      <c r="GL230" s="51"/>
      <c r="GM230" s="51"/>
      <c r="GN230" s="51"/>
      <c r="GO230" s="51"/>
      <c r="GP230" s="51"/>
      <c r="GQ230" s="51"/>
      <c r="GR230" s="51"/>
      <c r="GS230" s="51"/>
      <c r="GT230" s="51"/>
      <c r="GU230" s="51"/>
      <c r="GV230" s="51"/>
      <c r="GW230" s="51"/>
      <c r="GX230" s="51"/>
      <c r="GY230" s="51"/>
      <c r="GZ230" s="51"/>
      <c r="HA230" s="51"/>
      <c r="HB230" s="51"/>
      <c r="HC230" s="51"/>
      <c r="HD230" s="51"/>
      <c r="HE230" s="51"/>
      <c r="HF230" s="51"/>
      <c r="HG230" s="51"/>
      <c r="HH230" s="51"/>
      <c r="HI230" s="51"/>
      <c r="HJ230" s="51"/>
      <c r="HK230" s="51"/>
      <c r="HL230" s="51"/>
      <c r="HM230" s="51"/>
      <c r="HN230" s="51"/>
      <c r="HO230" s="51"/>
      <c r="HP230" s="51"/>
      <c r="HQ230" s="51"/>
      <c r="HR230" s="51"/>
      <c r="HS230" s="51"/>
      <c r="HT230" s="51"/>
      <c r="HU230" s="51"/>
      <c r="HV230" s="51"/>
      <c r="HW230" s="51"/>
      <c r="HX230" s="51"/>
      <c r="HY230" s="51"/>
      <c r="HZ230" s="51"/>
      <c r="IA230" s="51"/>
      <c r="IB230" s="51"/>
      <c r="IC230" s="51"/>
      <c r="ID230" s="51"/>
      <c r="IE230" s="51"/>
      <c r="IF230" s="51"/>
      <c r="IG230" s="51"/>
      <c r="IH230" s="51"/>
      <c r="II230" s="51"/>
      <c r="IJ230" s="51"/>
      <c r="IK230" s="51"/>
      <c r="IL230" s="51"/>
      <c r="IM230" s="51"/>
      <c r="IN230" s="51"/>
      <c r="IO230" s="51"/>
      <c r="IP230" s="51"/>
      <c r="IQ230" s="51"/>
      <c r="IR230" s="51"/>
      <c r="IS230" s="51"/>
      <c r="IT230" s="51"/>
      <c r="IU230" s="51"/>
      <c r="IV230" s="51"/>
      <c r="IW230" s="51"/>
    </row>
    <row r="231" s="52" customFormat="true" ht="43.25" hidden="false" customHeight="false" outlineLevel="0" collapsed="false">
      <c r="A231" s="44" t="s">
        <v>486</v>
      </c>
      <c r="B231" s="54" t="s">
        <v>487</v>
      </c>
      <c r="C231" s="46" t="n">
        <v>186982.81</v>
      </c>
      <c r="D231" s="47" t="s">
        <v>109</v>
      </c>
      <c r="E231" s="47" t="s">
        <v>226</v>
      </c>
      <c r="F231" s="49" t="s">
        <v>61</v>
      </c>
      <c r="G231" s="49" t="s">
        <v>61</v>
      </c>
      <c r="H231" s="49" t="s">
        <v>61</v>
      </c>
      <c r="I231" s="49" t="s">
        <v>61</v>
      </c>
      <c r="J231" s="49" t="s">
        <v>61</v>
      </c>
      <c r="K231" s="49" t="s">
        <v>61</v>
      </c>
      <c r="L231" s="49" t="s">
        <v>61</v>
      </c>
      <c r="M231" s="49" t="s">
        <v>61</v>
      </c>
      <c r="N231" s="49" t="s">
        <v>61</v>
      </c>
      <c r="O231" s="53" t="s">
        <v>306</v>
      </c>
      <c r="P231" s="49" t="s">
        <v>63</v>
      </c>
      <c r="Q231" s="49" t="s">
        <v>101</v>
      </c>
      <c r="R231" s="49" t="s">
        <v>63</v>
      </c>
      <c r="S231" s="49" t="s">
        <v>61</v>
      </c>
      <c r="T231" s="49" t="s">
        <v>61</v>
      </c>
      <c r="U231" s="49" t="s">
        <v>61</v>
      </c>
      <c r="V231" s="49" t="s">
        <v>61</v>
      </c>
      <c r="W231" s="49" t="s">
        <v>61</v>
      </c>
      <c r="X231" s="49" t="s">
        <v>61</v>
      </c>
      <c r="Y231" s="49" t="s">
        <v>61</v>
      </c>
      <c r="Z231" s="49" t="s">
        <v>61</v>
      </c>
      <c r="AA231" s="49" t="s">
        <v>61</v>
      </c>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1"/>
      <c r="CL231" s="51"/>
      <c r="CM231" s="51"/>
      <c r="CN231" s="51"/>
      <c r="CO231" s="51"/>
      <c r="CP231" s="51"/>
      <c r="CQ231" s="51"/>
      <c r="CR231" s="51"/>
      <c r="CS231" s="51"/>
      <c r="CT231" s="51"/>
      <c r="CU231" s="51"/>
      <c r="CV231" s="51"/>
      <c r="CW231" s="51"/>
      <c r="CX231" s="51"/>
      <c r="CY231" s="51"/>
      <c r="CZ231" s="51"/>
      <c r="DA231" s="51"/>
      <c r="DB231" s="51"/>
      <c r="DC231" s="51"/>
      <c r="DD231" s="51"/>
      <c r="DE231" s="51"/>
      <c r="DF231" s="51"/>
      <c r="DG231" s="51"/>
      <c r="DH231" s="51"/>
      <c r="DI231" s="51"/>
      <c r="DJ231" s="51"/>
      <c r="DK231" s="51"/>
      <c r="DL231" s="51"/>
      <c r="DM231" s="51"/>
      <c r="DN231" s="51"/>
      <c r="DO231" s="51"/>
      <c r="DP231" s="51"/>
      <c r="DQ231" s="51"/>
      <c r="DR231" s="51"/>
      <c r="DS231" s="51"/>
      <c r="DT231" s="51"/>
      <c r="DU231" s="51"/>
      <c r="DV231" s="51"/>
      <c r="DW231" s="51"/>
      <c r="DX231" s="51"/>
      <c r="DY231" s="51"/>
      <c r="DZ231" s="51"/>
      <c r="EA231" s="51"/>
      <c r="EB231" s="51"/>
      <c r="EC231" s="51"/>
      <c r="ED231" s="51"/>
      <c r="EE231" s="51"/>
      <c r="EF231" s="51"/>
      <c r="EG231" s="51"/>
      <c r="EH231" s="51"/>
      <c r="EI231" s="51"/>
      <c r="EJ231" s="51"/>
      <c r="EK231" s="51"/>
      <c r="EL231" s="51"/>
      <c r="EM231" s="51"/>
      <c r="EN231" s="51"/>
      <c r="EO231" s="51"/>
      <c r="EP231" s="51"/>
      <c r="EQ231" s="51"/>
      <c r="ER231" s="51"/>
      <c r="ES231" s="51"/>
      <c r="ET231" s="51"/>
      <c r="EU231" s="51"/>
      <c r="EV231" s="51"/>
      <c r="EW231" s="51"/>
      <c r="EX231" s="51"/>
      <c r="EY231" s="51"/>
      <c r="EZ231" s="51"/>
      <c r="FA231" s="51"/>
      <c r="FB231" s="51"/>
      <c r="FC231" s="51"/>
      <c r="FD231" s="51"/>
      <c r="FE231" s="51"/>
      <c r="FF231" s="51"/>
      <c r="FG231" s="51"/>
      <c r="FH231" s="51"/>
      <c r="FI231" s="51"/>
      <c r="FJ231" s="51"/>
      <c r="FK231" s="51"/>
      <c r="FL231" s="51"/>
      <c r="FM231" s="51"/>
      <c r="FN231" s="51"/>
      <c r="FO231" s="51"/>
      <c r="FP231" s="51"/>
      <c r="FQ231" s="51"/>
      <c r="FR231" s="51"/>
      <c r="FS231" s="51"/>
      <c r="FT231" s="51"/>
      <c r="FU231" s="51"/>
      <c r="FV231" s="51"/>
      <c r="FW231" s="51"/>
      <c r="FX231" s="51"/>
      <c r="FY231" s="51"/>
      <c r="FZ231" s="51"/>
      <c r="GA231" s="51"/>
      <c r="GB231" s="51"/>
      <c r="GC231" s="51"/>
      <c r="GD231" s="51"/>
      <c r="GE231" s="51"/>
      <c r="GF231" s="51"/>
      <c r="GG231" s="51"/>
      <c r="GH231" s="51"/>
      <c r="GI231" s="51"/>
      <c r="GJ231" s="51"/>
      <c r="GK231" s="51"/>
      <c r="GL231" s="51"/>
      <c r="GM231" s="51"/>
      <c r="GN231" s="51"/>
      <c r="GO231" s="51"/>
      <c r="GP231" s="51"/>
      <c r="GQ231" s="51"/>
      <c r="GR231" s="51"/>
      <c r="GS231" s="51"/>
      <c r="GT231" s="51"/>
      <c r="GU231" s="51"/>
      <c r="GV231" s="51"/>
      <c r="GW231" s="51"/>
      <c r="GX231" s="51"/>
      <c r="GY231" s="51"/>
      <c r="GZ231" s="51"/>
      <c r="HA231" s="51"/>
      <c r="HB231" s="51"/>
      <c r="HC231" s="51"/>
      <c r="HD231" s="51"/>
      <c r="HE231" s="51"/>
      <c r="HF231" s="51"/>
      <c r="HG231" s="51"/>
      <c r="HH231" s="51"/>
      <c r="HI231" s="51"/>
      <c r="HJ231" s="51"/>
      <c r="HK231" s="51"/>
      <c r="HL231" s="51"/>
      <c r="HM231" s="51"/>
      <c r="HN231" s="51"/>
      <c r="HO231" s="51"/>
      <c r="HP231" s="51"/>
      <c r="HQ231" s="51"/>
      <c r="HR231" s="51"/>
      <c r="HS231" s="51"/>
      <c r="HT231" s="51"/>
      <c r="HU231" s="51"/>
      <c r="HV231" s="51"/>
      <c r="HW231" s="51"/>
      <c r="HX231" s="51"/>
      <c r="HY231" s="51"/>
      <c r="HZ231" s="51"/>
      <c r="IA231" s="51"/>
      <c r="IB231" s="51"/>
      <c r="IC231" s="51"/>
      <c r="ID231" s="51"/>
      <c r="IE231" s="51"/>
      <c r="IF231" s="51"/>
      <c r="IG231" s="51"/>
      <c r="IH231" s="51"/>
      <c r="II231" s="51"/>
      <c r="IJ231" s="51"/>
      <c r="IK231" s="51"/>
      <c r="IL231" s="51"/>
      <c r="IM231" s="51"/>
      <c r="IN231" s="51"/>
      <c r="IO231" s="51"/>
      <c r="IP231" s="51"/>
      <c r="IQ231" s="51"/>
      <c r="IR231" s="51"/>
      <c r="IS231" s="51"/>
      <c r="IT231" s="51"/>
      <c r="IU231" s="51"/>
      <c r="IV231" s="51"/>
      <c r="IW231" s="51"/>
    </row>
    <row r="232" s="52" customFormat="true" ht="74.6" hidden="false" customHeight="false" outlineLevel="0" collapsed="false">
      <c r="A232" s="44" t="s">
        <v>488</v>
      </c>
      <c r="B232" s="54" t="s">
        <v>489</v>
      </c>
      <c r="C232" s="46" t="n">
        <v>308519.67</v>
      </c>
      <c r="D232" s="47" t="s">
        <v>109</v>
      </c>
      <c r="E232" s="47" t="s">
        <v>109</v>
      </c>
      <c r="F232" s="49" t="s">
        <v>61</v>
      </c>
      <c r="G232" s="49" t="s">
        <v>61</v>
      </c>
      <c r="H232" s="49" t="s">
        <v>61</v>
      </c>
      <c r="I232" s="49" t="s">
        <v>61</v>
      </c>
      <c r="J232" s="49" t="s">
        <v>61</v>
      </c>
      <c r="K232" s="49" t="s">
        <v>61</v>
      </c>
      <c r="L232" s="49" t="s">
        <v>61</v>
      </c>
      <c r="M232" s="49" t="s">
        <v>61</v>
      </c>
      <c r="N232" s="49" t="s">
        <v>61</v>
      </c>
      <c r="O232" s="53" t="s">
        <v>306</v>
      </c>
      <c r="P232" s="49" t="s">
        <v>63</v>
      </c>
      <c r="Q232" s="49" t="s">
        <v>101</v>
      </c>
      <c r="R232" s="49" t="s">
        <v>63</v>
      </c>
      <c r="S232" s="49" t="s">
        <v>61</v>
      </c>
      <c r="T232" s="49" t="s">
        <v>61</v>
      </c>
      <c r="U232" s="49" t="s">
        <v>61</v>
      </c>
      <c r="V232" s="49" t="s">
        <v>61</v>
      </c>
      <c r="W232" s="49" t="s">
        <v>61</v>
      </c>
      <c r="X232" s="49" t="s">
        <v>61</v>
      </c>
      <c r="Y232" s="49" t="s">
        <v>61</v>
      </c>
      <c r="Z232" s="49" t="s">
        <v>61</v>
      </c>
      <c r="AA232" s="49" t="s">
        <v>61</v>
      </c>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c r="BS232" s="51"/>
      <c r="BT232" s="51"/>
      <c r="BU232" s="51"/>
      <c r="BV232" s="51"/>
      <c r="BW232" s="51"/>
      <c r="BX232" s="51"/>
      <c r="BY232" s="51"/>
      <c r="BZ232" s="51"/>
      <c r="CA232" s="51"/>
      <c r="CB232" s="51"/>
      <c r="CC232" s="51"/>
      <c r="CD232" s="51"/>
      <c r="CE232" s="51"/>
      <c r="CF232" s="51"/>
      <c r="CG232" s="51"/>
      <c r="CH232" s="51"/>
      <c r="CI232" s="51"/>
      <c r="CJ232" s="51"/>
      <c r="CK232" s="51"/>
      <c r="CL232" s="51"/>
      <c r="CM232" s="51"/>
      <c r="CN232" s="51"/>
      <c r="CO232" s="51"/>
      <c r="CP232" s="51"/>
      <c r="CQ232" s="51"/>
      <c r="CR232" s="51"/>
      <c r="CS232" s="51"/>
      <c r="CT232" s="51"/>
      <c r="CU232" s="51"/>
      <c r="CV232" s="51"/>
      <c r="CW232" s="51"/>
      <c r="CX232" s="51"/>
      <c r="CY232" s="51"/>
      <c r="CZ232" s="51"/>
      <c r="DA232" s="51"/>
      <c r="DB232" s="51"/>
      <c r="DC232" s="51"/>
      <c r="DD232" s="51"/>
      <c r="DE232" s="51"/>
      <c r="DF232" s="51"/>
      <c r="DG232" s="51"/>
      <c r="DH232" s="51"/>
      <c r="DI232" s="51"/>
      <c r="DJ232" s="51"/>
      <c r="DK232" s="51"/>
      <c r="DL232" s="51"/>
      <c r="DM232" s="51"/>
      <c r="DN232" s="51"/>
      <c r="DO232" s="51"/>
      <c r="DP232" s="51"/>
      <c r="DQ232" s="51"/>
      <c r="DR232" s="51"/>
      <c r="DS232" s="51"/>
      <c r="DT232" s="51"/>
      <c r="DU232" s="51"/>
      <c r="DV232" s="51"/>
      <c r="DW232" s="51"/>
      <c r="DX232" s="51"/>
      <c r="DY232" s="51"/>
      <c r="DZ232" s="51"/>
      <c r="EA232" s="51"/>
      <c r="EB232" s="51"/>
      <c r="EC232" s="51"/>
      <c r="ED232" s="51"/>
      <c r="EE232" s="51"/>
      <c r="EF232" s="51"/>
      <c r="EG232" s="51"/>
      <c r="EH232" s="51"/>
      <c r="EI232" s="51"/>
      <c r="EJ232" s="51"/>
      <c r="EK232" s="51"/>
      <c r="EL232" s="51"/>
      <c r="EM232" s="51"/>
      <c r="EN232" s="51"/>
      <c r="EO232" s="51"/>
      <c r="EP232" s="51"/>
      <c r="EQ232" s="51"/>
      <c r="ER232" s="51"/>
      <c r="ES232" s="51"/>
      <c r="ET232" s="51"/>
      <c r="EU232" s="51"/>
      <c r="EV232" s="51"/>
      <c r="EW232" s="51"/>
      <c r="EX232" s="51"/>
      <c r="EY232" s="51"/>
      <c r="EZ232" s="51"/>
      <c r="FA232" s="51"/>
      <c r="FB232" s="51"/>
      <c r="FC232" s="51"/>
      <c r="FD232" s="51"/>
      <c r="FE232" s="51"/>
      <c r="FF232" s="51"/>
      <c r="FG232" s="51"/>
      <c r="FH232" s="51"/>
      <c r="FI232" s="51"/>
      <c r="FJ232" s="51"/>
      <c r="FK232" s="51"/>
      <c r="FL232" s="51"/>
      <c r="FM232" s="51"/>
      <c r="FN232" s="51"/>
      <c r="FO232" s="51"/>
      <c r="FP232" s="51"/>
      <c r="FQ232" s="51"/>
      <c r="FR232" s="51"/>
      <c r="FS232" s="51"/>
      <c r="FT232" s="51"/>
      <c r="FU232" s="51"/>
      <c r="FV232" s="51"/>
      <c r="FW232" s="51"/>
      <c r="FX232" s="51"/>
      <c r="FY232" s="51"/>
      <c r="FZ232" s="51"/>
      <c r="GA232" s="51"/>
      <c r="GB232" s="51"/>
      <c r="GC232" s="51"/>
      <c r="GD232" s="51"/>
      <c r="GE232" s="51"/>
      <c r="GF232" s="51"/>
      <c r="GG232" s="51"/>
      <c r="GH232" s="51"/>
      <c r="GI232" s="51"/>
      <c r="GJ232" s="51"/>
      <c r="GK232" s="51"/>
      <c r="GL232" s="51"/>
      <c r="GM232" s="51"/>
      <c r="GN232" s="51"/>
      <c r="GO232" s="51"/>
      <c r="GP232" s="51"/>
      <c r="GQ232" s="51"/>
      <c r="GR232" s="51"/>
      <c r="GS232" s="51"/>
      <c r="GT232" s="51"/>
      <c r="GU232" s="51"/>
      <c r="GV232" s="51"/>
      <c r="GW232" s="51"/>
      <c r="GX232" s="51"/>
      <c r="GY232" s="51"/>
      <c r="GZ232" s="51"/>
      <c r="HA232" s="51"/>
      <c r="HB232" s="51"/>
      <c r="HC232" s="51"/>
      <c r="HD232" s="51"/>
      <c r="HE232" s="51"/>
      <c r="HF232" s="51"/>
      <c r="HG232" s="51"/>
      <c r="HH232" s="51"/>
      <c r="HI232" s="51"/>
      <c r="HJ232" s="51"/>
      <c r="HK232" s="51"/>
      <c r="HL232" s="51"/>
      <c r="HM232" s="51"/>
      <c r="HN232" s="51"/>
      <c r="HO232" s="51"/>
      <c r="HP232" s="51"/>
      <c r="HQ232" s="51"/>
      <c r="HR232" s="51"/>
      <c r="HS232" s="51"/>
      <c r="HT232" s="51"/>
      <c r="HU232" s="51"/>
      <c r="HV232" s="51"/>
      <c r="HW232" s="51"/>
      <c r="HX232" s="51"/>
      <c r="HY232" s="51"/>
      <c r="HZ232" s="51"/>
      <c r="IA232" s="51"/>
      <c r="IB232" s="51"/>
      <c r="IC232" s="51"/>
      <c r="ID232" s="51"/>
      <c r="IE232" s="51"/>
      <c r="IF232" s="51"/>
      <c r="IG232" s="51"/>
      <c r="IH232" s="51"/>
      <c r="II232" s="51"/>
      <c r="IJ232" s="51"/>
      <c r="IK232" s="51"/>
      <c r="IL232" s="51"/>
      <c r="IM232" s="51"/>
      <c r="IN232" s="51"/>
      <c r="IO232" s="51"/>
      <c r="IP232" s="51"/>
      <c r="IQ232" s="51"/>
      <c r="IR232" s="51"/>
      <c r="IS232" s="51"/>
      <c r="IT232" s="51"/>
      <c r="IU232" s="51"/>
      <c r="IV232" s="51"/>
      <c r="IW232" s="51"/>
    </row>
    <row r="233" s="52" customFormat="true" ht="43.25" hidden="false" customHeight="false" outlineLevel="0" collapsed="false">
      <c r="A233" s="44" t="s">
        <v>490</v>
      </c>
      <c r="B233" s="54" t="s">
        <v>491</v>
      </c>
      <c r="C233" s="46" t="n">
        <v>156633.56</v>
      </c>
      <c r="D233" s="47" t="s">
        <v>109</v>
      </c>
      <c r="E233" s="47" t="s">
        <v>123</v>
      </c>
      <c r="F233" s="49" t="s">
        <v>61</v>
      </c>
      <c r="G233" s="49" t="s">
        <v>61</v>
      </c>
      <c r="H233" s="49" t="s">
        <v>61</v>
      </c>
      <c r="I233" s="49" t="s">
        <v>61</v>
      </c>
      <c r="J233" s="49" t="s">
        <v>61</v>
      </c>
      <c r="K233" s="49" t="s">
        <v>61</v>
      </c>
      <c r="L233" s="49" t="s">
        <v>61</v>
      </c>
      <c r="M233" s="49" t="s">
        <v>61</v>
      </c>
      <c r="N233" s="49" t="s">
        <v>61</v>
      </c>
      <c r="O233" s="53" t="s">
        <v>306</v>
      </c>
      <c r="P233" s="49" t="s">
        <v>63</v>
      </c>
      <c r="Q233" s="49" t="s">
        <v>101</v>
      </c>
      <c r="R233" s="49" t="s">
        <v>63</v>
      </c>
      <c r="S233" s="49" t="s">
        <v>61</v>
      </c>
      <c r="T233" s="49" t="s">
        <v>61</v>
      </c>
      <c r="U233" s="49" t="s">
        <v>61</v>
      </c>
      <c r="V233" s="49" t="s">
        <v>61</v>
      </c>
      <c r="W233" s="49" t="s">
        <v>61</v>
      </c>
      <c r="X233" s="49" t="s">
        <v>61</v>
      </c>
      <c r="Y233" s="49" t="s">
        <v>61</v>
      </c>
      <c r="Z233" s="49" t="s">
        <v>61</v>
      </c>
      <c r="AA233" s="49" t="s">
        <v>61</v>
      </c>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c r="BO233" s="51"/>
      <c r="BP233" s="51"/>
      <c r="BQ233" s="51"/>
      <c r="BR233" s="51"/>
      <c r="BS233" s="51"/>
      <c r="BT233" s="51"/>
      <c r="BU233" s="51"/>
      <c r="BV233" s="51"/>
      <c r="BW233" s="51"/>
      <c r="BX233" s="51"/>
      <c r="BY233" s="51"/>
      <c r="BZ233" s="51"/>
      <c r="CA233" s="51"/>
      <c r="CB233" s="51"/>
      <c r="CC233" s="51"/>
      <c r="CD233" s="51"/>
      <c r="CE233" s="51"/>
      <c r="CF233" s="51"/>
      <c r="CG233" s="51"/>
      <c r="CH233" s="51"/>
      <c r="CI233" s="51"/>
      <c r="CJ233" s="51"/>
      <c r="CK233" s="51"/>
      <c r="CL233" s="51"/>
      <c r="CM233" s="51"/>
      <c r="CN233" s="51"/>
      <c r="CO233" s="51"/>
      <c r="CP233" s="51"/>
      <c r="CQ233" s="51"/>
      <c r="CR233" s="51"/>
      <c r="CS233" s="51"/>
      <c r="CT233" s="51"/>
      <c r="CU233" s="51"/>
      <c r="CV233" s="51"/>
      <c r="CW233" s="51"/>
      <c r="CX233" s="51"/>
      <c r="CY233" s="51"/>
      <c r="CZ233" s="51"/>
      <c r="DA233" s="51"/>
      <c r="DB233" s="51"/>
      <c r="DC233" s="51"/>
      <c r="DD233" s="51"/>
      <c r="DE233" s="51"/>
      <c r="DF233" s="51"/>
      <c r="DG233" s="51"/>
      <c r="DH233" s="51"/>
      <c r="DI233" s="51"/>
      <c r="DJ233" s="51"/>
      <c r="DK233" s="51"/>
      <c r="DL233" s="51"/>
      <c r="DM233" s="51"/>
      <c r="DN233" s="51"/>
      <c r="DO233" s="51"/>
      <c r="DP233" s="51"/>
      <c r="DQ233" s="51"/>
      <c r="DR233" s="51"/>
      <c r="DS233" s="51"/>
      <c r="DT233" s="51"/>
      <c r="DU233" s="51"/>
      <c r="DV233" s="51"/>
      <c r="DW233" s="51"/>
      <c r="DX233" s="51"/>
      <c r="DY233" s="51"/>
      <c r="DZ233" s="51"/>
      <c r="EA233" s="51"/>
      <c r="EB233" s="51"/>
      <c r="EC233" s="51"/>
      <c r="ED233" s="51"/>
      <c r="EE233" s="51"/>
      <c r="EF233" s="51"/>
      <c r="EG233" s="51"/>
      <c r="EH233" s="51"/>
      <c r="EI233" s="51"/>
      <c r="EJ233" s="51"/>
      <c r="EK233" s="51"/>
      <c r="EL233" s="51"/>
      <c r="EM233" s="51"/>
      <c r="EN233" s="51"/>
      <c r="EO233" s="51"/>
      <c r="EP233" s="51"/>
      <c r="EQ233" s="51"/>
      <c r="ER233" s="51"/>
      <c r="ES233" s="51"/>
      <c r="ET233" s="51"/>
      <c r="EU233" s="51"/>
      <c r="EV233" s="51"/>
      <c r="EW233" s="51"/>
      <c r="EX233" s="51"/>
      <c r="EY233" s="51"/>
      <c r="EZ233" s="51"/>
      <c r="FA233" s="51"/>
      <c r="FB233" s="51"/>
      <c r="FC233" s="51"/>
      <c r="FD233" s="51"/>
      <c r="FE233" s="51"/>
      <c r="FF233" s="51"/>
      <c r="FG233" s="51"/>
      <c r="FH233" s="51"/>
      <c r="FI233" s="51"/>
      <c r="FJ233" s="51"/>
      <c r="FK233" s="51"/>
      <c r="FL233" s="51"/>
      <c r="FM233" s="51"/>
      <c r="FN233" s="51"/>
      <c r="FO233" s="51"/>
      <c r="FP233" s="51"/>
      <c r="FQ233" s="51"/>
      <c r="FR233" s="51"/>
      <c r="FS233" s="51"/>
      <c r="FT233" s="51"/>
      <c r="FU233" s="51"/>
      <c r="FV233" s="51"/>
      <c r="FW233" s="51"/>
      <c r="FX233" s="51"/>
      <c r="FY233" s="51"/>
      <c r="FZ233" s="51"/>
      <c r="GA233" s="51"/>
      <c r="GB233" s="51"/>
      <c r="GC233" s="51"/>
      <c r="GD233" s="51"/>
      <c r="GE233" s="51"/>
      <c r="GF233" s="51"/>
      <c r="GG233" s="51"/>
      <c r="GH233" s="51"/>
      <c r="GI233" s="51"/>
      <c r="GJ233" s="51"/>
      <c r="GK233" s="51"/>
      <c r="GL233" s="51"/>
      <c r="GM233" s="51"/>
      <c r="GN233" s="51"/>
      <c r="GO233" s="51"/>
      <c r="GP233" s="51"/>
      <c r="GQ233" s="51"/>
      <c r="GR233" s="51"/>
      <c r="GS233" s="51"/>
      <c r="GT233" s="51"/>
      <c r="GU233" s="51"/>
      <c r="GV233" s="51"/>
      <c r="GW233" s="51"/>
      <c r="GX233" s="51"/>
      <c r="GY233" s="51"/>
      <c r="GZ233" s="51"/>
      <c r="HA233" s="51"/>
      <c r="HB233" s="51"/>
      <c r="HC233" s="51"/>
      <c r="HD233" s="51"/>
      <c r="HE233" s="51"/>
      <c r="HF233" s="51"/>
      <c r="HG233" s="51"/>
      <c r="HH233" s="51"/>
      <c r="HI233" s="51"/>
      <c r="HJ233" s="51"/>
      <c r="HK233" s="51"/>
      <c r="HL233" s="51"/>
      <c r="HM233" s="51"/>
      <c r="HN233" s="51"/>
      <c r="HO233" s="51"/>
      <c r="HP233" s="51"/>
      <c r="HQ233" s="51"/>
      <c r="HR233" s="51"/>
      <c r="HS233" s="51"/>
      <c r="HT233" s="51"/>
      <c r="HU233" s="51"/>
      <c r="HV233" s="51"/>
      <c r="HW233" s="51"/>
      <c r="HX233" s="51"/>
      <c r="HY233" s="51"/>
      <c r="HZ233" s="51"/>
      <c r="IA233" s="51"/>
      <c r="IB233" s="51"/>
      <c r="IC233" s="51"/>
      <c r="ID233" s="51"/>
      <c r="IE233" s="51"/>
      <c r="IF233" s="51"/>
      <c r="IG233" s="51"/>
      <c r="IH233" s="51"/>
      <c r="II233" s="51"/>
      <c r="IJ233" s="51"/>
      <c r="IK233" s="51"/>
      <c r="IL233" s="51"/>
      <c r="IM233" s="51"/>
      <c r="IN233" s="51"/>
      <c r="IO233" s="51"/>
      <c r="IP233" s="51"/>
      <c r="IQ233" s="51"/>
      <c r="IR233" s="51"/>
      <c r="IS233" s="51"/>
      <c r="IT233" s="51"/>
      <c r="IU233" s="51"/>
      <c r="IV233" s="51"/>
      <c r="IW233" s="51"/>
    </row>
    <row r="234" s="52" customFormat="true" ht="43.25" hidden="false" customHeight="false" outlineLevel="0" collapsed="false">
      <c r="A234" s="44" t="s">
        <v>492</v>
      </c>
      <c r="B234" s="54" t="s">
        <v>493</v>
      </c>
      <c r="C234" s="46" t="n">
        <v>139365.72</v>
      </c>
      <c r="D234" s="47" t="s">
        <v>109</v>
      </c>
      <c r="E234" s="47" t="s">
        <v>123</v>
      </c>
      <c r="F234" s="49" t="s">
        <v>61</v>
      </c>
      <c r="G234" s="49" t="s">
        <v>61</v>
      </c>
      <c r="H234" s="49" t="s">
        <v>61</v>
      </c>
      <c r="I234" s="49" t="s">
        <v>61</v>
      </c>
      <c r="J234" s="49" t="s">
        <v>61</v>
      </c>
      <c r="K234" s="49" t="s">
        <v>61</v>
      </c>
      <c r="L234" s="49" t="s">
        <v>61</v>
      </c>
      <c r="M234" s="49" t="s">
        <v>61</v>
      </c>
      <c r="N234" s="49" t="s">
        <v>61</v>
      </c>
      <c r="O234" s="53" t="s">
        <v>306</v>
      </c>
      <c r="P234" s="49" t="s">
        <v>63</v>
      </c>
      <c r="Q234" s="49" t="s">
        <v>101</v>
      </c>
      <c r="R234" s="49" t="s">
        <v>63</v>
      </c>
      <c r="S234" s="49" t="s">
        <v>61</v>
      </c>
      <c r="T234" s="49" t="s">
        <v>61</v>
      </c>
      <c r="U234" s="49" t="s">
        <v>61</v>
      </c>
      <c r="V234" s="49" t="s">
        <v>61</v>
      </c>
      <c r="W234" s="49" t="s">
        <v>61</v>
      </c>
      <c r="X234" s="49" t="s">
        <v>61</v>
      </c>
      <c r="Y234" s="49" t="s">
        <v>61</v>
      </c>
      <c r="Z234" s="49" t="s">
        <v>61</v>
      </c>
      <c r="AA234" s="49" t="s">
        <v>61</v>
      </c>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c r="BO234" s="51"/>
      <c r="BP234" s="51"/>
      <c r="BQ234" s="51"/>
      <c r="BR234" s="51"/>
      <c r="BS234" s="51"/>
      <c r="BT234" s="51"/>
      <c r="BU234" s="51"/>
      <c r="BV234" s="51"/>
      <c r="BW234" s="51"/>
      <c r="BX234" s="51"/>
      <c r="BY234" s="51"/>
      <c r="BZ234" s="51"/>
      <c r="CA234" s="51"/>
      <c r="CB234" s="51"/>
      <c r="CC234" s="51"/>
      <c r="CD234" s="51"/>
      <c r="CE234" s="51"/>
      <c r="CF234" s="51"/>
      <c r="CG234" s="51"/>
      <c r="CH234" s="51"/>
      <c r="CI234" s="51"/>
      <c r="CJ234" s="51"/>
      <c r="CK234" s="51"/>
      <c r="CL234" s="51"/>
      <c r="CM234" s="51"/>
      <c r="CN234" s="51"/>
      <c r="CO234" s="51"/>
      <c r="CP234" s="51"/>
      <c r="CQ234" s="51"/>
      <c r="CR234" s="51"/>
      <c r="CS234" s="51"/>
      <c r="CT234" s="51"/>
      <c r="CU234" s="51"/>
      <c r="CV234" s="51"/>
      <c r="CW234" s="51"/>
      <c r="CX234" s="51"/>
      <c r="CY234" s="51"/>
      <c r="CZ234" s="51"/>
      <c r="DA234" s="51"/>
      <c r="DB234" s="51"/>
      <c r="DC234" s="51"/>
      <c r="DD234" s="51"/>
      <c r="DE234" s="51"/>
      <c r="DF234" s="51"/>
      <c r="DG234" s="51"/>
      <c r="DH234" s="51"/>
      <c r="DI234" s="51"/>
      <c r="DJ234" s="51"/>
      <c r="DK234" s="51"/>
      <c r="DL234" s="51"/>
      <c r="DM234" s="51"/>
      <c r="DN234" s="51"/>
      <c r="DO234" s="51"/>
      <c r="DP234" s="51"/>
      <c r="DQ234" s="51"/>
      <c r="DR234" s="51"/>
      <c r="DS234" s="51"/>
      <c r="DT234" s="51"/>
      <c r="DU234" s="51"/>
      <c r="DV234" s="51"/>
      <c r="DW234" s="51"/>
      <c r="DX234" s="51"/>
      <c r="DY234" s="51"/>
      <c r="DZ234" s="51"/>
      <c r="EA234" s="51"/>
      <c r="EB234" s="51"/>
      <c r="EC234" s="51"/>
      <c r="ED234" s="51"/>
      <c r="EE234" s="51"/>
      <c r="EF234" s="51"/>
      <c r="EG234" s="51"/>
      <c r="EH234" s="51"/>
      <c r="EI234" s="51"/>
      <c r="EJ234" s="51"/>
      <c r="EK234" s="51"/>
      <c r="EL234" s="51"/>
      <c r="EM234" s="51"/>
      <c r="EN234" s="51"/>
      <c r="EO234" s="51"/>
      <c r="EP234" s="51"/>
      <c r="EQ234" s="51"/>
      <c r="ER234" s="51"/>
      <c r="ES234" s="51"/>
      <c r="ET234" s="51"/>
      <c r="EU234" s="51"/>
      <c r="EV234" s="51"/>
      <c r="EW234" s="51"/>
      <c r="EX234" s="51"/>
      <c r="EY234" s="51"/>
      <c r="EZ234" s="51"/>
      <c r="FA234" s="51"/>
      <c r="FB234" s="51"/>
      <c r="FC234" s="51"/>
      <c r="FD234" s="51"/>
      <c r="FE234" s="51"/>
      <c r="FF234" s="51"/>
      <c r="FG234" s="51"/>
      <c r="FH234" s="51"/>
      <c r="FI234" s="51"/>
      <c r="FJ234" s="51"/>
      <c r="FK234" s="51"/>
      <c r="FL234" s="51"/>
      <c r="FM234" s="51"/>
      <c r="FN234" s="51"/>
      <c r="FO234" s="51"/>
      <c r="FP234" s="51"/>
      <c r="FQ234" s="51"/>
      <c r="FR234" s="51"/>
      <c r="FS234" s="51"/>
      <c r="FT234" s="51"/>
      <c r="FU234" s="51"/>
      <c r="FV234" s="51"/>
      <c r="FW234" s="51"/>
      <c r="FX234" s="51"/>
      <c r="FY234" s="51"/>
      <c r="FZ234" s="51"/>
      <c r="GA234" s="51"/>
      <c r="GB234" s="51"/>
      <c r="GC234" s="51"/>
      <c r="GD234" s="51"/>
      <c r="GE234" s="51"/>
      <c r="GF234" s="51"/>
      <c r="GG234" s="51"/>
      <c r="GH234" s="51"/>
      <c r="GI234" s="51"/>
      <c r="GJ234" s="51"/>
      <c r="GK234" s="51"/>
      <c r="GL234" s="51"/>
      <c r="GM234" s="51"/>
      <c r="GN234" s="51"/>
      <c r="GO234" s="51"/>
      <c r="GP234" s="51"/>
      <c r="GQ234" s="51"/>
      <c r="GR234" s="51"/>
      <c r="GS234" s="51"/>
      <c r="GT234" s="51"/>
      <c r="GU234" s="51"/>
      <c r="GV234" s="51"/>
      <c r="GW234" s="51"/>
      <c r="GX234" s="51"/>
      <c r="GY234" s="51"/>
      <c r="GZ234" s="51"/>
      <c r="HA234" s="51"/>
      <c r="HB234" s="51"/>
      <c r="HC234" s="51"/>
      <c r="HD234" s="51"/>
      <c r="HE234" s="51"/>
      <c r="HF234" s="51"/>
      <c r="HG234" s="51"/>
      <c r="HH234" s="51"/>
      <c r="HI234" s="51"/>
      <c r="HJ234" s="51"/>
      <c r="HK234" s="51"/>
      <c r="HL234" s="51"/>
      <c r="HM234" s="51"/>
      <c r="HN234" s="51"/>
      <c r="HO234" s="51"/>
      <c r="HP234" s="51"/>
      <c r="HQ234" s="51"/>
      <c r="HR234" s="51"/>
      <c r="HS234" s="51"/>
      <c r="HT234" s="51"/>
      <c r="HU234" s="51"/>
      <c r="HV234" s="51"/>
      <c r="HW234" s="51"/>
      <c r="HX234" s="51"/>
      <c r="HY234" s="51"/>
      <c r="HZ234" s="51"/>
      <c r="IA234" s="51"/>
      <c r="IB234" s="51"/>
      <c r="IC234" s="51"/>
      <c r="ID234" s="51"/>
      <c r="IE234" s="51"/>
      <c r="IF234" s="51"/>
      <c r="IG234" s="51"/>
      <c r="IH234" s="51"/>
      <c r="II234" s="51"/>
      <c r="IJ234" s="51"/>
      <c r="IK234" s="51"/>
      <c r="IL234" s="51"/>
      <c r="IM234" s="51"/>
      <c r="IN234" s="51"/>
      <c r="IO234" s="51"/>
      <c r="IP234" s="51"/>
      <c r="IQ234" s="51"/>
      <c r="IR234" s="51"/>
      <c r="IS234" s="51"/>
      <c r="IT234" s="51"/>
      <c r="IU234" s="51"/>
      <c r="IV234" s="51"/>
      <c r="IW234" s="51"/>
    </row>
    <row r="235" s="52" customFormat="true" ht="105.95" hidden="false" customHeight="false" outlineLevel="0" collapsed="false">
      <c r="A235" s="44" t="s">
        <v>494</v>
      </c>
      <c r="B235" s="54" t="s">
        <v>495</v>
      </c>
      <c r="C235" s="46" t="n">
        <v>2010230.97</v>
      </c>
      <c r="D235" s="47" t="s">
        <v>109</v>
      </c>
      <c r="E235" s="47" t="s">
        <v>104</v>
      </c>
      <c r="F235" s="49" t="s">
        <v>61</v>
      </c>
      <c r="G235" s="49" t="s">
        <v>61</v>
      </c>
      <c r="H235" s="49" t="s">
        <v>61</v>
      </c>
      <c r="I235" s="49" t="s">
        <v>61</v>
      </c>
      <c r="J235" s="49" t="s">
        <v>61</v>
      </c>
      <c r="K235" s="49" t="s">
        <v>61</v>
      </c>
      <c r="L235" s="49" t="s">
        <v>61</v>
      </c>
      <c r="M235" s="49" t="s">
        <v>61</v>
      </c>
      <c r="N235" s="49" t="s">
        <v>61</v>
      </c>
      <c r="O235" s="53" t="s">
        <v>306</v>
      </c>
      <c r="P235" s="49" t="s">
        <v>63</v>
      </c>
      <c r="Q235" s="49" t="s">
        <v>101</v>
      </c>
      <c r="R235" s="49" t="s">
        <v>63</v>
      </c>
      <c r="S235" s="49" t="s">
        <v>61</v>
      </c>
      <c r="T235" s="49" t="s">
        <v>61</v>
      </c>
      <c r="U235" s="49" t="s">
        <v>61</v>
      </c>
      <c r="V235" s="49" t="s">
        <v>61</v>
      </c>
      <c r="W235" s="49" t="s">
        <v>61</v>
      </c>
      <c r="X235" s="49" t="s">
        <v>61</v>
      </c>
      <c r="Y235" s="49" t="s">
        <v>61</v>
      </c>
      <c r="Z235" s="49" t="s">
        <v>61</v>
      </c>
      <c r="AA235" s="49" t="s">
        <v>61</v>
      </c>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c r="BO235" s="51"/>
      <c r="BP235" s="51"/>
      <c r="BQ235" s="51"/>
      <c r="BR235" s="51"/>
      <c r="BS235" s="51"/>
      <c r="BT235" s="51"/>
      <c r="BU235" s="51"/>
      <c r="BV235" s="51"/>
      <c r="BW235" s="51"/>
      <c r="BX235" s="51"/>
      <c r="BY235" s="51"/>
      <c r="BZ235" s="51"/>
      <c r="CA235" s="51"/>
      <c r="CB235" s="51"/>
      <c r="CC235" s="51"/>
      <c r="CD235" s="51"/>
      <c r="CE235" s="51"/>
      <c r="CF235" s="51"/>
      <c r="CG235" s="51"/>
      <c r="CH235" s="51"/>
      <c r="CI235" s="51"/>
      <c r="CJ235" s="51"/>
      <c r="CK235" s="51"/>
      <c r="CL235" s="51"/>
      <c r="CM235" s="51"/>
      <c r="CN235" s="51"/>
      <c r="CO235" s="51"/>
      <c r="CP235" s="51"/>
      <c r="CQ235" s="51"/>
      <c r="CR235" s="51"/>
      <c r="CS235" s="51"/>
      <c r="CT235" s="51"/>
      <c r="CU235" s="51"/>
      <c r="CV235" s="51"/>
      <c r="CW235" s="51"/>
      <c r="CX235" s="51"/>
      <c r="CY235" s="51"/>
      <c r="CZ235" s="51"/>
      <c r="DA235" s="51"/>
      <c r="DB235" s="51"/>
      <c r="DC235" s="51"/>
      <c r="DD235" s="51"/>
      <c r="DE235" s="51"/>
      <c r="DF235" s="51"/>
      <c r="DG235" s="51"/>
      <c r="DH235" s="51"/>
      <c r="DI235" s="51"/>
      <c r="DJ235" s="51"/>
      <c r="DK235" s="51"/>
      <c r="DL235" s="51"/>
      <c r="DM235" s="51"/>
      <c r="DN235" s="51"/>
      <c r="DO235" s="51"/>
      <c r="DP235" s="51"/>
      <c r="DQ235" s="51"/>
      <c r="DR235" s="51"/>
      <c r="DS235" s="51"/>
      <c r="DT235" s="51"/>
      <c r="DU235" s="51"/>
      <c r="DV235" s="51"/>
      <c r="DW235" s="51"/>
      <c r="DX235" s="51"/>
      <c r="DY235" s="51"/>
      <c r="DZ235" s="51"/>
      <c r="EA235" s="51"/>
      <c r="EB235" s="51"/>
      <c r="EC235" s="51"/>
      <c r="ED235" s="51"/>
      <c r="EE235" s="51"/>
      <c r="EF235" s="51"/>
      <c r="EG235" s="51"/>
      <c r="EH235" s="51"/>
      <c r="EI235" s="51"/>
      <c r="EJ235" s="51"/>
      <c r="EK235" s="51"/>
      <c r="EL235" s="51"/>
      <c r="EM235" s="51"/>
      <c r="EN235" s="51"/>
      <c r="EO235" s="51"/>
      <c r="EP235" s="51"/>
      <c r="EQ235" s="51"/>
      <c r="ER235" s="51"/>
      <c r="ES235" s="51"/>
      <c r="ET235" s="51"/>
      <c r="EU235" s="51"/>
      <c r="EV235" s="51"/>
      <c r="EW235" s="51"/>
      <c r="EX235" s="51"/>
      <c r="EY235" s="51"/>
      <c r="EZ235" s="51"/>
      <c r="FA235" s="51"/>
      <c r="FB235" s="51"/>
      <c r="FC235" s="51"/>
      <c r="FD235" s="51"/>
      <c r="FE235" s="51"/>
      <c r="FF235" s="51"/>
      <c r="FG235" s="51"/>
      <c r="FH235" s="51"/>
      <c r="FI235" s="51"/>
      <c r="FJ235" s="51"/>
      <c r="FK235" s="51"/>
      <c r="FL235" s="51"/>
      <c r="FM235" s="51"/>
      <c r="FN235" s="51"/>
      <c r="FO235" s="51"/>
      <c r="FP235" s="51"/>
      <c r="FQ235" s="51"/>
      <c r="FR235" s="51"/>
      <c r="FS235" s="51"/>
      <c r="FT235" s="51"/>
      <c r="FU235" s="51"/>
      <c r="FV235" s="51"/>
      <c r="FW235" s="51"/>
      <c r="FX235" s="51"/>
      <c r="FY235" s="51"/>
      <c r="FZ235" s="51"/>
      <c r="GA235" s="51"/>
      <c r="GB235" s="51"/>
      <c r="GC235" s="51"/>
      <c r="GD235" s="51"/>
      <c r="GE235" s="51"/>
      <c r="GF235" s="51"/>
      <c r="GG235" s="51"/>
      <c r="GH235" s="51"/>
      <c r="GI235" s="51"/>
      <c r="GJ235" s="51"/>
      <c r="GK235" s="51"/>
      <c r="GL235" s="51"/>
      <c r="GM235" s="51"/>
      <c r="GN235" s="51"/>
      <c r="GO235" s="51"/>
      <c r="GP235" s="51"/>
      <c r="GQ235" s="51"/>
      <c r="GR235" s="51"/>
      <c r="GS235" s="51"/>
      <c r="GT235" s="51"/>
      <c r="GU235" s="51"/>
      <c r="GV235" s="51"/>
      <c r="GW235" s="51"/>
      <c r="GX235" s="51"/>
      <c r="GY235" s="51"/>
      <c r="GZ235" s="51"/>
      <c r="HA235" s="51"/>
      <c r="HB235" s="51"/>
      <c r="HC235" s="51"/>
      <c r="HD235" s="51"/>
      <c r="HE235" s="51"/>
      <c r="HF235" s="51"/>
      <c r="HG235" s="51"/>
      <c r="HH235" s="51"/>
      <c r="HI235" s="51"/>
      <c r="HJ235" s="51"/>
      <c r="HK235" s="51"/>
      <c r="HL235" s="51"/>
      <c r="HM235" s="51"/>
      <c r="HN235" s="51"/>
      <c r="HO235" s="51"/>
      <c r="HP235" s="51"/>
      <c r="HQ235" s="51"/>
      <c r="HR235" s="51"/>
      <c r="HS235" s="51"/>
      <c r="HT235" s="51"/>
      <c r="HU235" s="51"/>
      <c r="HV235" s="51"/>
      <c r="HW235" s="51"/>
      <c r="HX235" s="51"/>
      <c r="HY235" s="51"/>
      <c r="HZ235" s="51"/>
      <c r="IA235" s="51"/>
      <c r="IB235" s="51"/>
      <c r="IC235" s="51"/>
      <c r="ID235" s="51"/>
      <c r="IE235" s="51"/>
      <c r="IF235" s="51"/>
      <c r="IG235" s="51"/>
      <c r="IH235" s="51"/>
      <c r="II235" s="51"/>
      <c r="IJ235" s="51"/>
      <c r="IK235" s="51"/>
      <c r="IL235" s="51"/>
      <c r="IM235" s="51"/>
      <c r="IN235" s="51"/>
      <c r="IO235" s="51"/>
      <c r="IP235" s="51"/>
      <c r="IQ235" s="51"/>
      <c r="IR235" s="51"/>
      <c r="IS235" s="51"/>
      <c r="IT235" s="51"/>
      <c r="IU235" s="51"/>
      <c r="IV235" s="51"/>
      <c r="IW235" s="51"/>
    </row>
    <row r="236" s="52" customFormat="true" ht="95.5" hidden="false" customHeight="false" outlineLevel="0" collapsed="false">
      <c r="A236" s="44" t="s">
        <v>496</v>
      </c>
      <c r="B236" s="54" t="s">
        <v>497</v>
      </c>
      <c r="C236" s="46" t="n">
        <v>299772.37</v>
      </c>
      <c r="D236" s="47" t="s">
        <v>109</v>
      </c>
      <c r="E236" s="47" t="s">
        <v>226</v>
      </c>
      <c r="F236" s="49" t="s">
        <v>61</v>
      </c>
      <c r="G236" s="49" t="s">
        <v>61</v>
      </c>
      <c r="H236" s="49" t="s">
        <v>61</v>
      </c>
      <c r="I236" s="49" t="s">
        <v>61</v>
      </c>
      <c r="J236" s="49" t="s">
        <v>61</v>
      </c>
      <c r="K236" s="49" t="s">
        <v>61</v>
      </c>
      <c r="L236" s="49" t="s">
        <v>61</v>
      </c>
      <c r="M236" s="49" t="s">
        <v>61</v>
      </c>
      <c r="N236" s="49" t="s">
        <v>61</v>
      </c>
      <c r="O236" s="53" t="s">
        <v>306</v>
      </c>
      <c r="P236" s="49" t="s">
        <v>63</v>
      </c>
      <c r="Q236" s="49" t="s">
        <v>101</v>
      </c>
      <c r="R236" s="49" t="s">
        <v>63</v>
      </c>
      <c r="S236" s="49" t="s">
        <v>61</v>
      </c>
      <c r="T236" s="49" t="s">
        <v>61</v>
      </c>
      <c r="U236" s="49" t="s">
        <v>61</v>
      </c>
      <c r="V236" s="49" t="s">
        <v>61</v>
      </c>
      <c r="W236" s="49" t="s">
        <v>61</v>
      </c>
      <c r="X236" s="49" t="s">
        <v>61</v>
      </c>
      <c r="Y236" s="49" t="s">
        <v>61</v>
      </c>
      <c r="Z236" s="49" t="s">
        <v>61</v>
      </c>
      <c r="AA236" s="49" t="s">
        <v>61</v>
      </c>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c r="BO236" s="51"/>
      <c r="BP236" s="51"/>
      <c r="BQ236" s="51"/>
      <c r="BR236" s="51"/>
      <c r="BS236" s="51"/>
      <c r="BT236" s="51"/>
      <c r="BU236" s="51"/>
      <c r="BV236" s="51"/>
      <c r="BW236" s="51"/>
      <c r="BX236" s="51"/>
      <c r="BY236" s="51"/>
      <c r="BZ236" s="51"/>
      <c r="CA236" s="51"/>
      <c r="CB236" s="51"/>
      <c r="CC236" s="51"/>
      <c r="CD236" s="51"/>
      <c r="CE236" s="51"/>
      <c r="CF236" s="51"/>
      <c r="CG236" s="51"/>
      <c r="CH236" s="51"/>
      <c r="CI236" s="51"/>
      <c r="CJ236" s="51"/>
      <c r="CK236" s="51"/>
      <c r="CL236" s="51"/>
      <c r="CM236" s="51"/>
      <c r="CN236" s="51"/>
      <c r="CO236" s="51"/>
      <c r="CP236" s="51"/>
      <c r="CQ236" s="51"/>
      <c r="CR236" s="51"/>
      <c r="CS236" s="51"/>
      <c r="CT236" s="51"/>
      <c r="CU236" s="51"/>
      <c r="CV236" s="51"/>
      <c r="CW236" s="51"/>
      <c r="CX236" s="51"/>
      <c r="CY236" s="51"/>
      <c r="CZ236" s="51"/>
      <c r="DA236" s="51"/>
      <c r="DB236" s="51"/>
      <c r="DC236" s="51"/>
      <c r="DD236" s="51"/>
      <c r="DE236" s="51"/>
      <c r="DF236" s="51"/>
      <c r="DG236" s="51"/>
      <c r="DH236" s="51"/>
      <c r="DI236" s="51"/>
      <c r="DJ236" s="51"/>
      <c r="DK236" s="51"/>
      <c r="DL236" s="51"/>
      <c r="DM236" s="51"/>
      <c r="DN236" s="51"/>
      <c r="DO236" s="51"/>
      <c r="DP236" s="51"/>
      <c r="DQ236" s="51"/>
      <c r="DR236" s="51"/>
      <c r="DS236" s="51"/>
      <c r="DT236" s="51"/>
      <c r="DU236" s="51"/>
      <c r="DV236" s="51"/>
      <c r="DW236" s="51"/>
      <c r="DX236" s="51"/>
      <c r="DY236" s="51"/>
      <c r="DZ236" s="51"/>
      <c r="EA236" s="51"/>
      <c r="EB236" s="51"/>
      <c r="EC236" s="51"/>
      <c r="ED236" s="51"/>
      <c r="EE236" s="51"/>
      <c r="EF236" s="51"/>
      <c r="EG236" s="51"/>
      <c r="EH236" s="51"/>
      <c r="EI236" s="51"/>
      <c r="EJ236" s="51"/>
      <c r="EK236" s="51"/>
      <c r="EL236" s="51"/>
      <c r="EM236" s="51"/>
      <c r="EN236" s="51"/>
      <c r="EO236" s="51"/>
      <c r="EP236" s="51"/>
      <c r="EQ236" s="51"/>
      <c r="ER236" s="51"/>
      <c r="ES236" s="51"/>
      <c r="ET236" s="51"/>
      <c r="EU236" s="51"/>
      <c r="EV236" s="51"/>
      <c r="EW236" s="51"/>
      <c r="EX236" s="51"/>
      <c r="EY236" s="51"/>
      <c r="EZ236" s="51"/>
      <c r="FA236" s="51"/>
      <c r="FB236" s="51"/>
      <c r="FC236" s="51"/>
      <c r="FD236" s="51"/>
      <c r="FE236" s="51"/>
      <c r="FF236" s="51"/>
      <c r="FG236" s="51"/>
      <c r="FH236" s="51"/>
      <c r="FI236" s="51"/>
      <c r="FJ236" s="51"/>
      <c r="FK236" s="51"/>
      <c r="FL236" s="51"/>
      <c r="FM236" s="51"/>
      <c r="FN236" s="51"/>
      <c r="FO236" s="51"/>
      <c r="FP236" s="51"/>
      <c r="FQ236" s="51"/>
      <c r="FR236" s="51"/>
      <c r="FS236" s="51"/>
      <c r="FT236" s="51"/>
      <c r="FU236" s="51"/>
      <c r="FV236" s="51"/>
      <c r="FW236" s="51"/>
      <c r="FX236" s="51"/>
      <c r="FY236" s="51"/>
      <c r="FZ236" s="51"/>
      <c r="GA236" s="51"/>
      <c r="GB236" s="51"/>
      <c r="GC236" s="51"/>
      <c r="GD236" s="51"/>
      <c r="GE236" s="51"/>
      <c r="GF236" s="51"/>
      <c r="GG236" s="51"/>
      <c r="GH236" s="51"/>
      <c r="GI236" s="51"/>
      <c r="GJ236" s="51"/>
      <c r="GK236" s="51"/>
      <c r="GL236" s="51"/>
      <c r="GM236" s="51"/>
      <c r="GN236" s="51"/>
      <c r="GO236" s="51"/>
      <c r="GP236" s="51"/>
      <c r="GQ236" s="51"/>
      <c r="GR236" s="51"/>
      <c r="GS236" s="51"/>
      <c r="GT236" s="51"/>
      <c r="GU236" s="51"/>
      <c r="GV236" s="51"/>
      <c r="GW236" s="51"/>
      <c r="GX236" s="51"/>
      <c r="GY236" s="51"/>
      <c r="GZ236" s="51"/>
      <c r="HA236" s="51"/>
      <c r="HB236" s="51"/>
      <c r="HC236" s="51"/>
      <c r="HD236" s="51"/>
      <c r="HE236" s="51"/>
      <c r="HF236" s="51"/>
      <c r="HG236" s="51"/>
      <c r="HH236" s="51"/>
      <c r="HI236" s="51"/>
      <c r="HJ236" s="51"/>
      <c r="HK236" s="51"/>
      <c r="HL236" s="51"/>
      <c r="HM236" s="51"/>
      <c r="HN236" s="51"/>
      <c r="HO236" s="51"/>
      <c r="HP236" s="51"/>
      <c r="HQ236" s="51"/>
      <c r="HR236" s="51"/>
      <c r="HS236" s="51"/>
      <c r="HT236" s="51"/>
      <c r="HU236" s="51"/>
      <c r="HV236" s="51"/>
      <c r="HW236" s="51"/>
      <c r="HX236" s="51"/>
      <c r="HY236" s="51"/>
      <c r="HZ236" s="51"/>
      <c r="IA236" s="51"/>
      <c r="IB236" s="51"/>
      <c r="IC236" s="51"/>
      <c r="ID236" s="51"/>
      <c r="IE236" s="51"/>
      <c r="IF236" s="51"/>
      <c r="IG236" s="51"/>
      <c r="IH236" s="51"/>
      <c r="II236" s="51"/>
      <c r="IJ236" s="51"/>
      <c r="IK236" s="51"/>
      <c r="IL236" s="51"/>
      <c r="IM236" s="51"/>
      <c r="IN236" s="51"/>
      <c r="IO236" s="51"/>
      <c r="IP236" s="51"/>
      <c r="IQ236" s="51"/>
      <c r="IR236" s="51"/>
      <c r="IS236" s="51"/>
      <c r="IT236" s="51"/>
      <c r="IU236" s="51"/>
      <c r="IV236" s="51"/>
      <c r="IW236" s="51"/>
    </row>
    <row r="237" s="52" customFormat="true" ht="43.25" hidden="false" customHeight="false" outlineLevel="0" collapsed="false">
      <c r="A237" s="44" t="s">
        <v>498</v>
      </c>
      <c r="B237" s="54" t="s">
        <v>499</v>
      </c>
      <c r="C237" s="46" t="n">
        <v>113656.26</v>
      </c>
      <c r="D237" s="47" t="s">
        <v>123</v>
      </c>
      <c r="E237" s="47" t="s">
        <v>123</v>
      </c>
      <c r="F237" s="49" t="s">
        <v>61</v>
      </c>
      <c r="G237" s="49" t="s">
        <v>61</v>
      </c>
      <c r="H237" s="49" t="s">
        <v>61</v>
      </c>
      <c r="I237" s="49" t="s">
        <v>61</v>
      </c>
      <c r="J237" s="49" t="s">
        <v>61</v>
      </c>
      <c r="K237" s="49" t="s">
        <v>61</v>
      </c>
      <c r="L237" s="49" t="s">
        <v>61</v>
      </c>
      <c r="M237" s="49" t="s">
        <v>61</v>
      </c>
      <c r="N237" s="49" t="s">
        <v>61</v>
      </c>
      <c r="O237" s="53" t="s">
        <v>306</v>
      </c>
      <c r="P237" s="49" t="s">
        <v>63</v>
      </c>
      <c r="Q237" s="49" t="s">
        <v>101</v>
      </c>
      <c r="R237" s="49" t="s">
        <v>63</v>
      </c>
      <c r="S237" s="49" t="s">
        <v>61</v>
      </c>
      <c r="T237" s="49" t="s">
        <v>61</v>
      </c>
      <c r="U237" s="49" t="s">
        <v>61</v>
      </c>
      <c r="V237" s="49" t="s">
        <v>61</v>
      </c>
      <c r="W237" s="49" t="s">
        <v>61</v>
      </c>
      <c r="X237" s="49" t="s">
        <v>61</v>
      </c>
      <c r="Y237" s="49" t="s">
        <v>61</v>
      </c>
      <c r="Z237" s="49" t="s">
        <v>61</v>
      </c>
      <c r="AA237" s="49" t="s">
        <v>61</v>
      </c>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c r="BO237" s="51"/>
      <c r="BP237" s="51"/>
      <c r="BQ237" s="51"/>
      <c r="BR237" s="51"/>
      <c r="BS237" s="51"/>
      <c r="BT237" s="51"/>
      <c r="BU237" s="51"/>
      <c r="BV237" s="51"/>
      <c r="BW237" s="51"/>
      <c r="BX237" s="51"/>
      <c r="BY237" s="51"/>
      <c r="BZ237" s="51"/>
      <c r="CA237" s="51"/>
      <c r="CB237" s="51"/>
      <c r="CC237" s="51"/>
      <c r="CD237" s="51"/>
      <c r="CE237" s="51"/>
      <c r="CF237" s="51"/>
      <c r="CG237" s="51"/>
      <c r="CH237" s="51"/>
      <c r="CI237" s="51"/>
      <c r="CJ237" s="51"/>
      <c r="CK237" s="51"/>
      <c r="CL237" s="51"/>
      <c r="CM237" s="51"/>
      <c r="CN237" s="51"/>
      <c r="CO237" s="51"/>
      <c r="CP237" s="51"/>
      <c r="CQ237" s="51"/>
      <c r="CR237" s="51"/>
      <c r="CS237" s="51"/>
      <c r="CT237" s="51"/>
      <c r="CU237" s="51"/>
      <c r="CV237" s="51"/>
      <c r="CW237" s="51"/>
      <c r="CX237" s="51"/>
      <c r="CY237" s="51"/>
      <c r="CZ237" s="51"/>
      <c r="DA237" s="51"/>
      <c r="DB237" s="51"/>
      <c r="DC237" s="51"/>
      <c r="DD237" s="51"/>
      <c r="DE237" s="51"/>
      <c r="DF237" s="51"/>
      <c r="DG237" s="51"/>
      <c r="DH237" s="51"/>
      <c r="DI237" s="51"/>
      <c r="DJ237" s="51"/>
      <c r="DK237" s="51"/>
      <c r="DL237" s="51"/>
      <c r="DM237" s="51"/>
      <c r="DN237" s="51"/>
      <c r="DO237" s="51"/>
      <c r="DP237" s="51"/>
      <c r="DQ237" s="51"/>
      <c r="DR237" s="51"/>
      <c r="DS237" s="51"/>
      <c r="DT237" s="51"/>
      <c r="DU237" s="51"/>
      <c r="DV237" s="51"/>
      <c r="DW237" s="51"/>
      <c r="DX237" s="51"/>
      <c r="DY237" s="51"/>
      <c r="DZ237" s="51"/>
      <c r="EA237" s="51"/>
      <c r="EB237" s="51"/>
      <c r="EC237" s="51"/>
      <c r="ED237" s="51"/>
      <c r="EE237" s="51"/>
      <c r="EF237" s="51"/>
      <c r="EG237" s="51"/>
      <c r="EH237" s="51"/>
      <c r="EI237" s="51"/>
      <c r="EJ237" s="51"/>
      <c r="EK237" s="51"/>
      <c r="EL237" s="51"/>
      <c r="EM237" s="51"/>
      <c r="EN237" s="51"/>
      <c r="EO237" s="51"/>
      <c r="EP237" s="51"/>
      <c r="EQ237" s="51"/>
      <c r="ER237" s="51"/>
      <c r="ES237" s="51"/>
      <c r="ET237" s="51"/>
      <c r="EU237" s="51"/>
      <c r="EV237" s="51"/>
      <c r="EW237" s="51"/>
      <c r="EX237" s="51"/>
      <c r="EY237" s="51"/>
      <c r="EZ237" s="51"/>
      <c r="FA237" s="51"/>
      <c r="FB237" s="51"/>
      <c r="FC237" s="51"/>
      <c r="FD237" s="51"/>
      <c r="FE237" s="51"/>
      <c r="FF237" s="51"/>
      <c r="FG237" s="51"/>
      <c r="FH237" s="51"/>
      <c r="FI237" s="51"/>
      <c r="FJ237" s="51"/>
      <c r="FK237" s="51"/>
      <c r="FL237" s="51"/>
      <c r="FM237" s="51"/>
      <c r="FN237" s="51"/>
      <c r="FO237" s="51"/>
      <c r="FP237" s="51"/>
      <c r="FQ237" s="51"/>
      <c r="FR237" s="51"/>
      <c r="FS237" s="51"/>
      <c r="FT237" s="51"/>
      <c r="FU237" s="51"/>
      <c r="FV237" s="51"/>
      <c r="FW237" s="51"/>
      <c r="FX237" s="51"/>
      <c r="FY237" s="51"/>
      <c r="FZ237" s="51"/>
      <c r="GA237" s="51"/>
      <c r="GB237" s="51"/>
      <c r="GC237" s="51"/>
      <c r="GD237" s="51"/>
      <c r="GE237" s="51"/>
      <c r="GF237" s="51"/>
      <c r="GG237" s="51"/>
      <c r="GH237" s="51"/>
      <c r="GI237" s="51"/>
      <c r="GJ237" s="51"/>
      <c r="GK237" s="51"/>
      <c r="GL237" s="51"/>
      <c r="GM237" s="51"/>
      <c r="GN237" s="51"/>
      <c r="GO237" s="51"/>
      <c r="GP237" s="51"/>
      <c r="GQ237" s="51"/>
      <c r="GR237" s="51"/>
      <c r="GS237" s="51"/>
      <c r="GT237" s="51"/>
      <c r="GU237" s="51"/>
      <c r="GV237" s="51"/>
      <c r="GW237" s="51"/>
      <c r="GX237" s="51"/>
      <c r="GY237" s="51"/>
      <c r="GZ237" s="51"/>
      <c r="HA237" s="51"/>
      <c r="HB237" s="51"/>
      <c r="HC237" s="51"/>
      <c r="HD237" s="51"/>
      <c r="HE237" s="51"/>
      <c r="HF237" s="51"/>
      <c r="HG237" s="51"/>
      <c r="HH237" s="51"/>
      <c r="HI237" s="51"/>
      <c r="HJ237" s="51"/>
      <c r="HK237" s="51"/>
      <c r="HL237" s="51"/>
      <c r="HM237" s="51"/>
      <c r="HN237" s="51"/>
      <c r="HO237" s="51"/>
      <c r="HP237" s="51"/>
      <c r="HQ237" s="51"/>
      <c r="HR237" s="51"/>
      <c r="HS237" s="51"/>
      <c r="HT237" s="51"/>
      <c r="HU237" s="51"/>
      <c r="HV237" s="51"/>
      <c r="HW237" s="51"/>
      <c r="HX237" s="51"/>
      <c r="HY237" s="51"/>
      <c r="HZ237" s="51"/>
      <c r="IA237" s="51"/>
      <c r="IB237" s="51"/>
      <c r="IC237" s="51"/>
      <c r="ID237" s="51"/>
      <c r="IE237" s="51"/>
      <c r="IF237" s="51"/>
      <c r="IG237" s="51"/>
      <c r="IH237" s="51"/>
      <c r="II237" s="51"/>
      <c r="IJ237" s="51"/>
      <c r="IK237" s="51"/>
      <c r="IL237" s="51"/>
      <c r="IM237" s="51"/>
      <c r="IN237" s="51"/>
      <c r="IO237" s="51"/>
      <c r="IP237" s="51"/>
      <c r="IQ237" s="51"/>
      <c r="IR237" s="51"/>
      <c r="IS237" s="51"/>
      <c r="IT237" s="51"/>
      <c r="IU237" s="51"/>
      <c r="IV237" s="51"/>
      <c r="IW237" s="51"/>
    </row>
    <row r="238" s="52" customFormat="true" ht="74.6" hidden="false" customHeight="false" outlineLevel="0" collapsed="false">
      <c r="A238" s="44" t="s">
        <v>500</v>
      </c>
      <c r="B238" s="54" t="s">
        <v>501</v>
      </c>
      <c r="C238" s="46" t="n">
        <v>711503.09</v>
      </c>
      <c r="D238" s="47" t="s">
        <v>123</v>
      </c>
      <c r="E238" s="47" t="s">
        <v>123</v>
      </c>
      <c r="F238" s="49" t="s">
        <v>61</v>
      </c>
      <c r="G238" s="49" t="s">
        <v>61</v>
      </c>
      <c r="H238" s="49" t="s">
        <v>61</v>
      </c>
      <c r="I238" s="49" t="s">
        <v>61</v>
      </c>
      <c r="J238" s="49" t="s">
        <v>61</v>
      </c>
      <c r="K238" s="49" t="s">
        <v>61</v>
      </c>
      <c r="L238" s="49" t="s">
        <v>61</v>
      </c>
      <c r="M238" s="49" t="s">
        <v>61</v>
      </c>
      <c r="N238" s="49" t="s">
        <v>61</v>
      </c>
      <c r="O238" s="53" t="s">
        <v>306</v>
      </c>
      <c r="P238" s="49" t="s">
        <v>63</v>
      </c>
      <c r="Q238" s="49" t="s">
        <v>101</v>
      </c>
      <c r="R238" s="49" t="s">
        <v>63</v>
      </c>
      <c r="S238" s="49" t="s">
        <v>61</v>
      </c>
      <c r="T238" s="49" t="s">
        <v>61</v>
      </c>
      <c r="U238" s="49" t="s">
        <v>61</v>
      </c>
      <c r="V238" s="49" t="s">
        <v>61</v>
      </c>
      <c r="W238" s="49" t="s">
        <v>61</v>
      </c>
      <c r="X238" s="49" t="s">
        <v>61</v>
      </c>
      <c r="Y238" s="49" t="s">
        <v>61</v>
      </c>
      <c r="Z238" s="49" t="s">
        <v>61</v>
      </c>
      <c r="AA238" s="49" t="s">
        <v>61</v>
      </c>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c r="BO238" s="51"/>
      <c r="BP238" s="51"/>
      <c r="BQ238" s="51"/>
      <c r="BR238" s="51"/>
      <c r="BS238" s="51"/>
      <c r="BT238" s="51"/>
      <c r="BU238" s="51"/>
      <c r="BV238" s="51"/>
      <c r="BW238" s="51"/>
      <c r="BX238" s="51"/>
      <c r="BY238" s="51"/>
      <c r="BZ238" s="51"/>
      <c r="CA238" s="51"/>
      <c r="CB238" s="51"/>
      <c r="CC238" s="51"/>
      <c r="CD238" s="51"/>
      <c r="CE238" s="51"/>
      <c r="CF238" s="51"/>
      <c r="CG238" s="51"/>
      <c r="CH238" s="51"/>
      <c r="CI238" s="51"/>
      <c r="CJ238" s="51"/>
      <c r="CK238" s="51"/>
      <c r="CL238" s="51"/>
      <c r="CM238" s="51"/>
      <c r="CN238" s="51"/>
      <c r="CO238" s="51"/>
      <c r="CP238" s="51"/>
      <c r="CQ238" s="51"/>
      <c r="CR238" s="51"/>
      <c r="CS238" s="51"/>
      <c r="CT238" s="51"/>
      <c r="CU238" s="51"/>
      <c r="CV238" s="51"/>
      <c r="CW238" s="51"/>
      <c r="CX238" s="51"/>
      <c r="CY238" s="51"/>
      <c r="CZ238" s="51"/>
      <c r="DA238" s="51"/>
      <c r="DB238" s="51"/>
      <c r="DC238" s="51"/>
      <c r="DD238" s="51"/>
      <c r="DE238" s="51"/>
      <c r="DF238" s="51"/>
      <c r="DG238" s="51"/>
      <c r="DH238" s="51"/>
      <c r="DI238" s="51"/>
      <c r="DJ238" s="51"/>
      <c r="DK238" s="51"/>
      <c r="DL238" s="51"/>
      <c r="DM238" s="51"/>
      <c r="DN238" s="51"/>
      <c r="DO238" s="51"/>
      <c r="DP238" s="51"/>
      <c r="DQ238" s="51"/>
      <c r="DR238" s="51"/>
      <c r="DS238" s="51"/>
      <c r="DT238" s="51"/>
      <c r="DU238" s="51"/>
      <c r="DV238" s="51"/>
      <c r="DW238" s="51"/>
      <c r="DX238" s="51"/>
      <c r="DY238" s="51"/>
      <c r="DZ238" s="51"/>
      <c r="EA238" s="51"/>
      <c r="EB238" s="51"/>
      <c r="EC238" s="51"/>
      <c r="ED238" s="51"/>
      <c r="EE238" s="51"/>
      <c r="EF238" s="51"/>
      <c r="EG238" s="51"/>
      <c r="EH238" s="51"/>
      <c r="EI238" s="51"/>
      <c r="EJ238" s="51"/>
      <c r="EK238" s="51"/>
      <c r="EL238" s="51"/>
      <c r="EM238" s="51"/>
      <c r="EN238" s="51"/>
      <c r="EO238" s="51"/>
      <c r="EP238" s="51"/>
      <c r="EQ238" s="51"/>
      <c r="ER238" s="51"/>
      <c r="ES238" s="51"/>
      <c r="ET238" s="51"/>
      <c r="EU238" s="51"/>
      <c r="EV238" s="51"/>
      <c r="EW238" s="51"/>
      <c r="EX238" s="51"/>
      <c r="EY238" s="51"/>
      <c r="EZ238" s="51"/>
      <c r="FA238" s="51"/>
      <c r="FB238" s="51"/>
      <c r="FC238" s="51"/>
      <c r="FD238" s="51"/>
      <c r="FE238" s="51"/>
      <c r="FF238" s="51"/>
      <c r="FG238" s="51"/>
      <c r="FH238" s="51"/>
      <c r="FI238" s="51"/>
      <c r="FJ238" s="51"/>
      <c r="FK238" s="51"/>
      <c r="FL238" s="51"/>
      <c r="FM238" s="51"/>
      <c r="FN238" s="51"/>
      <c r="FO238" s="51"/>
      <c r="FP238" s="51"/>
      <c r="FQ238" s="51"/>
      <c r="FR238" s="51"/>
      <c r="FS238" s="51"/>
      <c r="FT238" s="51"/>
      <c r="FU238" s="51"/>
      <c r="FV238" s="51"/>
      <c r="FW238" s="51"/>
      <c r="FX238" s="51"/>
      <c r="FY238" s="51"/>
      <c r="FZ238" s="51"/>
      <c r="GA238" s="51"/>
      <c r="GB238" s="51"/>
      <c r="GC238" s="51"/>
      <c r="GD238" s="51"/>
      <c r="GE238" s="51"/>
      <c r="GF238" s="51"/>
      <c r="GG238" s="51"/>
      <c r="GH238" s="51"/>
      <c r="GI238" s="51"/>
      <c r="GJ238" s="51"/>
      <c r="GK238" s="51"/>
      <c r="GL238" s="51"/>
      <c r="GM238" s="51"/>
      <c r="GN238" s="51"/>
      <c r="GO238" s="51"/>
      <c r="GP238" s="51"/>
      <c r="GQ238" s="51"/>
      <c r="GR238" s="51"/>
      <c r="GS238" s="51"/>
      <c r="GT238" s="51"/>
      <c r="GU238" s="51"/>
      <c r="GV238" s="51"/>
      <c r="GW238" s="51"/>
      <c r="GX238" s="51"/>
      <c r="GY238" s="51"/>
      <c r="GZ238" s="51"/>
      <c r="HA238" s="51"/>
      <c r="HB238" s="51"/>
      <c r="HC238" s="51"/>
      <c r="HD238" s="51"/>
      <c r="HE238" s="51"/>
      <c r="HF238" s="51"/>
      <c r="HG238" s="51"/>
      <c r="HH238" s="51"/>
      <c r="HI238" s="51"/>
      <c r="HJ238" s="51"/>
      <c r="HK238" s="51"/>
      <c r="HL238" s="51"/>
      <c r="HM238" s="51"/>
      <c r="HN238" s="51"/>
      <c r="HO238" s="51"/>
      <c r="HP238" s="51"/>
      <c r="HQ238" s="51"/>
      <c r="HR238" s="51"/>
      <c r="HS238" s="51"/>
      <c r="HT238" s="51"/>
      <c r="HU238" s="51"/>
      <c r="HV238" s="51"/>
      <c r="HW238" s="51"/>
      <c r="HX238" s="51"/>
      <c r="HY238" s="51"/>
      <c r="HZ238" s="51"/>
      <c r="IA238" s="51"/>
      <c r="IB238" s="51"/>
      <c r="IC238" s="51"/>
      <c r="ID238" s="51"/>
      <c r="IE238" s="51"/>
      <c r="IF238" s="51"/>
      <c r="IG238" s="51"/>
      <c r="IH238" s="51"/>
      <c r="II238" s="51"/>
      <c r="IJ238" s="51"/>
      <c r="IK238" s="51"/>
      <c r="IL238" s="51"/>
      <c r="IM238" s="51"/>
      <c r="IN238" s="51"/>
      <c r="IO238" s="51"/>
      <c r="IP238" s="51"/>
      <c r="IQ238" s="51"/>
      <c r="IR238" s="51"/>
      <c r="IS238" s="51"/>
      <c r="IT238" s="51"/>
      <c r="IU238" s="51"/>
      <c r="IV238" s="51"/>
      <c r="IW238" s="51"/>
    </row>
    <row r="239" s="52" customFormat="true" ht="43.25" hidden="false" customHeight="false" outlineLevel="0" collapsed="false">
      <c r="A239" s="44" t="s">
        <v>502</v>
      </c>
      <c r="B239" s="54" t="s">
        <v>503</v>
      </c>
      <c r="C239" s="46" t="n">
        <v>158214.26</v>
      </c>
      <c r="D239" s="47" t="s">
        <v>123</v>
      </c>
      <c r="E239" s="47" t="s">
        <v>226</v>
      </c>
      <c r="F239" s="49" t="s">
        <v>61</v>
      </c>
      <c r="G239" s="49" t="s">
        <v>61</v>
      </c>
      <c r="H239" s="49" t="s">
        <v>61</v>
      </c>
      <c r="I239" s="49" t="s">
        <v>61</v>
      </c>
      <c r="J239" s="49" t="s">
        <v>61</v>
      </c>
      <c r="K239" s="49" t="s">
        <v>61</v>
      </c>
      <c r="L239" s="49" t="s">
        <v>61</v>
      </c>
      <c r="M239" s="49" t="s">
        <v>61</v>
      </c>
      <c r="N239" s="49" t="s">
        <v>61</v>
      </c>
      <c r="O239" s="53" t="s">
        <v>306</v>
      </c>
      <c r="P239" s="49" t="s">
        <v>63</v>
      </c>
      <c r="Q239" s="49" t="s">
        <v>101</v>
      </c>
      <c r="R239" s="49" t="s">
        <v>63</v>
      </c>
      <c r="S239" s="49" t="s">
        <v>61</v>
      </c>
      <c r="T239" s="49" t="s">
        <v>61</v>
      </c>
      <c r="U239" s="49" t="s">
        <v>61</v>
      </c>
      <c r="V239" s="49" t="s">
        <v>61</v>
      </c>
      <c r="W239" s="49" t="s">
        <v>61</v>
      </c>
      <c r="X239" s="49" t="s">
        <v>61</v>
      </c>
      <c r="Y239" s="49" t="s">
        <v>61</v>
      </c>
      <c r="Z239" s="49" t="s">
        <v>61</v>
      </c>
      <c r="AA239" s="49" t="s">
        <v>61</v>
      </c>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c r="BS239" s="51"/>
      <c r="BT239" s="51"/>
      <c r="BU239" s="51"/>
      <c r="BV239" s="51"/>
      <c r="BW239" s="51"/>
      <c r="BX239" s="51"/>
      <c r="BY239" s="51"/>
      <c r="BZ239" s="51"/>
      <c r="CA239" s="51"/>
      <c r="CB239" s="51"/>
      <c r="CC239" s="51"/>
      <c r="CD239" s="51"/>
      <c r="CE239" s="51"/>
      <c r="CF239" s="51"/>
      <c r="CG239" s="51"/>
      <c r="CH239" s="51"/>
      <c r="CI239" s="51"/>
      <c r="CJ239" s="51"/>
      <c r="CK239" s="51"/>
      <c r="CL239" s="51"/>
      <c r="CM239" s="51"/>
      <c r="CN239" s="51"/>
      <c r="CO239" s="51"/>
      <c r="CP239" s="51"/>
      <c r="CQ239" s="51"/>
      <c r="CR239" s="51"/>
      <c r="CS239" s="51"/>
      <c r="CT239" s="51"/>
      <c r="CU239" s="51"/>
      <c r="CV239" s="51"/>
      <c r="CW239" s="51"/>
      <c r="CX239" s="51"/>
      <c r="CY239" s="51"/>
      <c r="CZ239" s="51"/>
      <c r="DA239" s="51"/>
      <c r="DB239" s="51"/>
      <c r="DC239" s="51"/>
      <c r="DD239" s="51"/>
      <c r="DE239" s="51"/>
      <c r="DF239" s="51"/>
      <c r="DG239" s="51"/>
      <c r="DH239" s="51"/>
      <c r="DI239" s="51"/>
      <c r="DJ239" s="51"/>
      <c r="DK239" s="51"/>
      <c r="DL239" s="51"/>
      <c r="DM239" s="51"/>
      <c r="DN239" s="51"/>
      <c r="DO239" s="51"/>
      <c r="DP239" s="51"/>
      <c r="DQ239" s="51"/>
      <c r="DR239" s="51"/>
      <c r="DS239" s="51"/>
      <c r="DT239" s="51"/>
      <c r="DU239" s="51"/>
      <c r="DV239" s="51"/>
      <c r="DW239" s="51"/>
      <c r="DX239" s="51"/>
      <c r="DY239" s="51"/>
      <c r="DZ239" s="51"/>
      <c r="EA239" s="51"/>
      <c r="EB239" s="51"/>
      <c r="EC239" s="51"/>
      <c r="ED239" s="51"/>
      <c r="EE239" s="51"/>
      <c r="EF239" s="51"/>
      <c r="EG239" s="51"/>
      <c r="EH239" s="51"/>
      <c r="EI239" s="51"/>
      <c r="EJ239" s="51"/>
      <c r="EK239" s="51"/>
      <c r="EL239" s="51"/>
      <c r="EM239" s="51"/>
      <c r="EN239" s="51"/>
      <c r="EO239" s="51"/>
      <c r="EP239" s="51"/>
      <c r="EQ239" s="51"/>
      <c r="ER239" s="51"/>
      <c r="ES239" s="51"/>
      <c r="ET239" s="51"/>
      <c r="EU239" s="51"/>
      <c r="EV239" s="51"/>
      <c r="EW239" s="51"/>
      <c r="EX239" s="51"/>
      <c r="EY239" s="51"/>
      <c r="EZ239" s="51"/>
      <c r="FA239" s="51"/>
      <c r="FB239" s="51"/>
      <c r="FC239" s="51"/>
      <c r="FD239" s="51"/>
      <c r="FE239" s="51"/>
      <c r="FF239" s="51"/>
      <c r="FG239" s="51"/>
      <c r="FH239" s="51"/>
      <c r="FI239" s="51"/>
      <c r="FJ239" s="51"/>
      <c r="FK239" s="51"/>
      <c r="FL239" s="51"/>
      <c r="FM239" s="51"/>
      <c r="FN239" s="51"/>
      <c r="FO239" s="51"/>
      <c r="FP239" s="51"/>
      <c r="FQ239" s="51"/>
      <c r="FR239" s="51"/>
      <c r="FS239" s="51"/>
      <c r="FT239" s="51"/>
      <c r="FU239" s="51"/>
      <c r="FV239" s="51"/>
      <c r="FW239" s="51"/>
      <c r="FX239" s="51"/>
      <c r="FY239" s="51"/>
      <c r="FZ239" s="51"/>
      <c r="GA239" s="51"/>
      <c r="GB239" s="51"/>
      <c r="GC239" s="51"/>
      <c r="GD239" s="51"/>
      <c r="GE239" s="51"/>
      <c r="GF239" s="51"/>
      <c r="GG239" s="51"/>
      <c r="GH239" s="51"/>
      <c r="GI239" s="51"/>
      <c r="GJ239" s="51"/>
      <c r="GK239" s="51"/>
      <c r="GL239" s="51"/>
      <c r="GM239" s="51"/>
      <c r="GN239" s="51"/>
      <c r="GO239" s="51"/>
      <c r="GP239" s="51"/>
      <c r="GQ239" s="51"/>
      <c r="GR239" s="51"/>
      <c r="GS239" s="51"/>
      <c r="GT239" s="51"/>
      <c r="GU239" s="51"/>
      <c r="GV239" s="51"/>
      <c r="GW239" s="51"/>
      <c r="GX239" s="51"/>
      <c r="GY239" s="51"/>
      <c r="GZ239" s="51"/>
      <c r="HA239" s="51"/>
      <c r="HB239" s="51"/>
      <c r="HC239" s="51"/>
      <c r="HD239" s="51"/>
      <c r="HE239" s="51"/>
      <c r="HF239" s="51"/>
      <c r="HG239" s="51"/>
      <c r="HH239" s="51"/>
      <c r="HI239" s="51"/>
      <c r="HJ239" s="51"/>
      <c r="HK239" s="51"/>
      <c r="HL239" s="51"/>
      <c r="HM239" s="51"/>
      <c r="HN239" s="51"/>
      <c r="HO239" s="51"/>
      <c r="HP239" s="51"/>
      <c r="HQ239" s="51"/>
      <c r="HR239" s="51"/>
      <c r="HS239" s="51"/>
      <c r="HT239" s="51"/>
      <c r="HU239" s="51"/>
      <c r="HV239" s="51"/>
      <c r="HW239" s="51"/>
      <c r="HX239" s="51"/>
      <c r="HY239" s="51"/>
      <c r="HZ239" s="51"/>
      <c r="IA239" s="51"/>
      <c r="IB239" s="51"/>
      <c r="IC239" s="51"/>
      <c r="ID239" s="51"/>
      <c r="IE239" s="51"/>
      <c r="IF239" s="51"/>
      <c r="IG239" s="51"/>
      <c r="IH239" s="51"/>
      <c r="II239" s="51"/>
      <c r="IJ239" s="51"/>
      <c r="IK239" s="51"/>
      <c r="IL239" s="51"/>
      <c r="IM239" s="51"/>
      <c r="IN239" s="51"/>
      <c r="IO239" s="51"/>
      <c r="IP239" s="51"/>
      <c r="IQ239" s="51"/>
      <c r="IR239" s="51"/>
      <c r="IS239" s="51"/>
      <c r="IT239" s="51"/>
      <c r="IU239" s="51"/>
      <c r="IV239" s="51"/>
      <c r="IW239" s="51"/>
    </row>
    <row r="240" s="52" customFormat="true" ht="32.8" hidden="false" customHeight="false" outlineLevel="0" collapsed="false">
      <c r="A240" s="44" t="s">
        <v>504</v>
      </c>
      <c r="B240" s="54" t="s">
        <v>505</v>
      </c>
      <c r="C240" s="46" t="n">
        <v>308051.71</v>
      </c>
      <c r="D240" s="47" t="s">
        <v>123</v>
      </c>
      <c r="E240" s="47" t="s">
        <v>104</v>
      </c>
      <c r="F240" s="49" t="s">
        <v>61</v>
      </c>
      <c r="G240" s="49" t="s">
        <v>61</v>
      </c>
      <c r="H240" s="49" t="s">
        <v>61</v>
      </c>
      <c r="I240" s="49" t="s">
        <v>61</v>
      </c>
      <c r="J240" s="49" t="s">
        <v>61</v>
      </c>
      <c r="K240" s="49" t="s">
        <v>61</v>
      </c>
      <c r="L240" s="49" t="s">
        <v>61</v>
      </c>
      <c r="M240" s="49" t="s">
        <v>61</v>
      </c>
      <c r="N240" s="49" t="s">
        <v>61</v>
      </c>
      <c r="O240" s="53" t="s">
        <v>306</v>
      </c>
      <c r="P240" s="49" t="s">
        <v>63</v>
      </c>
      <c r="Q240" s="49" t="s">
        <v>101</v>
      </c>
      <c r="R240" s="49" t="s">
        <v>63</v>
      </c>
      <c r="S240" s="49" t="s">
        <v>61</v>
      </c>
      <c r="T240" s="49" t="s">
        <v>61</v>
      </c>
      <c r="U240" s="49" t="s">
        <v>61</v>
      </c>
      <c r="V240" s="49" t="s">
        <v>61</v>
      </c>
      <c r="W240" s="49" t="s">
        <v>61</v>
      </c>
      <c r="X240" s="49" t="s">
        <v>61</v>
      </c>
      <c r="Y240" s="49" t="s">
        <v>61</v>
      </c>
      <c r="Z240" s="49" t="s">
        <v>61</v>
      </c>
      <c r="AA240" s="49" t="s">
        <v>61</v>
      </c>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c r="BO240" s="51"/>
      <c r="BP240" s="51"/>
      <c r="BQ240" s="51"/>
      <c r="BR240" s="51"/>
      <c r="BS240" s="51"/>
      <c r="BT240" s="51"/>
      <c r="BU240" s="51"/>
      <c r="BV240" s="51"/>
      <c r="BW240" s="51"/>
      <c r="BX240" s="51"/>
      <c r="BY240" s="51"/>
      <c r="BZ240" s="51"/>
      <c r="CA240" s="51"/>
      <c r="CB240" s="51"/>
      <c r="CC240" s="51"/>
      <c r="CD240" s="51"/>
      <c r="CE240" s="51"/>
      <c r="CF240" s="51"/>
      <c r="CG240" s="51"/>
      <c r="CH240" s="51"/>
      <c r="CI240" s="51"/>
      <c r="CJ240" s="51"/>
      <c r="CK240" s="51"/>
      <c r="CL240" s="51"/>
      <c r="CM240" s="51"/>
      <c r="CN240" s="51"/>
      <c r="CO240" s="51"/>
      <c r="CP240" s="51"/>
      <c r="CQ240" s="51"/>
      <c r="CR240" s="51"/>
      <c r="CS240" s="51"/>
      <c r="CT240" s="51"/>
      <c r="CU240" s="51"/>
      <c r="CV240" s="51"/>
      <c r="CW240" s="51"/>
      <c r="CX240" s="51"/>
      <c r="CY240" s="51"/>
      <c r="CZ240" s="51"/>
      <c r="DA240" s="51"/>
      <c r="DB240" s="51"/>
      <c r="DC240" s="51"/>
      <c r="DD240" s="51"/>
      <c r="DE240" s="51"/>
      <c r="DF240" s="51"/>
      <c r="DG240" s="51"/>
      <c r="DH240" s="51"/>
      <c r="DI240" s="51"/>
      <c r="DJ240" s="51"/>
      <c r="DK240" s="51"/>
      <c r="DL240" s="51"/>
      <c r="DM240" s="51"/>
      <c r="DN240" s="51"/>
      <c r="DO240" s="51"/>
      <c r="DP240" s="51"/>
      <c r="DQ240" s="51"/>
      <c r="DR240" s="51"/>
      <c r="DS240" s="51"/>
      <c r="DT240" s="51"/>
      <c r="DU240" s="51"/>
      <c r="DV240" s="51"/>
      <c r="DW240" s="51"/>
      <c r="DX240" s="51"/>
      <c r="DY240" s="51"/>
      <c r="DZ240" s="51"/>
      <c r="EA240" s="51"/>
      <c r="EB240" s="51"/>
      <c r="EC240" s="51"/>
      <c r="ED240" s="51"/>
      <c r="EE240" s="51"/>
      <c r="EF240" s="51"/>
      <c r="EG240" s="51"/>
      <c r="EH240" s="51"/>
      <c r="EI240" s="51"/>
      <c r="EJ240" s="51"/>
      <c r="EK240" s="51"/>
      <c r="EL240" s="51"/>
      <c r="EM240" s="51"/>
      <c r="EN240" s="51"/>
      <c r="EO240" s="51"/>
      <c r="EP240" s="51"/>
      <c r="EQ240" s="51"/>
      <c r="ER240" s="51"/>
      <c r="ES240" s="51"/>
      <c r="ET240" s="51"/>
      <c r="EU240" s="51"/>
      <c r="EV240" s="51"/>
      <c r="EW240" s="51"/>
      <c r="EX240" s="51"/>
      <c r="EY240" s="51"/>
      <c r="EZ240" s="51"/>
      <c r="FA240" s="51"/>
      <c r="FB240" s="51"/>
      <c r="FC240" s="51"/>
      <c r="FD240" s="51"/>
      <c r="FE240" s="51"/>
      <c r="FF240" s="51"/>
      <c r="FG240" s="51"/>
      <c r="FH240" s="51"/>
      <c r="FI240" s="51"/>
      <c r="FJ240" s="51"/>
      <c r="FK240" s="51"/>
      <c r="FL240" s="51"/>
      <c r="FM240" s="51"/>
      <c r="FN240" s="51"/>
      <c r="FO240" s="51"/>
      <c r="FP240" s="51"/>
      <c r="FQ240" s="51"/>
      <c r="FR240" s="51"/>
      <c r="FS240" s="51"/>
      <c r="FT240" s="51"/>
      <c r="FU240" s="51"/>
      <c r="FV240" s="51"/>
      <c r="FW240" s="51"/>
      <c r="FX240" s="51"/>
      <c r="FY240" s="51"/>
      <c r="FZ240" s="51"/>
      <c r="GA240" s="51"/>
      <c r="GB240" s="51"/>
      <c r="GC240" s="51"/>
      <c r="GD240" s="51"/>
      <c r="GE240" s="51"/>
      <c r="GF240" s="51"/>
      <c r="GG240" s="51"/>
      <c r="GH240" s="51"/>
      <c r="GI240" s="51"/>
      <c r="GJ240" s="51"/>
      <c r="GK240" s="51"/>
      <c r="GL240" s="51"/>
      <c r="GM240" s="51"/>
      <c r="GN240" s="51"/>
      <c r="GO240" s="51"/>
      <c r="GP240" s="51"/>
      <c r="GQ240" s="51"/>
      <c r="GR240" s="51"/>
      <c r="GS240" s="51"/>
      <c r="GT240" s="51"/>
      <c r="GU240" s="51"/>
      <c r="GV240" s="51"/>
      <c r="GW240" s="51"/>
      <c r="GX240" s="51"/>
      <c r="GY240" s="51"/>
      <c r="GZ240" s="51"/>
      <c r="HA240" s="51"/>
      <c r="HB240" s="51"/>
      <c r="HC240" s="51"/>
      <c r="HD240" s="51"/>
      <c r="HE240" s="51"/>
      <c r="HF240" s="51"/>
      <c r="HG240" s="51"/>
      <c r="HH240" s="51"/>
      <c r="HI240" s="51"/>
      <c r="HJ240" s="51"/>
      <c r="HK240" s="51"/>
      <c r="HL240" s="51"/>
      <c r="HM240" s="51"/>
      <c r="HN240" s="51"/>
      <c r="HO240" s="51"/>
      <c r="HP240" s="51"/>
      <c r="HQ240" s="51"/>
      <c r="HR240" s="51"/>
      <c r="HS240" s="51"/>
      <c r="HT240" s="51"/>
      <c r="HU240" s="51"/>
      <c r="HV240" s="51"/>
      <c r="HW240" s="51"/>
      <c r="HX240" s="51"/>
      <c r="HY240" s="51"/>
      <c r="HZ240" s="51"/>
      <c r="IA240" s="51"/>
      <c r="IB240" s="51"/>
      <c r="IC240" s="51"/>
      <c r="ID240" s="51"/>
      <c r="IE240" s="51"/>
      <c r="IF240" s="51"/>
      <c r="IG240" s="51"/>
      <c r="IH240" s="51"/>
      <c r="II240" s="51"/>
      <c r="IJ240" s="51"/>
      <c r="IK240" s="51"/>
      <c r="IL240" s="51"/>
      <c r="IM240" s="51"/>
      <c r="IN240" s="51"/>
      <c r="IO240" s="51"/>
      <c r="IP240" s="51"/>
      <c r="IQ240" s="51"/>
      <c r="IR240" s="51"/>
      <c r="IS240" s="51"/>
      <c r="IT240" s="51"/>
      <c r="IU240" s="51"/>
      <c r="IV240" s="51"/>
      <c r="IW240" s="51"/>
    </row>
    <row r="241" s="52" customFormat="true" ht="105.95" hidden="false" customHeight="false" outlineLevel="0" collapsed="false">
      <c r="A241" s="44" t="s">
        <v>506</v>
      </c>
      <c r="B241" s="54" t="s">
        <v>507</v>
      </c>
      <c r="C241" s="46" t="n">
        <v>491802.21</v>
      </c>
      <c r="D241" s="47" t="s">
        <v>123</v>
      </c>
      <c r="E241" s="47" t="s">
        <v>123</v>
      </c>
      <c r="F241" s="49" t="s">
        <v>61</v>
      </c>
      <c r="G241" s="49" t="s">
        <v>61</v>
      </c>
      <c r="H241" s="49" t="s">
        <v>61</v>
      </c>
      <c r="I241" s="49" t="s">
        <v>61</v>
      </c>
      <c r="J241" s="49" t="s">
        <v>61</v>
      </c>
      <c r="K241" s="49" t="s">
        <v>61</v>
      </c>
      <c r="L241" s="49" t="s">
        <v>61</v>
      </c>
      <c r="M241" s="49" t="s">
        <v>61</v>
      </c>
      <c r="N241" s="49" t="s">
        <v>61</v>
      </c>
      <c r="O241" s="53" t="s">
        <v>306</v>
      </c>
      <c r="P241" s="49" t="s">
        <v>63</v>
      </c>
      <c r="Q241" s="49" t="s">
        <v>101</v>
      </c>
      <c r="R241" s="49" t="s">
        <v>63</v>
      </c>
      <c r="S241" s="49" t="s">
        <v>61</v>
      </c>
      <c r="T241" s="49" t="s">
        <v>61</v>
      </c>
      <c r="U241" s="49" t="s">
        <v>61</v>
      </c>
      <c r="V241" s="49" t="s">
        <v>61</v>
      </c>
      <c r="W241" s="49" t="s">
        <v>61</v>
      </c>
      <c r="X241" s="49" t="s">
        <v>61</v>
      </c>
      <c r="Y241" s="49" t="s">
        <v>61</v>
      </c>
      <c r="Z241" s="49" t="s">
        <v>61</v>
      </c>
      <c r="AA241" s="49" t="s">
        <v>61</v>
      </c>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c r="BO241" s="51"/>
      <c r="BP241" s="51"/>
      <c r="BQ241" s="51"/>
      <c r="BR241" s="51"/>
      <c r="BS241" s="51"/>
      <c r="BT241" s="51"/>
      <c r="BU241" s="51"/>
      <c r="BV241" s="51"/>
      <c r="BW241" s="51"/>
      <c r="BX241" s="51"/>
      <c r="BY241" s="51"/>
      <c r="BZ241" s="51"/>
      <c r="CA241" s="51"/>
      <c r="CB241" s="51"/>
      <c r="CC241" s="51"/>
      <c r="CD241" s="51"/>
      <c r="CE241" s="51"/>
      <c r="CF241" s="51"/>
      <c r="CG241" s="51"/>
      <c r="CH241" s="51"/>
      <c r="CI241" s="51"/>
      <c r="CJ241" s="51"/>
      <c r="CK241" s="51"/>
      <c r="CL241" s="51"/>
      <c r="CM241" s="51"/>
      <c r="CN241" s="51"/>
      <c r="CO241" s="51"/>
      <c r="CP241" s="51"/>
      <c r="CQ241" s="51"/>
      <c r="CR241" s="51"/>
      <c r="CS241" s="51"/>
      <c r="CT241" s="51"/>
      <c r="CU241" s="51"/>
      <c r="CV241" s="51"/>
      <c r="CW241" s="51"/>
      <c r="CX241" s="51"/>
      <c r="CY241" s="51"/>
      <c r="CZ241" s="51"/>
      <c r="DA241" s="51"/>
      <c r="DB241" s="51"/>
      <c r="DC241" s="51"/>
      <c r="DD241" s="51"/>
      <c r="DE241" s="51"/>
      <c r="DF241" s="51"/>
      <c r="DG241" s="51"/>
      <c r="DH241" s="51"/>
      <c r="DI241" s="51"/>
      <c r="DJ241" s="51"/>
      <c r="DK241" s="51"/>
      <c r="DL241" s="51"/>
      <c r="DM241" s="51"/>
      <c r="DN241" s="51"/>
      <c r="DO241" s="51"/>
      <c r="DP241" s="51"/>
      <c r="DQ241" s="51"/>
      <c r="DR241" s="51"/>
      <c r="DS241" s="51"/>
      <c r="DT241" s="51"/>
      <c r="DU241" s="51"/>
      <c r="DV241" s="51"/>
      <c r="DW241" s="51"/>
      <c r="DX241" s="51"/>
      <c r="DY241" s="51"/>
      <c r="DZ241" s="51"/>
      <c r="EA241" s="51"/>
      <c r="EB241" s="51"/>
      <c r="EC241" s="51"/>
      <c r="ED241" s="51"/>
      <c r="EE241" s="51"/>
      <c r="EF241" s="51"/>
      <c r="EG241" s="51"/>
      <c r="EH241" s="51"/>
      <c r="EI241" s="51"/>
      <c r="EJ241" s="51"/>
      <c r="EK241" s="51"/>
      <c r="EL241" s="51"/>
      <c r="EM241" s="51"/>
      <c r="EN241" s="51"/>
      <c r="EO241" s="51"/>
      <c r="EP241" s="51"/>
      <c r="EQ241" s="51"/>
      <c r="ER241" s="51"/>
      <c r="ES241" s="51"/>
      <c r="ET241" s="51"/>
      <c r="EU241" s="51"/>
      <c r="EV241" s="51"/>
      <c r="EW241" s="51"/>
      <c r="EX241" s="51"/>
      <c r="EY241" s="51"/>
      <c r="EZ241" s="51"/>
      <c r="FA241" s="51"/>
      <c r="FB241" s="51"/>
      <c r="FC241" s="51"/>
      <c r="FD241" s="51"/>
      <c r="FE241" s="51"/>
      <c r="FF241" s="51"/>
      <c r="FG241" s="51"/>
      <c r="FH241" s="51"/>
      <c r="FI241" s="51"/>
      <c r="FJ241" s="51"/>
      <c r="FK241" s="51"/>
      <c r="FL241" s="51"/>
      <c r="FM241" s="51"/>
      <c r="FN241" s="51"/>
      <c r="FO241" s="51"/>
      <c r="FP241" s="51"/>
      <c r="FQ241" s="51"/>
      <c r="FR241" s="51"/>
      <c r="FS241" s="51"/>
      <c r="FT241" s="51"/>
      <c r="FU241" s="51"/>
      <c r="FV241" s="51"/>
      <c r="FW241" s="51"/>
      <c r="FX241" s="51"/>
      <c r="FY241" s="51"/>
      <c r="FZ241" s="51"/>
      <c r="GA241" s="51"/>
      <c r="GB241" s="51"/>
      <c r="GC241" s="51"/>
      <c r="GD241" s="51"/>
      <c r="GE241" s="51"/>
      <c r="GF241" s="51"/>
      <c r="GG241" s="51"/>
      <c r="GH241" s="51"/>
      <c r="GI241" s="51"/>
      <c r="GJ241" s="51"/>
      <c r="GK241" s="51"/>
      <c r="GL241" s="51"/>
      <c r="GM241" s="51"/>
      <c r="GN241" s="51"/>
      <c r="GO241" s="51"/>
      <c r="GP241" s="51"/>
      <c r="GQ241" s="51"/>
      <c r="GR241" s="51"/>
      <c r="GS241" s="51"/>
      <c r="GT241" s="51"/>
      <c r="GU241" s="51"/>
      <c r="GV241" s="51"/>
      <c r="GW241" s="51"/>
      <c r="GX241" s="51"/>
      <c r="GY241" s="51"/>
      <c r="GZ241" s="51"/>
      <c r="HA241" s="51"/>
      <c r="HB241" s="51"/>
      <c r="HC241" s="51"/>
      <c r="HD241" s="51"/>
      <c r="HE241" s="51"/>
      <c r="HF241" s="51"/>
      <c r="HG241" s="51"/>
      <c r="HH241" s="51"/>
      <c r="HI241" s="51"/>
      <c r="HJ241" s="51"/>
      <c r="HK241" s="51"/>
      <c r="HL241" s="51"/>
      <c r="HM241" s="51"/>
      <c r="HN241" s="51"/>
      <c r="HO241" s="51"/>
      <c r="HP241" s="51"/>
      <c r="HQ241" s="51"/>
      <c r="HR241" s="51"/>
      <c r="HS241" s="51"/>
      <c r="HT241" s="51"/>
      <c r="HU241" s="51"/>
      <c r="HV241" s="51"/>
      <c r="HW241" s="51"/>
      <c r="HX241" s="51"/>
      <c r="HY241" s="51"/>
      <c r="HZ241" s="51"/>
      <c r="IA241" s="51"/>
      <c r="IB241" s="51"/>
      <c r="IC241" s="51"/>
      <c r="ID241" s="51"/>
      <c r="IE241" s="51"/>
      <c r="IF241" s="51"/>
      <c r="IG241" s="51"/>
      <c r="IH241" s="51"/>
      <c r="II241" s="51"/>
      <c r="IJ241" s="51"/>
      <c r="IK241" s="51"/>
      <c r="IL241" s="51"/>
      <c r="IM241" s="51"/>
      <c r="IN241" s="51"/>
      <c r="IO241" s="51"/>
      <c r="IP241" s="51"/>
      <c r="IQ241" s="51"/>
      <c r="IR241" s="51"/>
      <c r="IS241" s="51"/>
      <c r="IT241" s="51"/>
      <c r="IU241" s="51"/>
      <c r="IV241" s="51"/>
      <c r="IW241" s="51"/>
    </row>
    <row r="242" s="52" customFormat="true" ht="85.05" hidden="false" customHeight="false" outlineLevel="0" collapsed="false">
      <c r="A242" s="44" t="s">
        <v>508</v>
      </c>
      <c r="B242" s="54" t="s">
        <v>509</v>
      </c>
      <c r="C242" s="46" t="n">
        <v>2155517.36</v>
      </c>
      <c r="D242" s="47" t="s">
        <v>123</v>
      </c>
      <c r="E242" s="47" t="s">
        <v>123</v>
      </c>
      <c r="F242" s="49" t="s">
        <v>61</v>
      </c>
      <c r="G242" s="49" t="s">
        <v>61</v>
      </c>
      <c r="H242" s="49" t="s">
        <v>61</v>
      </c>
      <c r="I242" s="49" t="s">
        <v>61</v>
      </c>
      <c r="J242" s="49" t="s">
        <v>61</v>
      </c>
      <c r="K242" s="49" t="s">
        <v>61</v>
      </c>
      <c r="L242" s="49" t="s">
        <v>61</v>
      </c>
      <c r="M242" s="49" t="s">
        <v>61</v>
      </c>
      <c r="N242" s="49" t="s">
        <v>61</v>
      </c>
      <c r="O242" s="53" t="s">
        <v>306</v>
      </c>
      <c r="P242" s="49" t="s">
        <v>63</v>
      </c>
      <c r="Q242" s="49" t="s">
        <v>101</v>
      </c>
      <c r="R242" s="49" t="s">
        <v>63</v>
      </c>
      <c r="S242" s="49" t="s">
        <v>61</v>
      </c>
      <c r="T242" s="49" t="s">
        <v>61</v>
      </c>
      <c r="U242" s="49" t="s">
        <v>61</v>
      </c>
      <c r="V242" s="49" t="s">
        <v>61</v>
      </c>
      <c r="W242" s="49" t="s">
        <v>61</v>
      </c>
      <c r="X242" s="49" t="s">
        <v>61</v>
      </c>
      <c r="Y242" s="49" t="s">
        <v>61</v>
      </c>
      <c r="Z242" s="49" t="s">
        <v>61</v>
      </c>
      <c r="AA242" s="49" t="s">
        <v>61</v>
      </c>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c r="BO242" s="51"/>
      <c r="BP242" s="51"/>
      <c r="BQ242" s="51"/>
      <c r="BR242" s="51"/>
      <c r="BS242" s="51"/>
      <c r="BT242" s="51"/>
      <c r="BU242" s="51"/>
      <c r="BV242" s="51"/>
      <c r="BW242" s="51"/>
      <c r="BX242" s="51"/>
      <c r="BY242" s="51"/>
      <c r="BZ242" s="51"/>
      <c r="CA242" s="51"/>
      <c r="CB242" s="51"/>
      <c r="CC242" s="51"/>
      <c r="CD242" s="51"/>
      <c r="CE242" s="51"/>
      <c r="CF242" s="51"/>
      <c r="CG242" s="51"/>
      <c r="CH242" s="51"/>
      <c r="CI242" s="51"/>
      <c r="CJ242" s="51"/>
      <c r="CK242" s="51"/>
      <c r="CL242" s="51"/>
      <c r="CM242" s="51"/>
      <c r="CN242" s="51"/>
      <c r="CO242" s="51"/>
      <c r="CP242" s="51"/>
      <c r="CQ242" s="51"/>
      <c r="CR242" s="51"/>
      <c r="CS242" s="51"/>
      <c r="CT242" s="51"/>
      <c r="CU242" s="51"/>
      <c r="CV242" s="51"/>
      <c r="CW242" s="51"/>
      <c r="CX242" s="51"/>
      <c r="CY242" s="51"/>
      <c r="CZ242" s="51"/>
      <c r="DA242" s="51"/>
      <c r="DB242" s="51"/>
      <c r="DC242" s="51"/>
      <c r="DD242" s="51"/>
      <c r="DE242" s="51"/>
      <c r="DF242" s="51"/>
      <c r="DG242" s="51"/>
      <c r="DH242" s="51"/>
      <c r="DI242" s="51"/>
      <c r="DJ242" s="51"/>
      <c r="DK242" s="51"/>
      <c r="DL242" s="51"/>
      <c r="DM242" s="51"/>
      <c r="DN242" s="51"/>
      <c r="DO242" s="51"/>
      <c r="DP242" s="51"/>
      <c r="DQ242" s="51"/>
      <c r="DR242" s="51"/>
      <c r="DS242" s="51"/>
      <c r="DT242" s="51"/>
      <c r="DU242" s="51"/>
      <c r="DV242" s="51"/>
      <c r="DW242" s="51"/>
      <c r="DX242" s="51"/>
      <c r="DY242" s="51"/>
      <c r="DZ242" s="51"/>
      <c r="EA242" s="51"/>
      <c r="EB242" s="51"/>
      <c r="EC242" s="51"/>
      <c r="ED242" s="51"/>
      <c r="EE242" s="51"/>
      <c r="EF242" s="51"/>
      <c r="EG242" s="51"/>
      <c r="EH242" s="51"/>
      <c r="EI242" s="51"/>
      <c r="EJ242" s="51"/>
      <c r="EK242" s="51"/>
      <c r="EL242" s="51"/>
      <c r="EM242" s="51"/>
      <c r="EN242" s="51"/>
      <c r="EO242" s="51"/>
      <c r="EP242" s="51"/>
      <c r="EQ242" s="51"/>
      <c r="ER242" s="51"/>
      <c r="ES242" s="51"/>
      <c r="ET242" s="51"/>
      <c r="EU242" s="51"/>
      <c r="EV242" s="51"/>
      <c r="EW242" s="51"/>
      <c r="EX242" s="51"/>
      <c r="EY242" s="51"/>
      <c r="EZ242" s="51"/>
      <c r="FA242" s="51"/>
      <c r="FB242" s="51"/>
      <c r="FC242" s="51"/>
      <c r="FD242" s="51"/>
      <c r="FE242" s="51"/>
      <c r="FF242" s="51"/>
      <c r="FG242" s="51"/>
      <c r="FH242" s="51"/>
      <c r="FI242" s="51"/>
      <c r="FJ242" s="51"/>
      <c r="FK242" s="51"/>
      <c r="FL242" s="51"/>
      <c r="FM242" s="51"/>
      <c r="FN242" s="51"/>
      <c r="FO242" s="51"/>
      <c r="FP242" s="51"/>
      <c r="FQ242" s="51"/>
      <c r="FR242" s="51"/>
      <c r="FS242" s="51"/>
      <c r="FT242" s="51"/>
      <c r="FU242" s="51"/>
      <c r="FV242" s="51"/>
      <c r="FW242" s="51"/>
      <c r="FX242" s="51"/>
      <c r="FY242" s="51"/>
      <c r="FZ242" s="51"/>
      <c r="GA242" s="51"/>
      <c r="GB242" s="51"/>
      <c r="GC242" s="51"/>
      <c r="GD242" s="51"/>
      <c r="GE242" s="51"/>
      <c r="GF242" s="51"/>
      <c r="GG242" s="51"/>
      <c r="GH242" s="51"/>
      <c r="GI242" s="51"/>
      <c r="GJ242" s="51"/>
      <c r="GK242" s="51"/>
      <c r="GL242" s="51"/>
      <c r="GM242" s="51"/>
      <c r="GN242" s="51"/>
      <c r="GO242" s="51"/>
      <c r="GP242" s="51"/>
      <c r="GQ242" s="51"/>
      <c r="GR242" s="51"/>
      <c r="GS242" s="51"/>
      <c r="GT242" s="51"/>
      <c r="GU242" s="51"/>
      <c r="GV242" s="51"/>
      <c r="GW242" s="51"/>
      <c r="GX242" s="51"/>
      <c r="GY242" s="51"/>
      <c r="GZ242" s="51"/>
      <c r="HA242" s="51"/>
      <c r="HB242" s="51"/>
      <c r="HC242" s="51"/>
      <c r="HD242" s="51"/>
      <c r="HE242" s="51"/>
      <c r="HF242" s="51"/>
      <c r="HG242" s="51"/>
      <c r="HH242" s="51"/>
      <c r="HI242" s="51"/>
      <c r="HJ242" s="51"/>
      <c r="HK242" s="51"/>
      <c r="HL242" s="51"/>
      <c r="HM242" s="51"/>
      <c r="HN242" s="51"/>
      <c r="HO242" s="51"/>
      <c r="HP242" s="51"/>
      <c r="HQ242" s="51"/>
      <c r="HR242" s="51"/>
      <c r="HS242" s="51"/>
      <c r="HT242" s="51"/>
      <c r="HU242" s="51"/>
      <c r="HV242" s="51"/>
      <c r="HW242" s="51"/>
      <c r="HX242" s="51"/>
      <c r="HY242" s="51"/>
      <c r="HZ242" s="51"/>
      <c r="IA242" s="51"/>
      <c r="IB242" s="51"/>
      <c r="IC242" s="51"/>
      <c r="ID242" s="51"/>
      <c r="IE242" s="51"/>
      <c r="IF242" s="51"/>
      <c r="IG242" s="51"/>
      <c r="IH242" s="51"/>
      <c r="II242" s="51"/>
      <c r="IJ242" s="51"/>
      <c r="IK242" s="51"/>
      <c r="IL242" s="51"/>
      <c r="IM242" s="51"/>
      <c r="IN242" s="51"/>
      <c r="IO242" s="51"/>
      <c r="IP242" s="51"/>
      <c r="IQ242" s="51"/>
      <c r="IR242" s="51"/>
      <c r="IS242" s="51"/>
      <c r="IT242" s="51"/>
      <c r="IU242" s="51"/>
      <c r="IV242" s="51"/>
      <c r="IW242" s="51"/>
    </row>
    <row r="243" s="103" customFormat="true" ht="32.8" hidden="false" customHeight="false" outlineLevel="0" collapsed="false">
      <c r="A243" s="74" t="s">
        <v>510</v>
      </c>
      <c r="B243" s="102" t="s">
        <v>511</v>
      </c>
      <c r="C243" s="76" t="n">
        <v>233559.55</v>
      </c>
      <c r="D243" s="77" t="s">
        <v>123</v>
      </c>
      <c r="E243" s="77" t="s">
        <v>226</v>
      </c>
      <c r="F243" s="79" t="s">
        <v>61</v>
      </c>
      <c r="G243" s="79" t="s">
        <v>61</v>
      </c>
      <c r="H243" s="79" t="s">
        <v>61</v>
      </c>
      <c r="I243" s="79" t="s">
        <v>61</v>
      </c>
      <c r="J243" s="79" t="s">
        <v>61</v>
      </c>
      <c r="K243" s="79" t="s">
        <v>61</v>
      </c>
      <c r="L243" s="79" t="s">
        <v>61</v>
      </c>
      <c r="M243" s="79" t="s">
        <v>61</v>
      </c>
      <c r="N243" s="79" t="s">
        <v>61</v>
      </c>
      <c r="O243" s="81" t="s">
        <v>306</v>
      </c>
      <c r="P243" s="79" t="s">
        <v>63</v>
      </c>
      <c r="Q243" s="79" t="s">
        <v>101</v>
      </c>
      <c r="R243" s="79" t="s">
        <v>63</v>
      </c>
      <c r="S243" s="79" t="s">
        <v>61</v>
      </c>
      <c r="T243" s="79" t="s">
        <v>61</v>
      </c>
      <c r="U243" s="79" t="s">
        <v>61</v>
      </c>
      <c r="V243" s="79" t="s">
        <v>61</v>
      </c>
      <c r="W243" s="79" t="s">
        <v>61</v>
      </c>
      <c r="X243" s="79" t="s">
        <v>61</v>
      </c>
      <c r="Y243" s="79" t="s">
        <v>61</v>
      </c>
      <c r="Z243" s="79" t="s">
        <v>61</v>
      </c>
      <c r="AA243" s="79" t="s">
        <v>61</v>
      </c>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c r="BI243" s="82"/>
      <c r="BJ243" s="82"/>
      <c r="BK243" s="82"/>
      <c r="BL243" s="82"/>
      <c r="BM243" s="82"/>
      <c r="BN243" s="82"/>
      <c r="BO243" s="82"/>
      <c r="BP243" s="82"/>
      <c r="BQ243" s="82"/>
      <c r="BR243" s="82"/>
      <c r="BS243" s="82"/>
      <c r="BT243" s="82"/>
      <c r="BU243" s="82"/>
      <c r="BV243" s="82"/>
      <c r="BW243" s="82"/>
      <c r="BX243" s="82"/>
      <c r="BY243" s="82"/>
      <c r="BZ243" s="82"/>
      <c r="CA243" s="82"/>
      <c r="CB243" s="82"/>
      <c r="CC243" s="82"/>
      <c r="CD243" s="82"/>
      <c r="CE243" s="82"/>
      <c r="CF243" s="82"/>
      <c r="CG243" s="82"/>
      <c r="CH243" s="82"/>
      <c r="CI243" s="82"/>
      <c r="CJ243" s="82"/>
      <c r="CK243" s="82"/>
      <c r="CL243" s="82"/>
      <c r="CM243" s="82"/>
      <c r="CN243" s="82"/>
      <c r="CO243" s="82"/>
      <c r="CP243" s="82"/>
      <c r="CQ243" s="82"/>
      <c r="CR243" s="82"/>
      <c r="CS243" s="82"/>
      <c r="CT243" s="82"/>
      <c r="CU243" s="82"/>
      <c r="CV243" s="82"/>
      <c r="CW243" s="82"/>
      <c r="CX243" s="82"/>
      <c r="CY243" s="82"/>
      <c r="CZ243" s="82"/>
      <c r="DA243" s="82"/>
      <c r="DB243" s="82"/>
      <c r="DC243" s="82"/>
      <c r="DD243" s="82"/>
      <c r="DE243" s="82"/>
      <c r="DF243" s="82"/>
      <c r="DG243" s="82"/>
      <c r="DH243" s="82"/>
      <c r="DI243" s="82"/>
      <c r="DJ243" s="82"/>
      <c r="DK243" s="82"/>
      <c r="DL243" s="82"/>
      <c r="DM243" s="82"/>
      <c r="DN243" s="82"/>
      <c r="DO243" s="82"/>
      <c r="DP243" s="82"/>
      <c r="DQ243" s="82"/>
      <c r="DR243" s="82"/>
      <c r="DS243" s="82"/>
      <c r="DT243" s="82"/>
      <c r="DU243" s="82"/>
      <c r="DV243" s="82"/>
      <c r="DW243" s="82"/>
      <c r="DX243" s="82"/>
      <c r="DY243" s="82"/>
      <c r="DZ243" s="82"/>
      <c r="EA243" s="82"/>
      <c r="EB243" s="82"/>
      <c r="EC243" s="82"/>
      <c r="ED243" s="82"/>
      <c r="EE243" s="82"/>
      <c r="EF243" s="82"/>
      <c r="EG243" s="82"/>
      <c r="EH243" s="82"/>
      <c r="EI243" s="82"/>
      <c r="EJ243" s="82"/>
      <c r="EK243" s="82"/>
      <c r="EL243" s="82"/>
      <c r="EM243" s="82"/>
      <c r="EN243" s="82"/>
      <c r="EO243" s="82"/>
      <c r="EP243" s="82"/>
      <c r="EQ243" s="82"/>
      <c r="ER243" s="82"/>
      <c r="ES243" s="82"/>
      <c r="ET243" s="82"/>
      <c r="EU243" s="82"/>
      <c r="EV243" s="82"/>
      <c r="EW243" s="82"/>
      <c r="EX243" s="82"/>
      <c r="EY243" s="82"/>
      <c r="EZ243" s="82"/>
      <c r="FA243" s="82"/>
      <c r="FB243" s="82"/>
      <c r="FC243" s="82"/>
      <c r="FD243" s="82"/>
      <c r="FE243" s="82"/>
      <c r="FF243" s="82"/>
      <c r="FG243" s="82"/>
      <c r="FH243" s="82"/>
      <c r="FI243" s="82"/>
      <c r="FJ243" s="82"/>
      <c r="FK243" s="82"/>
      <c r="FL243" s="82"/>
      <c r="FM243" s="82"/>
      <c r="FN243" s="82"/>
      <c r="FO243" s="82"/>
      <c r="FP243" s="82"/>
      <c r="FQ243" s="82"/>
      <c r="FR243" s="82"/>
      <c r="FS243" s="82"/>
      <c r="FT243" s="82"/>
      <c r="FU243" s="82"/>
      <c r="FV243" s="82"/>
      <c r="FW243" s="82"/>
      <c r="FX243" s="82"/>
      <c r="FY243" s="82"/>
      <c r="FZ243" s="82"/>
      <c r="GA243" s="82"/>
      <c r="GB243" s="82"/>
      <c r="GC243" s="82"/>
      <c r="GD243" s="82"/>
      <c r="GE243" s="82"/>
      <c r="GF243" s="82"/>
      <c r="GG243" s="82"/>
      <c r="GH243" s="82"/>
      <c r="GI243" s="82"/>
      <c r="GJ243" s="82"/>
      <c r="GK243" s="82"/>
      <c r="GL243" s="82"/>
      <c r="GM243" s="82"/>
      <c r="GN243" s="82"/>
      <c r="GO243" s="82"/>
      <c r="GP243" s="82"/>
      <c r="GQ243" s="82"/>
      <c r="GR243" s="82"/>
      <c r="GS243" s="82"/>
      <c r="GT243" s="82"/>
      <c r="GU243" s="82"/>
      <c r="GV243" s="82"/>
      <c r="GW243" s="82"/>
      <c r="GX243" s="82"/>
      <c r="GY243" s="82"/>
      <c r="GZ243" s="82"/>
      <c r="HA243" s="82"/>
      <c r="HB243" s="82"/>
      <c r="HC243" s="82"/>
      <c r="HD243" s="82"/>
      <c r="HE243" s="82"/>
      <c r="HF243" s="82"/>
      <c r="HG243" s="82"/>
      <c r="HH243" s="82"/>
      <c r="HI243" s="82"/>
      <c r="HJ243" s="82"/>
      <c r="HK243" s="82"/>
      <c r="HL243" s="82"/>
      <c r="HM243" s="82"/>
      <c r="HN243" s="82"/>
      <c r="HO243" s="82"/>
      <c r="HP243" s="82"/>
      <c r="HQ243" s="82"/>
      <c r="HR243" s="82"/>
      <c r="HS243" s="82"/>
      <c r="HT243" s="82"/>
      <c r="HU243" s="82"/>
      <c r="HV243" s="82"/>
      <c r="HW243" s="82"/>
      <c r="HX243" s="82"/>
      <c r="HY243" s="82"/>
      <c r="HZ243" s="82"/>
      <c r="IA243" s="82"/>
      <c r="IB243" s="82"/>
      <c r="IC243" s="82"/>
      <c r="ID243" s="82"/>
      <c r="IE243" s="82"/>
      <c r="IF243" s="82"/>
      <c r="IG243" s="82"/>
      <c r="IH243" s="82"/>
      <c r="II243" s="82"/>
      <c r="IJ243" s="82"/>
      <c r="IK243" s="82"/>
      <c r="IL243" s="82"/>
      <c r="IM243" s="82"/>
      <c r="IN243" s="82"/>
      <c r="IO243" s="82"/>
      <c r="IP243" s="82"/>
      <c r="IQ243" s="82"/>
      <c r="IR243" s="82"/>
      <c r="IS243" s="82"/>
      <c r="IT243" s="82"/>
      <c r="IU243" s="82"/>
      <c r="IV243" s="82"/>
      <c r="IW243" s="82"/>
    </row>
    <row r="244" s="103" customFormat="true" ht="32.8" hidden="false" customHeight="false" outlineLevel="0" collapsed="false">
      <c r="A244" s="74" t="s">
        <v>512</v>
      </c>
      <c r="B244" s="102" t="s">
        <v>513</v>
      </c>
      <c r="C244" s="76" t="n">
        <v>283909.11</v>
      </c>
      <c r="D244" s="77" t="s">
        <v>123</v>
      </c>
      <c r="E244" s="77" t="s">
        <v>123</v>
      </c>
      <c r="F244" s="79" t="s">
        <v>61</v>
      </c>
      <c r="G244" s="79" t="s">
        <v>61</v>
      </c>
      <c r="H244" s="79" t="s">
        <v>61</v>
      </c>
      <c r="I244" s="79" t="s">
        <v>61</v>
      </c>
      <c r="J244" s="79" t="s">
        <v>61</v>
      </c>
      <c r="K244" s="79" t="s">
        <v>61</v>
      </c>
      <c r="L244" s="79" t="s">
        <v>61</v>
      </c>
      <c r="M244" s="79" t="s">
        <v>61</v>
      </c>
      <c r="N244" s="79" t="s">
        <v>61</v>
      </c>
      <c r="O244" s="81" t="s">
        <v>306</v>
      </c>
      <c r="P244" s="79" t="s">
        <v>63</v>
      </c>
      <c r="Q244" s="79" t="s">
        <v>101</v>
      </c>
      <c r="R244" s="79" t="s">
        <v>63</v>
      </c>
      <c r="S244" s="79" t="s">
        <v>61</v>
      </c>
      <c r="T244" s="79" t="s">
        <v>61</v>
      </c>
      <c r="U244" s="79" t="s">
        <v>61</v>
      </c>
      <c r="V244" s="79" t="s">
        <v>61</v>
      </c>
      <c r="W244" s="79" t="s">
        <v>61</v>
      </c>
      <c r="X244" s="79" t="s">
        <v>61</v>
      </c>
      <c r="Y244" s="79" t="s">
        <v>61</v>
      </c>
      <c r="Z244" s="79" t="s">
        <v>61</v>
      </c>
      <c r="AA244" s="79" t="s">
        <v>61</v>
      </c>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c r="BI244" s="82"/>
      <c r="BJ244" s="82"/>
      <c r="BK244" s="82"/>
      <c r="BL244" s="82"/>
      <c r="BM244" s="82"/>
      <c r="BN244" s="82"/>
      <c r="BO244" s="82"/>
      <c r="BP244" s="82"/>
      <c r="BQ244" s="82"/>
      <c r="BR244" s="82"/>
      <c r="BS244" s="82"/>
      <c r="BT244" s="82"/>
      <c r="BU244" s="82"/>
      <c r="BV244" s="82"/>
      <c r="BW244" s="82"/>
      <c r="BX244" s="82"/>
      <c r="BY244" s="82"/>
      <c r="BZ244" s="82"/>
      <c r="CA244" s="82"/>
      <c r="CB244" s="82"/>
      <c r="CC244" s="82"/>
      <c r="CD244" s="82"/>
      <c r="CE244" s="82"/>
      <c r="CF244" s="82"/>
      <c r="CG244" s="82"/>
      <c r="CH244" s="82"/>
      <c r="CI244" s="82"/>
      <c r="CJ244" s="82"/>
      <c r="CK244" s="82"/>
      <c r="CL244" s="82"/>
      <c r="CM244" s="82"/>
      <c r="CN244" s="82"/>
      <c r="CO244" s="82"/>
      <c r="CP244" s="82"/>
      <c r="CQ244" s="82"/>
      <c r="CR244" s="82"/>
      <c r="CS244" s="82"/>
      <c r="CT244" s="82"/>
      <c r="CU244" s="82"/>
      <c r="CV244" s="82"/>
      <c r="CW244" s="82"/>
      <c r="CX244" s="82"/>
      <c r="CY244" s="82"/>
      <c r="CZ244" s="82"/>
      <c r="DA244" s="82"/>
      <c r="DB244" s="82"/>
      <c r="DC244" s="82"/>
      <c r="DD244" s="82"/>
      <c r="DE244" s="82"/>
      <c r="DF244" s="82"/>
      <c r="DG244" s="82"/>
      <c r="DH244" s="82"/>
      <c r="DI244" s="82"/>
      <c r="DJ244" s="82"/>
      <c r="DK244" s="82"/>
      <c r="DL244" s="82"/>
      <c r="DM244" s="82"/>
      <c r="DN244" s="82"/>
      <c r="DO244" s="82"/>
      <c r="DP244" s="82"/>
      <c r="DQ244" s="82"/>
      <c r="DR244" s="82"/>
      <c r="DS244" s="82"/>
      <c r="DT244" s="82"/>
      <c r="DU244" s="82"/>
      <c r="DV244" s="82"/>
      <c r="DW244" s="82"/>
      <c r="DX244" s="82"/>
      <c r="DY244" s="82"/>
      <c r="DZ244" s="82"/>
      <c r="EA244" s="82"/>
      <c r="EB244" s="82"/>
      <c r="EC244" s="82"/>
      <c r="ED244" s="82"/>
      <c r="EE244" s="82"/>
      <c r="EF244" s="82"/>
      <c r="EG244" s="82"/>
      <c r="EH244" s="82"/>
      <c r="EI244" s="82"/>
      <c r="EJ244" s="82"/>
      <c r="EK244" s="82"/>
      <c r="EL244" s="82"/>
      <c r="EM244" s="82"/>
      <c r="EN244" s="82"/>
      <c r="EO244" s="82"/>
      <c r="EP244" s="82"/>
      <c r="EQ244" s="82"/>
      <c r="ER244" s="82"/>
      <c r="ES244" s="82"/>
      <c r="ET244" s="82"/>
      <c r="EU244" s="82"/>
      <c r="EV244" s="82"/>
      <c r="EW244" s="82"/>
      <c r="EX244" s="82"/>
      <c r="EY244" s="82"/>
      <c r="EZ244" s="82"/>
      <c r="FA244" s="82"/>
      <c r="FB244" s="82"/>
      <c r="FC244" s="82"/>
      <c r="FD244" s="82"/>
      <c r="FE244" s="82"/>
      <c r="FF244" s="82"/>
      <c r="FG244" s="82"/>
      <c r="FH244" s="82"/>
      <c r="FI244" s="82"/>
      <c r="FJ244" s="82"/>
      <c r="FK244" s="82"/>
      <c r="FL244" s="82"/>
      <c r="FM244" s="82"/>
      <c r="FN244" s="82"/>
      <c r="FO244" s="82"/>
      <c r="FP244" s="82"/>
      <c r="FQ244" s="82"/>
      <c r="FR244" s="82"/>
      <c r="FS244" s="82"/>
      <c r="FT244" s="82"/>
      <c r="FU244" s="82"/>
      <c r="FV244" s="82"/>
      <c r="FW244" s="82"/>
      <c r="FX244" s="82"/>
      <c r="FY244" s="82"/>
      <c r="FZ244" s="82"/>
      <c r="GA244" s="82"/>
      <c r="GB244" s="82"/>
      <c r="GC244" s="82"/>
      <c r="GD244" s="82"/>
      <c r="GE244" s="82"/>
      <c r="GF244" s="82"/>
      <c r="GG244" s="82"/>
      <c r="GH244" s="82"/>
      <c r="GI244" s="82"/>
      <c r="GJ244" s="82"/>
      <c r="GK244" s="82"/>
      <c r="GL244" s="82"/>
      <c r="GM244" s="82"/>
      <c r="GN244" s="82"/>
      <c r="GO244" s="82"/>
      <c r="GP244" s="82"/>
      <c r="GQ244" s="82"/>
      <c r="GR244" s="82"/>
      <c r="GS244" s="82"/>
      <c r="GT244" s="82"/>
      <c r="GU244" s="82"/>
      <c r="GV244" s="82"/>
      <c r="GW244" s="82"/>
      <c r="GX244" s="82"/>
      <c r="GY244" s="82"/>
      <c r="GZ244" s="82"/>
      <c r="HA244" s="82"/>
      <c r="HB244" s="82"/>
      <c r="HC244" s="82"/>
      <c r="HD244" s="82"/>
      <c r="HE244" s="82"/>
      <c r="HF244" s="82"/>
      <c r="HG244" s="82"/>
      <c r="HH244" s="82"/>
      <c r="HI244" s="82"/>
      <c r="HJ244" s="82"/>
      <c r="HK244" s="82"/>
      <c r="HL244" s="82"/>
      <c r="HM244" s="82"/>
      <c r="HN244" s="82"/>
      <c r="HO244" s="82"/>
      <c r="HP244" s="82"/>
      <c r="HQ244" s="82"/>
      <c r="HR244" s="82"/>
      <c r="HS244" s="82"/>
      <c r="HT244" s="82"/>
      <c r="HU244" s="82"/>
      <c r="HV244" s="82"/>
      <c r="HW244" s="82"/>
      <c r="HX244" s="82"/>
      <c r="HY244" s="82"/>
      <c r="HZ244" s="82"/>
      <c r="IA244" s="82"/>
      <c r="IB244" s="82"/>
      <c r="IC244" s="82"/>
      <c r="ID244" s="82"/>
      <c r="IE244" s="82"/>
      <c r="IF244" s="82"/>
      <c r="IG244" s="82"/>
      <c r="IH244" s="82"/>
      <c r="II244" s="82"/>
      <c r="IJ244" s="82"/>
      <c r="IK244" s="82"/>
      <c r="IL244" s="82"/>
      <c r="IM244" s="82"/>
      <c r="IN244" s="82"/>
      <c r="IO244" s="82"/>
      <c r="IP244" s="82"/>
      <c r="IQ244" s="82"/>
      <c r="IR244" s="82"/>
      <c r="IS244" s="82"/>
      <c r="IT244" s="82"/>
      <c r="IU244" s="82"/>
      <c r="IV244" s="82"/>
      <c r="IW244" s="82"/>
    </row>
    <row r="245" s="103" customFormat="true" ht="32.8" hidden="false" customHeight="false" outlineLevel="0" collapsed="false">
      <c r="A245" s="74" t="s">
        <v>514</v>
      </c>
      <c r="B245" s="102" t="s">
        <v>515</v>
      </c>
      <c r="C245" s="76" t="n">
        <v>1647496.37</v>
      </c>
      <c r="D245" s="77" t="s">
        <v>123</v>
      </c>
      <c r="E245" s="77" t="s">
        <v>123</v>
      </c>
      <c r="F245" s="79" t="s">
        <v>61</v>
      </c>
      <c r="G245" s="79" t="s">
        <v>61</v>
      </c>
      <c r="H245" s="79" t="s">
        <v>61</v>
      </c>
      <c r="I245" s="79" t="s">
        <v>61</v>
      </c>
      <c r="J245" s="79" t="s">
        <v>61</v>
      </c>
      <c r="K245" s="79" t="s">
        <v>61</v>
      </c>
      <c r="L245" s="79" t="s">
        <v>61</v>
      </c>
      <c r="M245" s="79" t="s">
        <v>61</v>
      </c>
      <c r="N245" s="79" t="s">
        <v>61</v>
      </c>
      <c r="O245" s="81" t="s">
        <v>306</v>
      </c>
      <c r="P245" s="79" t="s">
        <v>63</v>
      </c>
      <c r="Q245" s="79" t="s">
        <v>101</v>
      </c>
      <c r="R245" s="79" t="s">
        <v>63</v>
      </c>
      <c r="S245" s="79" t="s">
        <v>61</v>
      </c>
      <c r="T245" s="79" t="s">
        <v>61</v>
      </c>
      <c r="U245" s="79" t="s">
        <v>61</v>
      </c>
      <c r="V245" s="79" t="s">
        <v>61</v>
      </c>
      <c r="W245" s="79" t="s">
        <v>61</v>
      </c>
      <c r="X245" s="79" t="s">
        <v>61</v>
      </c>
      <c r="Y245" s="79" t="s">
        <v>61</v>
      </c>
      <c r="Z245" s="79" t="s">
        <v>61</v>
      </c>
      <c r="AA245" s="79" t="s">
        <v>61</v>
      </c>
      <c r="AB245" s="82"/>
      <c r="AC245" s="82"/>
      <c r="AD245" s="82"/>
      <c r="AE245" s="82"/>
      <c r="AF245" s="82"/>
      <c r="AG245" s="82"/>
      <c r="AH245" s="82"/>
      <c r="AI245" s="82"/>
      <c r="AJ245" s="82"/>
      <c r="AK245" s="82"/>
      <c r="AL245" s="82"/>
      <c r="AM245" s="82"/>
      <c r="AN245" s="82"/>
      <c r="AO245" s="82"/>
      <c r="AP245" s="82"/>
      <c r="AQ245" s="82"/>
      <c r="AR245" s="82"/>
      <c r="AS245" s="82"/>
      <c r="AT245" s="82"/>
      <c r="AU245" s="82"/>
      <c r="AV245" s="82"/>
      <c r="AW245" s="82"/>
      <c r="AX245" s="82"/>
      <c r="AY245" s="82"/>
      <c r="AZ245" s="82"/>
      <c r="BA245" s="82"/>
      <c r="BB245" s="82"/>
      <c r="BC245" s="82"/>
      <c r="BD245" s="82"/>
      <c r="BE245" s="82"/>
      <c r="BF245" s="82"/>
      <c r="BG245" s="82"/>
      <c r="BH245" s="82"/>
      <c r="BI245" s="82"/>
      <c r="BJ245" s="82"/>
      <c r="BK245" s="82"/>
      <c r="BL245" s="82"/>
      <c r="BM245" s="82"/>
      <c r="BN245" s="82"/>
      <c r="BO245" s="82"/>
      <c r="BP245" s="82"/>
      <c r="BQ245" s="82"/>
      <c r="BR245" s="82"/>
      <c r="BS245" s="82"/>
      <c r="BT245" s="82"/>
      <c r="BU245" s="82"/>
      <c r="BV245" s="82"/>
      <c r="BW245" s="82"/>
      <c r="BX245" s="82"/>
      <c r="BY245" s="82"/>
      <c r="BZ245" s="82"/>
      <c r="CA245" s="82"/>
      <c r="CB245" s="82"/>
      <c r="CC245" s="82"/>
      <c r="CD245" s="82"/>
      <c r="CE245" s="82"/>
      <c r="CF245" s="82"/>
      <c r="CG245" s="82"/>
      <c r="CH245" s="82"/>
      <c r="CI245" s="82"/>
      <c r="CJ245" s="82"/>
      <c r="CK245" s="82"/>
      <c r="CL245" s="82"/>
      <c r="CM245" s="82"/>
      <c r="CN245" s="82"/>
      <c r="CO245" s="82"/>
      <c r="CP245" s="82"/>
      <c r="CQ245" s="82"/>
      <c r="CR245" s="82"/>
      <c r="CS245" s="82"/>
      <c r="CT245" s="82"/>
      <c r="CU245" s="82"/>
      <c r="CV245" s="82"/>
      <c r="CW245" s="82"/>
      <c r="CX245" s="82"/>
      <c r="CY245" s="82"/>
      <c r="CZ245" s="82"/>
      <c r="DA245" s="82"/>
      <c r="DB245" s="82"/>
      <c r="DC245" s="82"/>
      <c r="DD245" s="82"/>
      <c r="DE245" s="82"/>
      <c r="DF245" s="82"/>
      <c r="DG245" s="82"/>
      <c r="DH245" s="82"/>
      <c r="DI245" s="82"/>
      <c r="DJ245" s="82"/>
      <c r="DK245" s="82"/>
      <c r="DL245" s="82"/>
      <c r="DM245" s="82"/>
      <c r="DN245" s="82"/>
      <c r="DO245" s="82"/>
      <c r="DP245" s="82"/>
      <c r="DQ245" s="82"/>
      <c r="DR245" s="82"/>
      <c r="DS245" s="82"/>
      <c r="DT245" s="82"/>
      <c r="DU245" s="82"/>
      <c r="DV245" s="82"/>
      <c r="DW245" s="82"/>
      <c r="DX245" s="82"/>
      <c r="DY245" s="82"/>
      <c r="DZ245" s="82"/>
      <c r="EA245" s="82"/>
      <c r="EB245" s="82"/>
      <c r="EC245" s="82"/>
      <c r="ED245" s="82"/>
      <c r="EE245" s="82"/>
      <c r="EF245" s="82"/>
      <c r="EG245" s="82"/>
      <c r="EH245" s="82"/>
      <c r="EI245" s="82"/>
      <c r="EJ245" s="82"/>
      <c r="EK245" s="82"/>
      <c r="EL245" s="82"/>
      <c r="EM245" s="82"/>
      <c r="EN245" s="82"/>
      <c r="EO245" s="82"/>
      <c r="EP245" s="82"/>
      <c r="EQ245" s="82"/>
      <c r="ER245" s="82"/>
      <c r="ES245" s="82"/>
      <c r="ET245" s="82"/>
      <c r="EU245" s="82"/>
      <c r="EV245" s="82"/>
      <c r="EW245" s="82"/>
      <c r="EX245" s="82"/>
      <c r="EY245" s="82"/>
      <c r="EZ245" s="82"/>
      <c r="FA245" s="82"/>
      <c r="FB245" s="82"/>
      <c r="FC245" s="82"/>
      <c r="FD245" s="82"/>
      <c r="FE245" s="82"/>
      <c r="FF245" s="82"/>
      <c r="FG245" s="82"/>
      <c r="FH245" s="82"/>
      <c r="FI245" s="82"/>
      <c r="FJ245" s="82"/>
      <c r="FK245" s="82"/>
      <c r="FL245" s="82"/>
      <c r="FM245" s="82"/>
      <c r="FN245" s="82"/>
      <c r="FO245" s="82"/>
      <c r="FP245" s="82"/>
      <c r="FQ245" s="82"/>
      <c r="FR245" s="82"/>
      <c r="FS245" s="82"/>
      <c r="FT245" s="82"/>
      <c r="FU245" s="82"/>
      <c r="FV245" s="82"/>
      <c r="FW245" s="82"/>
      <c r="FX245" s="82"/>
      <c r="FY245" s="82"/>
      <c r="FZ245" s="82"/>
      <c r="GA245" s="82"/>
      <c r="GB245" s="82"/>
      <c r="GC245" s="82"/>
      <c r="GD245" s="82"/>
      <c r="GE245" s="82"/>
      <c r="GF245" s="82"/>
      <c r="GG245" s="82"/>
      <c r="GH245" s="82"/>
      <c r="GI245" s="82"/>
      <c r="GJ245" s="82"/>
      <c r="GK245" s="82"/>
      <c r="GL245" s="82"/>
      <c r="GM245" s="82"/>
      <c r="GN245" s="82"/>
      <c r="GO245" s="82"/>
      <c r="GP245" s="82"/>
      <c r="GQ245" s="82"/>
      <c r="GR245" s="82"/>
      <c r="GS245" s="82"/>
      <c r="GT245" s="82"/>
      <c r="GU245" s="82"/>
      <c r="GV245" s="82"/>
      <c r="GW245" s="82"/>
      <c r="GX245" s="82"/>
      <c r="GY245" s="82"/>
      <c r="GZ245" s="82"/>
      <c r="HA245" s="82"/>
      <c r="HB245" s="82"/>
      <c r="HC245" s="82"/>
      <c r="HD245" s="82"/>
      <c r="HE245" s="82"/>
      <c r="HF245" s="82"/>
      <c r="HG245" s="82"/>
      <c r="HH245" s="82"/>
      <c r="HI245" s="82"/>
      <c r="HJ245" s="82"/>
      <c r="HK245" s="82"/>
      <c r="HL245" s="82"/>
      <c r="HM245" s="82"/>
      <c r="HN245" s="82"/>
      <c r="HO245" s="82"/>
      <c r="HP245" s="82"/>
      <c r="HQ245" s="82"/>
      <c r="HR245" s="82"/>
      <c r="HS245" s="82"/>
      <c r="HT245" s="82"/>
      <c r="HU245" s="82"/>
      <c r="HV245" s="82"/>
      <c r="HW245" s="82"/>
      <c r="HX245" s="82"/>
      <c r="HY245" s="82"/>
      <c r="HZ245" s="82"/>
      <c r="IA245" s="82"/>
      <c r="IB245" s="82"/>
      <c r="IC245" s="82"/>
      <c r="ID245" s="82"/>
      <c r="IE245" s="82"/>
      <c r="IF245" s="82"/>
      <c r="IG245" s="82"/>
      <c r="IH245" s="82"/>
      <c r="II245" s="82"/>
      <c r="IJ245" s="82"/>
      <c r="IK245" s="82"/>
      <c r="IL245" s="82"/>
      <c r="IM245" s="82"/>
      <c r="IN245" s="82"/>
      <c r="IO245" s="82"/>
      <c r="IP245" s="82"/>
      <c r="IQ245" s="82"/>
      <c r="IR245" s="82"/>
      <c r="IS245" s="82"/>
      <c r="IT245" s="82"/>
      <c r="IU245" s="82"/>
      <c r="IV245" s="82"/>
      <c r="IW245" s="82"/>
    </row>
    <row r="246" customFormat="false" ht="15.75" hidden="false" customHeight="false" outlineLevel="0" collapsed="false">
      <c r="A246" s="104"/>
      <c r="B246" s="105"/>
      <c r="C246" s="46"/>
      <c r="D246" s="47"/>
      <c r="E246" s="47"/>
      <c r="F246" s="49"/>
      <c r="G246" s="106"/>
      <c r="H246" s="106"/>
      <c r="I246" s="106"/>
      <c r="J246" s="106"/>
      <c r="K246" s="106"/>
      <c r="L246" s="106"/>
      <c r="M246" s="106"/>
      <c r="N246" s="106"/>
      <c r="O246" s="53"/>
      <c r="P246" s="49"/>
      <c r="Q246" s="49"/>
      <c r="R246" s="49"/>
      <c r="S246" s="49"/>
      <c r="T246" s="49"/>
      <c r="U246" s="49"/>
      <c r="V246" s="49"/>
      <c r="W246" s="49"/>
      <c r="X246" s="49"/>
      <c r="Y246" s="49"/>
      <c r="Z246" s="49"/>
      <c r="AA246" s="49"/>
    </row>
    <row r="247" s="113" customFormat="true" ht="27" hidden="false" customHeight="true" outlineLevel="0" collapsed="false">
      <c r="A247" s="107"/>
      <c r="B247" s="108" t="s">
        <v>516</v>
      </c>
      <c r="C247" s="109"/>
      <c r="D247" s="109"/>
      <c r="E247" s="109"/>
      <c r="F247" s="110"/>
      <c r="G247" s="111"/>
      <c r="H247" s="111"/>
      <c r="I247" s="111"/>
      <c r="J247" s="111"/>
      <c r="K247" s="111"/>
      <c r="L247" s="111"/>
      <c r="M247" s="111"/>
      <c r="N247" s="111"/>
      <c r="O247" s="109"/>
      <c r="P247" s="109"/>
      <c r="Q247" s="109"/>
      <c r="R247" s="109"/>
      <c r="S247" s="109"/>
      <c r="T247" s="109"/>
      <c r="U247" s="109"/>
      <c r="V247" s="109"/>
      <c r="W247" s="109"/>
      <c r="X247" s="109"/>
      <c r="Y247" s="109"/>
      <c r="Z247" s="109"/>
      <c r="AA247" s="109"/>
      <c r="AB247" s="112"/>
      <c r="AC247" s="112"/>
      <c r="AD247" s="112"/>
      <c r="AE247" s="112"/>
      <c r="AF247" s="112"/>
      <c r="AG247" s="112"/>
      <c r="AH247" s="112"/>
      <c r="AI247" s="112"/>
      <c r="AJ247" s="112"/>
      <c r="AK247" s="112"/>
      <c r="AL247" s="112"/>
      <c r="AM247" s="112"/>
      <c r="AN247" s="112"/>
      <c r="AO247" s="112"/>
      <c r="AP247" s="112"/>
      <c r="AQ247" s="112"/>
      <c r="AR247" s="112"/>
      <c r="AS247" s="112"/>
      <c r="AT247" s="112"/>
      <c r="AU247" s="112"/>
      <c r="AV247" s="112"/>
      <c r="AW247" s="112"/>
      <c r="AX247" s="112"/>
      <c r="AY247" s="112"/>
      <c r="AZ247" s="112"/>
      <c r="BA247" s="112"/>
      <c r="BB247" s="112"/>
      <c r="BC247" s="112"/>
      <c r="BD247" s="112"/>
      <c r="BE247" s="112"/>
      <c r="BF247" s="112"/>
      <c r="BG247" s="112"/>
      <c r="BH247" s="112"/>
      <c r="BI247" s="112"/>
      <c r="BJ247" s="112"/>
      <c r="BK247" s="112"/>
      <c r="BL247" s="112"/>
      <c r="BM247" s="112"/>
      <c r="BN247" s="112"/>
      <c r="BO247" s="112"/>
      <c r="BP247" s="112"/>
      <c r="BQ247" s="112"/>
      <c r="BR247" s="112"/>
      <c r="BS247" s="112"/>
      <c r="BT247" s="112"/>
      <c r="BU247" s="112"/>
      <c r="BV247" s="112"/>
      <c r="BW247" s="112"/>
      <c r="BX247" s="112"/>
      <c r="BY247" s="112"/>
      <c r="BZ247" s="112"/>
      <c r="CA247" s="112"/>
      <c r="CB247" s="112"/>
      <c r="CC247" s="112"/>
      <c r="CD247" s="112"/>
      <c r="CE247" s="112"/>
      <c r="CF247" s="112"/>
      <c r="CG247" s="112"/>
      <c r="CH247" s="112"/>
      <c r="CI247" s="112"/>
      <c r="CJ247" s="112"/>
      <c r="CK247" s="112"/>
      <c r="CL247" s="112"/>
      <c r="CM247" s="112"/>
      <c r="CN247" s="112"/>
      <c r="CO247" s="112"/>
      <c r="CP247" s="112"/>
      <c r="CQ247" s="112"/>
      <c r="CR247" s="112"/>
      <c r="CS247" s="112"/>
      <c r="CT247" s="112"/>
      <c r="CU247" s="112"/>
      <c r="CV247" s="112"/>
      <c r="CW247" s="112"/>
      <c r="CX247" s="112"/>
      <c r="CY247" s="112"/>
      <c r="CZ247" s="112"/>
      <c r="DA247" s="112"/>
      <c r="DB247" s="112"/>
      <c r="DC247" s="112"/>
      <c r="DD247" s="112"/>
      <c r="DE247" s="112"/>
      <c r="DF247" s="112"/>
      <c r="DG247" s="112"/>
      <c r="DH247" s="112"/>
      <c r="DI247" s="112"/>
      <c r="DJ247" s="112"/>
      <c r="DK247" s="112"/>
      <c r="DL247" s="112"/>
      <c r="DM247" s="112"/>
      <c r="DN247" s="112"/>
      <c r="DO247" s="112"/>
      <c r="DP247" s="112"/>
      <c r="DQ247" s="112"/>
      <c r="DR247" s="112"/>
      <c r="DS247" s="112"/>
      <c r="DT247" s="112"/>
      <c r="DU247" s="112"/>
      <c r="DV247" s="112"/>
      <c r="DW247" s="112"/>
      <c r="DX247" s="112"/>
      <c r="DY247" s="112"/>
      <c r="DZ247" s="112"/>
      <c r="EA247" s="112"/>
      <c r="EB247" s="112"/>
      <c r="EC247" s="112"/>
      <c r="ED247" s="112"/>
      <c r="EE247" s="112"/>
      <c r="EF247" s="112"/>
      <c r="EG247" s="112"/>
      <c r="EH247" s="112"/>
      <c r="EI247" s="112"/>
      <c r="EJ247" s="112"/>
      <c r="EK247" s="112"/>
      <c r="EL247" s="112"/>
      <c r="EM247" s="112"/>
      <c r="EN247" s="112"/>
      <c r="EO247" s="112"/>
      <c r="EP247" s="112"/>
      <c r="EQ247" s="112"/>
      <c r="ER247" s="112"/>
      <c r="ES247" s="112"/>
      <c r="ET247" s="112"/>
      <c r="EU247" s="112"/>
      <c r="EV247" s="112"/>
      <c r="EW247" s="112"/>
      <c r="EX247" s="112"/>
      <c r="EY247" s="112"/>
      <c r="EZ247" s="112"/>
      <c r="FA247" s="112"/>
      <c r="FB247" s="112"/>
      <c r="FC247" s="112"/>
      <c r="FD247" s="112"/>
      <c r="FE247" s="112"/>
      <c r="FF247" s="112"/>
      <c r="FG247" s="112"/>
      <c r="FH247" s="112"/>
      <c r="FI247" s="112"/>
      <c r="FJ247" s="112"/>
      <c r="FK247" s="112"/>
      <c r="FL247" s="112"/>
      <c r="FM247" s="112"/>
      <c r="FN247" s="112"/>
      <c r="FO247" s="112"/>
      <c r="FP247" s="112"/>
      <c r="FQ247" s="112"/>
      <c r="FR247" s="112"/>
      <c r="FS247" s="112"/>
      <c r="FT247" s="112"/>
      <c r="FU247" s="112"/>
      <c r="FV247" s="112"/>
      <c r="FW247" s="112"/>
      <c r="FX247" s="112"/>
      <c r="FY247" s="112"/>
      <c r="FZ247" s="112"/>
      <c r="GA247" s="112"/>
      <c r="GB247" s="112"/>
      <c r="GC247" s="112"/>
      <c r="GD247" s="112"/>
      <c r="GE247" s="112"/>
      <c r="GF247" s="112"/>
      <c r="GG247" s="112"/>
      <c r="GH247" s="112"/>
      <c r="GI247" s="112"/>
      <c r="GJ247" s="112"/>
      <c r="GK247" s="112"/>
      <c r="GL247" s="112"/>
      <c r="GM247" s="112"/>
      <c r="GN247" s="112"/>
      <c r="GO247" s="112"/>
      <c r="GP247" s="112"/>
      <c r="GQ247" s="112"/>
      <c r="GR247" s="112"/>
      <c r="GS247" s="112"/>
      <c r="GT247" s="112"/>
      <c r="GU247" s="112"/>
      <c r="GV247" s="112"/>
      <c r="GW247" s="112"/>
      <c r="GX247" s="112"/>
      <c r="GY247" s="112"/>
      <c r="GZ247" s="112"/>
      <c r="HA247" s="112"/>
      <c r="HB247" s="112"/>
      <c r="HC247" s="112"/>
      <c r="HD247" s="112"/>
      <c r="HE247" s="112"/>
      <c r="HF247" s="112"/>
      <c r="HG247" s="112"/>
      <c r="HH247" s="112"/>
      <c r="HI247" s="112"/>
      <c r="HJ247" s="112"/>
      <c r="HK247" s="112"/>
      <c r="HL247" s="112"/>
      <c r="HM247" s="112"/>
      <c r="HN247" s="112"/>
      <c r="HO247" s="112"/>
      <c r="HP247" s="112"/>
      <c r="HQ247" s="112"/>
      <c r="HR247" s="112"/>
      <c r="HS247" s="112"/>
      <c r="HT247" s="112"/>
      <c r="HU247" s="112"/>
      <c r="HV247" s="112"/>
      <c r="HW247" s="112"/>
      <c r="HX247" s="112"/>
      <c r="HY247" s="112"/>
      <c r="HZ247" s="112"/>
      <c r="IA247" s="112"/>
      <c r="IB247" s="112"/>
      <c r="IC247" s="112"/>
      <c r="ID247" s="112"/>
      <c r="IE247" s="112"/>
      <c r="IF247" s="112"/>
      <c r="IG247" s="112"/>
      <c r="IH247" s="112"/>
      <c r="II247" s="112"/>
      <c r="IJ247" s="112"/>
      <c r="IK247" s="112"/>
      <c r="IL247" s="112"/>
      <c r="IM247" s="112"/>
      <c r="IN247" s="112"/>
      <c r="IO247" s="112"/>
      <c r="IP247" s="112"/>
      <c r="IQ247" s="112"/>
      <c r="IR247" s="112"/>
      <c r="IS247" s="112"/>
      <c r="IT247" s="112"/>
      <c r="IU247" s="112"/>
      <c r="IV247" s="112"/>
      <c r="IW247" s="112"/>
    </row>
    <row r="248" s="51" customFormat="true" ht="43.25" hidden="false" customHeight="false" outlineLevel="0" collapsed="false">
      <c r="A248" s="104" t="s">
        <v>57</v>
      </c>
      <c r="B248" s="45" t="s">
        <v>517</v>
      </c>
      <c r="C248" s="46" t="n">
        <v>13000000</v>
      </c>
      <c r="D248" s="47" t="s">
        <v>518</v>
      </c>
      <c r="E248" s="47" t="s">
        <v>123</v>
      </c>
      <c r="F248" s="49" t="s">
        <v>61</v>
      </c>
      <c r="G248" s="49" t="s">
        <v>61</v>
      </c>
      <c r="H248" s="49" t="s">
        <v>61</v>
      </c>
      <c r="I248" s="93" t="n">
        <v>6500000</v>
      </c>
      <c r="J248" s="93" t="n">
        <v>6500000</v>
      </c>
      <c r="K248" s="49" t="s">
        <v>61</v>
      </c>
      <c r="L248" s="49" t="s">
        <v>61</v>
      </c>
      <c r="M248" s="49" t="s">
        <v>61</v>
      </c>
      <c r="N248" s="49" t="s">
        <v>61</v>
      </c>
      <c r="O248" s="53" t="s">
        <v>67</v>
      </c>
      <c r="P248" s="49" t="s">
        <v>63</v>
      </c>
      <c r="Q248" s="49" t="s">
        <v>63</v>
      </c>
      <c r="R248" s="49" t="s">
        <v>63</v>
      </c>
      <c r="S248" s="49" t="s">
        <v>61</v>
      </c>
      <c r="T248" s="49" t="s">
        <v>61</v>
      </c>
      <c r="U248" s="49" t="s">
        <v>61</v>
      </c>
      <c r="V248" s="49" t="s">
        <v>61</v>
      </c>
      <c r="W248" s="49" t="s">
        <v>61</v>
      </c>
      <c r="X248" s="49" t="s">
        <v>61</v>
      </c>
      <c r="Y248" s="49" t="s">
        <v>61</v>
      </c>
      <c r="Z248" s="49" t="s">
        <v>61</v>
      </c>
      <c r="AA248" s="49" t="s">
        <v>61</v>
      </c>
    </row>
    <row r="249" s="51" customFormat="true" ht="32.8" hidden="false" customHeight="false" outlineLevel="0" collapsed="false">
      <c r="A249" s="104" t="s">
        <v>64</v>
      </c>
      <c r="B249" s="66" t="s">
        <v>519</v>
      </c>
      <c r="C249" s="46" t="n">
        <v>12000000</v>
      </c>
      <c r="D249" s="47" t="s">
        <v>520</v>
      </c>
      <c r="E249" s="48" t="s">
        <v>123</v>
      </c>
      <c r="F249" s="49" t="s">
        <v>61</v>
      </c>
      <c r="G249" s="49" t="s">
        <v>61</v>
      </c>
      <c r="H249" s="49" t="s">
        <v>61</v>
      </c>
      <c r="I249" s="93" t="n">
        <v>5454500</v>
      </c>
      <c r="J249" s="93" t="n">
        <v>6545500</v>
      </c>
      <c r="K249" s="49" t="s">
        <v>61</v>
      </c>
      <c r="L249" s="49" t="s">
        <v>61</v>
      </c>
      <c r="M249" s="49" t="s">
        <v>61</v>
      </c>
      <c r="N249" s="49" t="s">
        <v>61</v>
      </c>
      <c r="O249" s="53" t="s">
        <v>521</v>
      </c>
      <c r="P249" s="49" t="s">
        <v>63</v>
      </c>
      <c r="Q249" s="49" t="s">
        <v>63</v>
      </c>
      <c r="R249" s="49" t="s">
        <v>63</v>
      </c>
      <c r="S249" s="49" t="s">
        <v>61</v>
      </c>
      <c r="T249" s="49" t="s">
        <v>61</v>
      </c>
      <c r="U249" s="49" t="s">
        <v>61</v>
      </c>
      <c r="V249" s="49" t="s">
        <v>61</v>
      </c>
      <c r="W249" s="49" t="s">
        <v>61</v>
      </c>
      <c r="X249" s="49" t="s">
        <v>61</v>
      </c>
      <c r="Y249" s="49" t="s">
        <v>61</v>
      </c>
      <c r="Z249" s="49" t="s">
        <v>61</v>
      </c>
      <c r="AA249" s="49" t="s">
        <v>61</v>
      </c>
    </row>
    <row r="250" s="51" customFormat="true" ht="32.8" hidden="false" customHeight="false" outlineLevel="0" collapsed="false">
      <c r="A250" s="104" t="s">
        <v>68</v>
      </c>
      <c r="B250" s="66" t="s">
        <v>522</v>
      </c>
      <c r="C250" s="87" t="n">
        <v>480000</v>
      </c>
      <c r="D250" s="47" t="s">
        <v>523</v>
      </c>
      <c r="E250" s="47" t="s">
        <v>59</v>
      </c>
      <c r="F250" s="49" t="s">
        <v>61</v>
      </c>
      <c r="G250" s="49" t="s">
        <v>61</v>
      </c>
      <c r="H250" s="49" t="s">
        <v>61</v>
      </c>
      <c r="I250" s="93" t="n">
        <v>400000</v>
      </c>
      <c r="J250" s="93" t="n">
        <v>80000</v>
      </c>
      <c r="K250" s="49" t="s">
        <v>61</v>
      </c>
      <c r="L250" s="49" t="s">
        <v>61</v>
      </c>
      <c r="M250" s="49" t="s">
        <v>61</v>
      </c>
      <c r="N250" s="49" t="s">
        <v>61</v>
      </c>
      <c r="O250" s="53" t="s">
        <v>62</v>
      </c>
      <c r="P250" s="49" t="s">
        <v>63</v>
      </c>
      <c r="Q250" s="49" t="s">
        <v>101</v>
      </c>
      <c r="R250" s="49" t="s">
        <v>63</v>
      </c>
      <c r="S250" s="49" t="s">
        <v>61</v>
      </c>
      <c r="T250" s="49" t="s">
        <v>61</v>
      </c>
      <c r="U250" s="49" t="s">
        <v>61</v>
      </c>
      <c r="V250" s="93" t="n">
        <v>400000</v>
      </c>
      <c r="W250" s="93" t="n">
        <v>80000</v>
      </c>
      <c r="X250" s="49" t="s">
        <v>61</v>
      </c>
      <c r="Y250" s="49" t="s">
        <v>61</v>
      </c>
      <c r="Z250" s="49" t="s">
        <v>61</v>
      </c>
      <c r="AA250" s="49" t="s">
        <v>61</v>
      </c>
    </row>
    <row r="251" s="51" customFormat="true" ht="32.8" hidden="false" customHeight="false" outlineLevel="0" collapsed="false">
      <c r="A251" s="104" t="s">
        <v>71</v>
      </c>
      <c r="B251" s="66" t="s">
        <v>524</v>
      </c>
      <c r="C251" s="46" t="n">
        <v>660000</v>
      </c>
      <c r="D251" s="47" t="s">
        <v>523</v>
      </c>
      <c r="E251" s="47" t="s">
        <v>59</v>
      </c>
      <c r="F251" s="49" t="s">
        <v>61</v>
      </c>
      <c r="G251" s="49" t="s">
        <v>61</v>
      </c>
      <c r="H251" s="49" t="s">
        <v>61</v>
      </c>
      <c r="I251" s="93" t="n">
        <v>550000</v>
      </c>
      <c r="J251" s="93" t="n">
        <v>110000</v>
      </c>
      <c r="K251" s="49" t="s">
        <v>61</v>
      </c>
      <c r="L251" s="49" t="s">
        <v>61</v>
      </c>
      <c r="M251" s="49" t="s">
        <v>61</v>
      </c>
      <c r="N251" s="49" t="s">
        <v>61</v>
      </c>
      <c r="O251" s="53" t="s">
        <v>62</v>
      </c>
      <c r="P251" s="49" t="s">
        <v>63</v>
      </c>
      <c r="Q251" s="49" t="s">
        <v>101</v>
      </c>
      <c r="R251" s="49" t="s">
        <v>63</v>
      </c>
      <c r="S251" s="49" t="s">
        <v>61</v>
      </c>
      <c r="T251" s="49" t="s">
        <v>61</v>
      </c>
      <c r="U251" s="49" t="s">
        <v>61</v>
      </c>
      <c r="V251" s="93" t="n">
        <v>550000</v>
      </c>
      <c r="W251" s="93" t="n">
        <v>110000</v>
      </c>
      <c r="X251" s="49" t="s">
        <v>61</v>
      </c>
      <c r="Y251" s="49" t="s">
        <v>61</v>
      </c>
      <c r="Z251" s="49" t="s">
        <v>61</v>
      </c>
      <c r="AA251" s="49" t="s">
        <v>61</v>
      </c>
    </row>
    <row r="252" s="51" customFormat="true" ht="32.8" hidden="false" customHeight="false" outlineLevel="0" collapsed="false">
      <c r="A252" s="104" t="s">
        <v>73</v>
      </c>
      <c r="B252" s="66" t="s">
        <v>525</v>
      </c>
      <c r="C252" s="46" t="n">
        <v>432000</v>
      </c>
      <c r="D252" s="47" t="s">
        <v>523</v>
      </c>
      <c r="E252" s="47" t="s">
        <v>59</v>
      </c>
      <c r="F252" s="49" t="s">
        <v>61</v>
      </c>
      <c r="G252" s="49" t="s">
        <v>61</v>
      </c>
      <c r="H252" s="49" t="s">
        <v>61</v>
      </c>
      <c r="I252" s="93" t="n">
        <v>360000</v>
      </c>
      <c r="J252" s="93" t="n">
        <v>72000</v>
      </c>
      <c r="K252" s="49" t="s">
        <v>61</v>
      </c>
      <c r="L252" s="49" t="s">
        <v>61</v>
      </c>
      <c r="M252" s="49" t="s">
        <v>61</v>
      </c>
      <c r="N252" s="49" t="s">
        <v>61</v>
      </c>
      <c r="O252" s="53" t="s">
        <v>62</v>
      </c>
      <c r="P252" s="49" t="s">
        <v>63</v>
      </c>
      <c r="Q252" s="49" t="s">
        <v>101</v>
      </c>
      <c r="R252" s="49" t="s">
        <v>63</v>
      </c>
      <c r="S252" s="49" t="s">
        <v>61</v>
      </c>
      <c r="T252" s="49" t="s">
        <v>61</v>
      </c>
      <c r="U252" s="49" t="s">
        <v>61</v>
      </c>
      <c r="V252" s="93" t="n">
        <v>360000</v>
      </c>
      <c r="W252" s="93" t="n">
        <v>72000</v>
      </c>
      <c r="X252" s="49" t="s">
        <v>61</v>
      </c>
      <c r="Y252" s="49" t="s">
        <v>61</v>
      </c>
      <c r="Z252" s="49" t="s">
        <v>61</v>
      </c>
      <c r="AA252" s="49" t="s">
        <v>61</v>
      </c>
    </row>
    <row r="253" s="51" customFormat="true" ht="32.8" hidden="false" customHeight="false" outlineLevel="0" collapsed="false">
      <c r="A253" s="104" t="s">
        <v>75</v>
      </c>
      <c r="B253" s="66" t="s">
        <v>526</v>
      </c>
      <c r="C253" s="46" t="n">
        <v>1200000</v>
      </c>
      <c r="D253" s="47" t="s">
        <v>527</v>
      </c>
      <c r="E253" s="47" t="s">
        <v>86</v>
      </c>
      <c r="F253" s="49" t="s">
        <v>61</v>
      </c>
      <c r="G253" s="49" t="s">
        <v>61</v>
      </c>
      <c r="H253" s="49" t="s">
        <v>61</v>
      </c>
      <c r="I253" s="93" t="n">
        <v>1200000</v>
      </c>
      <c r="J253" s="93" t="n">
        <v>0</v>
      </c>
      <c r="K253" s="49" t="s">
        <v>61</v>
      </c>
      <c r="L253" s="49" t="s">
        <v>61</v>
      </c>
      <c r="M253" s="49" t="s">
        <v>61</v>
      </c>
      <c r="N253" s="49" t="s">
        <v>61</v>
      </c>
      <c r="O253" s="53" t="s">
        <v>156</v>
      </c>
      <c r="P253" s="49" t="s">
        <v>63</v>
      </c>
      <c r="Q253" s="49" t="s">
        <v>63</v>
      </c>
      <c r="R253" s="49" t="s">
        <v>157</v>
      </c>
      <c r="S253" s="49" t="s">
        <v>61</v>
      </c>
      <c r="T253" s="49" t="s">
        <v>61</v>
      </c>
      <c r="U253" s="49" t="s">
        <v>61</v>
      </c>
      <c r="V253" s="49" t="s">
        <v>61</v>
      </c>
      <c r="W253" s="49" t="s">
        <v>61</v>
      </c>
      <c r="X253" s="49" t="s">
        <v>61</v>
      </c>
      <c r="Y253" s="49" t="s">
        <v>61</v>
      </c>
      <c r="Z253" s="49" t="s">
        <v>61</v>
      </c>
      <c r="AA253" s="49" t="s">
        <v>61</v>
      </c>
    </row>
    <row r="254" s="51" customFormat="true" ht="32.8" hidden="false" customHeight="false" outlineLevel="0" collapsed="false">
      <c r="A254" s="104" t="s">
        <v>77</v>
      </c>
      <c r="B254" s="66" t="s">
        <v>528</v>
      </c>
      <c r="C254" s="55" t="n">
        <v>500000</v>
      </c>
      <c r="D254" s="47" t="s">
        <v>527</v>
      </c>
      <c r="E254" s="48" t="s">
        <v>128</v>
      </c>
      <c r="F254" s="49" t="s">
        <v>61</v>
      </c>
      <c r="G254" s="49" t="s">
        <v>61</v>
      </c>
      <c r="H254" s="49" t="s">
        <v>61</v>
      </c>
      <c r="I254" s="93" t="n">
        <v>220000</v>
      </c>
      <c r="J254" s="93" t="n">
        <v>240000</v>
      </c>
      <c r="K254" s="93" t="n">
        <v>40000</v>
      </c>
      <c r="L254" s="49" t="s">
        <v>61</v>
      </c>
      <c r="M254" s="49" t="s">
        <v>61</v>
      </c>
      <c r="N254" s="49" t="s">
        <v>61</v>
      </c>
      <c r="O254" s="53" t="s">
        <v>191</v>
      </c>
      <c r="P254" s="69" t="s">
        <v>63</v>
      </c>
      <c r="Q254" s="69" t="s">
        <v>63</v>
      </c>
      <c r="R254" s="69" t="s">
        <v>63</v>
      </c>
      <c r="S254" s="49" t="s">
        <v>61</v>
      </c>
      <c r="T254" s="49" t="s">
        <v>61</v>
      </c>
      <c r="U254" s="49" t="s">
        <v>61</v>
      </c>
      <c r="V254" s="49" t="s">
        <v>61</v>
      </c>
      <c r="W254" s="49" t="s">
        <v>61</v>
      </c>
      <c r="X254" s="49" t="s">
        <v>61</v>
      </c>
      <c r="Y254" s="49" t="s">
        <v>61</v>
      </c>
      <c r="Z254" s="49" t="s">
        <v>61</v>
      </c>
      <c r="AA254" s="49" t="s">
        <v>61</v>
      </c>
    </row>
    <row r="255" s="51" customFormat="true" ht="32.8" hidden="false" customHeight="false" outlineLevel="0" collapsed="false">
      <c r="A255" s="104" t="s">
        <v>79</v>
      </c>
      <c r="B255" s="66" t="s">
        <v>529</v>
      </c>
      <c r="C255" s="87" t="n">
        <v>4200000</v>
      </c>
      <c r="D255" s="47" t="s">
        <v>527</v>
      </c>
      <c r="E255" s="47" t="s">
        <v>66</v>
      </c>
      <c r="F255" s="49" t="s">
        <v>61</v>
      </c>
      <c r="G255" s="49" t="s">
        <v>61</v>
      </c>
      <c r="H255" s="49" t="s">
        <v>61</v>
      </c>
      <c r="I255" s="93" t="n">
        <v>3113000</v>
      </c>
      <c r="J255" s="93" t="n">
        <v>1087000</v>
      </c>
      <c r="K255" s="49" t="s">
        <v>61</v>
      </c>
      <c r="L255" s="49" t="s">
        <v>61</v>
      </c>
      <c r="M255" s="49" t="s">
        <v>61</v>
      </c>
      <c r="N255" s="49" t="s">
        <v>61</v>
      </c>
      <c r="O255" s="53" t="s">
        <v>196</v>
      </c>
      <c r="P255" s="49" t="s">
        <v>63</v>
      </c>
      <c r="Q255" s="49" t="s">
        <v>63</v>
      </c>
      <c r="R255" s="49" t="s">
        <v>204</v>
      </c>
      <c r="S255" s="49" t="s">
        <v>61</v>
      </c>
      <c r="T255" s="49" t="s">
        <v>61</v>
      </c>
      <c r="U255" s="49" t="s">
        <v>61</v>
      </c>
      <c r="V255" s="49" t="s">
        <v>61</v>
      </c>
      <c r="W255" s="49" t="s">
        <v>61</v>
      </c>
      <c r="X255" s="49" t="s">
        <v>61</v>
      </c>
      <c r="Y255" s="49" t="s">
        <v>61</v>
      </c>
      <c r="Z255" s="49" t="s">
        <v>61</v>
      </c>
      <c r="AA255" s="49" t="s">
        <v>61</v>
      </c>
    </row>
    <row r="256" s="51" customFormat="true" ht="32.8" hidden="false" customHeight="false" outlineLevel="0" collapsed="false">
      <c r="A256" s="104" t="s">
        <v>81</v>
      </c>
      <c r="B256" s="66" t="s">
        <v>530</v>
      </c>
      <c r="C256" s="46" t="n">
        <v>400000</v>
      </c>
      <c r="D256" s="47" t="s">
        <v>523</v>
      </c>
      <c r="E256" s="47" t="s">
        <v>59</v>
      </c>
      <c r="F256" s="49" t="s">
        <v>61</v>
      </c>
      <c r="G256" s="49" t="s">
        <v>61</v>
      </c>
      <c r="H256" s="49" t="s">
        <v>61</v>
      </c>
      <c r="I256" s="93" t="n">
        <v>333300</v>
      </c>
      <c r="J256" s="93" t="n">
        <v>66700</v>
      </c>
      <c r="K256" s="49" t="s">
        <v>61</v>
      </c>
      <c r="L256" s="49" t="s">
        <v>61</v>
      </c>
      <c r="M256" s="49" t="s">
        <v>61</v>
      </c>
      <c r="N256" s="49" t="s">
        <v>61</v>
      </c>
      <c r="O256" s="53" t="s">
        <v>62</v>
      </c>
      <c r="P256" s="49" t="s">
        <v>63</v>
      </c>
      <c r="Q256" s="49" t="s">
        <v>63</v>
      </c>
      <c r="R256" s="49" t="s">
        <v>63</v>
      </c>
      <c r="S256" s="49" t="s">
        <v>61</v>
      </c>
      <c r="T256" s="49" t="s">
        <v>61</v>
      </c>
      <c r="U256" s="49" t="s">
        <v>61</v>
      </c>
      <c r="V256" s="49" t="s">
        <v>61</v>
      </c>
      <c r="W256" s="49" t="s">
        <v>61</v>
      </c>
      <c r="X256" s="49" t="s">
        <v>61</v>
      </c>
      <c r="Y256" s="49" t="s">
        <v>61</v>
      </c>
      <c r="Z256" s="49" t="s">
        <v>61</v>
      </c>
      <c r="AA256" s="49" t="s">
        <v>61</v>
      </c>
    </row>
    <row r="257" s="51" customFormat="true" ht="32.8" hidden="false" customHeight="false" outlineLevel="0" collapsed="false">
      <c r="A257" s="104" t="s">
        <v>531</v>
      </c>
      <c r="B257" s="66" t="s">
        <v>532</v>
      </c>
      <c r="C257" s="67" t="n">
        <v>447150</v>
      </c>
      <c r="D257" s="47" t="s">
        <v>533</v>
      </c>
      <c r="E257" s="47" t="s">
        <v>123</v>
      </c>
      <c r="F257" s="49" t="s">
        <v>61</v>
      </c>
      <c r="G257" s="49" t="s">
        <v>61</v>
      </c>
      <c r="H257" s="49" t="s">
        <v>61</v>
      </c>
      <c r="I257" s="93" t="n">
        <v>223575</v>
      </c>
      <c r="J257" s="93" t="n">
        <v>223575</v>
      </c>
      <c r="K257" s="49" t="s">
        <v>61</v>
      </c>
      <c r="L257" s="49" t="s">
        <v>61</v>
      </c>
      <c r="M257" s="49" t="s">
        <v>61</v>
      </c>
      <c r="N257" s="49" t="s">
        <v>61</v>
      </c>
      <c r="O257" s="53" t="s">
        <v>62</v>
      </c>
      <c r="P257" s="49" t="s">
        <v>63</v>
      </c>
      <c r="Q257" s="49" t="s">
        <v>63</v>
      </c>
      <c r="R257" s="49" t="s">
        <v>63</v>
      </c>
      <c r="S257" s="49" t="s">
        <v>61</v>
      </c>
      <c r="T257" s="49" t="s">
        <v>61</v>
      </c>
      <c r="U257" s="49" t="s">
        <v>61</v>
      </c>
      <c r="V257" s="49" t="s">
        <v>61</v>
      </c>
      <c r="W257" s="49" t="s">
        <v>61</v>
      </c>
      <c r="X257" s="49" t="s">
        <v>61</v>
      </c>
      <c r="Y257" s="49" t="s">
        <v>61</v>
      </c>
      <c r="Z257" s="49" t="s">
        <v>61</v>
      </c>
      <c r="AA257" s="49" t="s">
        <v>61</v>
      </c>
    </row>
    <row r="258" s="51" customFormat="true" ht="32.8" hidden="false" customHeight="false" outlineLevel="0" collapsed="false">
      <c r="A258" s="104" t="s">
        <v>534</v>
      </c>
      <c r="B258" s="66" t="s">
        <v>535</v>
      </c>
      <c r="C258" s="46" t="n">
        <v>800000</v>
      </c>
      <c r="D258" s="47" t="s">
        <v>536</v>
      </c>
      <c r="E258" s="48" t="s">
        <v>66</v>
      </c>
      <c r="F258" s="49" t="s">
        <v>61</v>
      </c>
      <c r="G258" s="49" t="s">
        <v>61</v>
      </c>
      <c r="H258" s="49" t="s">
        <v>61</v>
      </c>
      <c r="I258" s="93" t="n">
        <v>600000</v>
      </c>
      <c r="J258" s="93" t="n">
        <v>200000</v>
      </c>
      <c r="K258" s="49" t="s">
        <v>61</v>
      </c>
      <c r="L258" s="49" t="s">
        <v>61</v>
      </c>
      <c r="M258" s="49" t="s">
        <v>61</v>
      </c>
      <c r="N258" s="49" t="s">
        <v>61</v>
      </c>
      <c r="O258" s="53" t="s">
        <v>62</v>
      </c>
      <c r="P258" s="49" t="s">
        <v>63</v>
      </c>
      <c r="Q258" s="49" t="s">
        <v>101</v>
      </c>
      <c r="R258" s="49" t="s">
        <v>63</v>
      </c>
      <c r="S258" s="49" t="s">
        <v>61</v>
      </c>
      <c r="T258" s="49" t="s">
        <v>61</v>
      </c>
      <c r="U258" s="49" t="s">
        <v>61</v>
      </c>
      <c r="V258" s="93" t="n">
        <v>600000</v>
      </c>
      <c r="W258" s="93" t="n">
        <v>200000</v>
      </c>
      <c r="X258" s="49" t="s">
        <v>61</v>
      </c>
      <c r="Y258" s="49" t="s">
        <v>61</v>
      </c>
      <c r="Z258" s="49" t="s">
        <v>61</v>
      </c>
      <c r="AA258" s="49" t="s">
        <v>61</v>
      </c>
    </row>
    <row r="259" s="51" customFormat="true" ht="32.8" hidden="false" customHeight="false" outlineLevel="0" collapsed="false">
      <c r="A259" s="104" t="s">
        <v>537</v>
      </c>
      <c r="B259" s="66" t="s">
        <v>538</v>
      </c>
      <c r="C259" s="46" t="n">
        <v>450000</v>
      </c>
      <c r="D259" s="47" t="s">
        <v>533</v>
      </c>
      <c r="E259" s="48" t="s">
        <v>123</v>
      </c>
      <c r="F259" s="49" t="s">
        <v>61</v>
      </c>
      <c r="G259" s="49" t="s">
        <v>61</v>
      </c>
      <c r="H259" s="49" t="s">
        <v>61</v>
      </c>
      <c r="I259" s="93" t="n">
        <v>225000</v>
      </c>
      <c r="J259" s="93" t="n">
        <v>225000</v>
      </c>
      <c r="K259" s="49" t="s">
        <v>61</v>
      </c>
      <c r="L259" s="49" t="s">
        <v>61</v>
      </c>
      <c r="M259" s="49" t="s">
        <v>61</v>
      </c>
      <c r="N259" s="49" t="s">
        <v>61</v>
      </c>
      <c r="O259" s="53" t="s">
        <v>62</v>
      </c>
      <c r="P259" s="49" t="s">
        <v>63</v>
      </c>
      <c r="Q259" s="49" t="s">
        <v>101</v>
      </c>
      <c r="R259" s="49" t="s">
        <v>63</v>
      </c>
      <c r="S259" s="49" t="s">
        <v>61</v>
      </c>
      <c r="T259" s="49" t="s">
        <v>61</v>
      </c>
      <c r="U259" s="49" t="s">
        <v>61</v>
      </c>
      <c r="V259" s="93" t="n">
        <v>225000</v>
      </c>
      <c r="W259" s="93" t="n">
        <v>225000</v>
      </c>
      <c r="X259" s="49" t="s">
        <v>61</v>
      </c>
      <c r="Y259" s="49" t="s">
        <v>61</v>
      </c>
      <c r="Z259" s="49" t="s">
        <v>61</v>
      </c>
      <c r="AA259" s="49" t="s">
        <v>61</v>
      </c>
    </row>
    <row r="260" s="51" customFormat="true" ht="32.8" hidden="false" customHeight="false" outlineLevel="0" collapsed="false">
      <c r="A260" s="104" t="s">
        <v>539</v>
      </c>
      <c r="B260" s="45" t="s">
        <v>540</v>
      </c>
      <c r="C260" s="46" t="n">
        <v>1200000</v>
      </c>
      <c r="D260" s="47" t="s">
        <v>541</v>
      </c>
      <c r="E260" s="47" t="s">
        <v>99</v>
      </c>
      <c r="F260" s="49" t="s">
        <v>61</v>
      </c>
      <c r="G260" s="49" t="s">
        <v>61</v>
      </c>
      <c r="H260" s="49" t="s">
        <v>61</v>
      </c>
      <c r="I260" s="93" t="n">
        <v>800000</v>
      </c>
      <c r="J260" s="93" t="n">
        <v>400000</v>
      </c>
      <c r="K260" s="49" t="s">
        <v>61</v>
      </c>
      <c r="L260" s="49" t="s">
        <v>61</v>
      </c>
      <c r="M260" s="49" t="s">
        <v>61</v>
      </c>
      <c r="N260" s="49" t="s">
        <v>61</v>
      </c>
      <c r="O260" s="53" t="s">
        <v>62</v>
      </c>
      <c r="P260" s="49" t="s">
        <v>63</v>
      </c>
      <c r="Q260" s="49" t="s">
        <v>101</v>
      </c>
      <c r="R260" s="49" t="s">
        <v>63</v>
      </c>
      <c r="S260" s="49" t="s">
        <v>61</v>
      </c>
      <c r="T260" s="49" t="s">
        <v>61</v>
      </c>
      <c r="U260" s="49" t="s">
        <v>61</v>
      </c>
      <c r="V260" s="93" t="n">
        <v>800000</v>
      </c>
      <c r="W260" s="93" t="n">
        <v>400000</v>
      </c>
      <c r="X260" s="49" t="s">
        <v>61</v>
      </c>
      <c r="Y260" s="49" t="s">
        <v>61</v>
      </c>
      <c r="Z260" s="49" t="s">
        <v>61</v>
      </c>
      <c r="AA260" s="49" t="s">
        <v>61</v>
      </c>
    </row>
    <row r="261" s="51" customFormat="true" ht="32.8" hidden="false" customHeight="false" outlineLevel="0" collapsed="false">
      <c r="A261" s="104" t="s">
        <v>542</v>
      </c>
      <c r="B261" s="66" t="s">
        <v>543</v>
      </c>
      <c r="C261" s="46" t="n">
        <v>350000</v>
      </c>
      <c r="D261" s="47" t="s">
        <v>541</v>
      </c>
      <c r="E261" s="47" t="s">
        <v>99</v>
      </c>
      <c r="F261" s="49" t="s">
        <v>61</v>
      </c>
      <c r="G261" s="49" t="s">
        <v>61</v>
      </c>
      <c r="H261" s="49" t="s">
        <v>61</v>
      </c>
      <c r="I261" s="93" t="n">
        <v>233300</v>
      </c>
      <c r="J261" s="93" t="n">
        <v>116700</v>
      </c>
      <c r="K261" s="49" t="s">
        <v>61</v>
      </c>
      <c r="L261" s="49" t="s">
        <v>61</v>
      </c>
      <c r="M261" s="49" t="s">
        <v>61</v>
      </c>
      <c r="N261" s="49" t="s">
        <v>61</v>
      </c>
      <c r="O261" s="90" t="s">
        <v>62</v>
      </c>
      <c r="P261" s="91" t="s">
        <v>63</v>
      </c>
      <c r="Q261" s="49" t="s">
        <v>63</v>
      </c>
      <c r="R261" s="49" t="s">
        <v>63</v>
      </c>
      <c r="S261" s="49" t="s">
        <v>61</v>
      </c>
      <c r="T261" s="49" t="s">
        <v>61</v>
      </c>
      <c r="U261" s="49" t="s">
        <v>61</v>
      </c>
      <c r="V261" s="49" t="s">
        <v>61</v>
      </c>
      <c r="W261" s="49" t="s">
        <v>61</v>
      </c>
      <c r="X261" s="49" t="s">
        <v>61</v>
      </c>
      <c r="Y261" s="49" t="s">
        <v>61</v>
      </c>
      <c r="Z261" s="49" t="s">
        <v>61</v>
      </c>
      <c r="AA261" s="49" t="s">
        <v>61</v>
      </c>
    </row>
    <row r="262" s="51" customFormat="true" ht="32.8" hidden="false" customHeight="false" outlineLevel="0" collapsed="false">
      <c r="A262" s="104" t="s">
        <v>544</v>
      </c>
      <c r="B262" s="66" t="s">
        <v>545</v>
      </c>
      <c r="C262" s="46" t="n">
        <v>1000000</v>
      </c>
      <c r="D262" s="47" t="s">
        <v>541</v>
      </c>
      <c r="E262" s="47" t="s">
        <v>99</v>
      </c>
      <c r="F262" s="49" t="s">
        <v>61</v>
      </c>
      <c r="G262" s="49" t="s">
        <v>61</v>
      </c>
      <c r="H262" s="49" t="s">
        <v>61</v>
      </c>
      <c r="I262" s="93" t="n">
        <v>666700</v>
      </c>
      <c r="J262" s="93" t="n">
        <v>333300</v>
      </c>
      <c r="K262" s="49" t="s">
        <v>61</v>
      </c>
      <c r="L262" s="49" t="s">
        <v>61</v>
      </c>
      <c r="M262" s="49" t="s">
        <v>61</v>
      </c>
      <c r="N262" s="49" t="s">
        <v>61</v>
      </c>
      <c r="O262" s="53" t="s">
        <v>62</v>
      </c>
      <c r="P262" s="49" t="s">
        <v>63</v>
      </c>
      <c r="Q262" s="49" t="s">
        <v>63</v>
      </c>
      <c r="R262" s="49" t="s">
        <v>63</v>
      </c>
      <c r="S262" s="49" t="s">
        <v>61</v>
      </c>
      <c r="T262" s="49" t="s">
        <v>61</v>
      </c>
      <c r="U262" s="49" t="s">
        <v>61</v>
      </c>
      <c r="V262" s="49" t="s">
        <v>61</v>
      </c>
      <c r="W262" s="49" t="s">
        <v>61</v>
      </c>
      <c r="X262" s="49" t="s">
        <v>61</v>
      </c>
      <c r="Y262" s="49" t="s">
        <v>61</v>
      </c>
      <c r="Z262" s="49" t="s">
        <v>61</v>
      </c>
      <c r="AA262" s="49" t="s">
        <v>61</v>
      </c>
    </row>
    <row r="263" s="51" customFormat="true" ht="32.8" hidden="false" customHeight="false" outlineLevel="0" collapsed="false">
      <c r="A263" s="104" t="s">
        <v>546</v>
      </c>
      <c r="B263" s="88" t="s">
        <v>547</v>
      </c>
      <c r="C263" s="89" t="n">
        <v>400000</v>
      </c>
      <c r="D263" s="47" t="s">
        <v>541</v>
      </c>
      <c r="E263" s="47" t="s">
        <v>99</v>
      </c>
      <c r="F263" s="49" t="s">
        <v>61</v>
      </c>
      <c r="G263" s="49" t="s">
        <v>61</v>
      </c>
      <c r="H263" s="49" t="s">
        <v>61</v>
      </c>
      <c r="I263" s="93" t="n">
        <v>266700</v>
      </c>
      <c r="J263" s="93" t="n">
        <v>133300</v>
      </c>
      <c r="K263" s="49" t="s">
        <v>61</v>
      </c>
      <c r="L263" s="49" t="s">
        <v>61</v>
      </c>
      <c r="M263" s="49" t="s">
        <v>61</v>
      </c>
      <c r="N263" s="49" t="s">
        <v>61</v>
      </c>
      <c r="O263" s="90" t="s">
        <v>62</v>
      </c>
      <c r="P263" s="91" t="s">
        <v>63</v>
      </c>
      <c r="Q263" s="91" t="s">
        <v>101</v>
      </c>
      <c r="R263" s="91" t="s">
        <v>63</v>
      </c>
      <c r="S263" s="49" t="s">
        <v>61</v>
      </c>
      <c r="T263" s="49" t="s">
        <v>61</v>
      </c>
      <c r="U263" s="49" t="s">
        <v>61</v>
      </c>
      <c r="V263" s="93" t="n">
        <v>266700</v>
      </c>
      <c r="W263" s="93" t="n">
        <v>133300</v>
      </c>
      <c r="X263" s="49" t="s">
        <v>61</v>
      </c>
      <c r="Y263" s="49" t="s">
        <v>61</v>
      </c>
      <c r="Z263" s="49" t="s">
        <v>61</v>
      </c>
      <c r="AA263" s="49" t="s">
        <v>61</v>
      </c>
    </row>
    <row r="264" s="51" customFormat="true" ht="32.8" hidden="false" customHeight="false" outlineLevel="0" collapsed="false">
      <c r="A264" s="104" t="s">
        <v>548</v>
      </c>
      <c r="B264" s="66" t="s">
        <v>549</v>
      </c>
      <c r="C264" s="46" t="n">
        <v>400000</v>
      </c>
      <c r="D264" s="47" t="s">
        <v>541</v>
      </c>
      <c r="E264" s="47" t="s">
        <v>99</v>
      </c>
      <c r="F264" s="49" t="s">
        <v>61</v>
      </c>
      <c r="G264" s="49" t="s">
        <v>61</v>
      </c>
      <c r="H264" s="49" t="s">
        <v>61</v>
      </c>
      <c r="I264" s="93" t="n">
        <v>266700</v>
      </c>
      <c r="J264" s="93" t="n">
        <v>133300</v>
      </c>
      <c r="K264" s="49" t="s">
        <v>61</v>
      </c>
      <c r="L264" s="49" t="s">
        <v>61</v>
      </c>
      <c r="M264" s="49" t="s">
        <v>61</v>
      </c>
      <c r="N264" s="49" t="s">
        <v>61</v>
      </c>
      <c r="O264" s="53" t="s">
        <v>62</v>
      </c>
      <c r="P264" s="49" t="s">
        <v>63</v>
      </c>
      <c r="Q264" s="49" t="s">
        <v>101</v>
      </c>
      <c r="R264" s="49" t="s">
        <v>63</v>
      </c>
      <c r="S264" s="49" t="s">
        <v>61</v>
      </c>
      <c r="T264" s="49" t="s">
        <v>61</v>
      </c>
      <c r="U264" s="49" t="s">
        <v>61</v>
      </c>
      <c r="V264" s="93" t="n">
        <v>266700</v>
      </c>
      <c r="W264" s="93" t="n">
        <v>133300</v>
      </c>
      <c r="X264" s="49" t="s">
        <v>61</v>
      </c>
      <c r="Y264" s="49" t="s">
        <v>61</v>
      </c>
      <c r="Z264" s="49" t="s">
        <v>61</v>
      </c>
      <c r="AA264" s="49" t="s">
        <v>61</v>
      </c>
    </row>
    <row r="265" s="51" customFormat="true" ht="32.8" hidden="false" customHeight="false" outlineLevel="0" collapsed="false">
      <c r="A265" s="104" t="s">
        <v>550</v>
      </c>
      <c r="B265" s="45" t="s">
        <v>551</v>
      </c>
      <c r="C265" s="46" t="n">
        <v>130000</v>
      </c>
      <c r="D265" s="47" t="s">
        <v>523</v>
      </c>
      <c r="E265" s="48" t="s">
        <v>59</v>
      </c>
      <c r="F265" s="49" t="s">
        <v>61</v>
      </c>
      <c r="G265" s="49" t="s">
        <v>61</v>
      </c>
      <c r="H265" s="49" t="s">
        <v>61</v>
      </c>
      <c r="I265" s="93" t="n">
        <v>108300</v>
      </c>
      <c r="J265" s="93" t="n">
        <v>21700</v>
      </c>
      <c r="K265" s="49" t="s">
        <v>61</v>
      </c>
      <c r="L265" s="49" t="s">
        <v>61</v>
      </c>
      <c r="M265" s="49" t="s">
        <v>61</v>
      </c>
      <c r="N265" s="49" t="s">
        <v>61</v>
      </c>
      <c r="O265" s="53" t="s">
        <v>62</v>
      </c>
      <c r="P265" s="49" t="s">
        <v>63</v>
      </c>
      <c r="Q265" s="49" t="s">
        <v>63</v>
      </c>
      <c r="R265" s="49" t="s">
        <v>63</v>
      </c>
      <c r="S265" s="49" t="s">
        <v>61</v>
      </c>
      <c r="T265" s="49" t="s">
        <v>61</v>
      </c>
      <c r="U265" s="49" t="s">
        <v>61</v>
      </c>
      <c r="V265" s="49" t="s">
        <v>61</v>
      </c>
      <c r="W265" s="49" t="s">
        <v>61</v>
      </c>
      <c r="X265" s="49" t="s">
        <v>61</v>
      </c>
      <c r="Y265" s="49" t="s">
        <v>61</v>
      </c>
      <c r="Z265" s="49" t="s">
        <v>61</v>
      </c>
      <c r="AA265" s="49" t="s">
        <v>61</v>
      </c>
    </row>
    <row r="266" s="51" customFormat="true" ht="32.8" hidden="false" customHeight="false" outlineLevel="0" collapsed="false">
      <c r="A266" s="104" t="s">
        <v>552</v>
      </c>
      <c r="B266" s="66" t="s">
        <v>553</v>
      </c>
      <c r="C266" s="46" t="n">
        <v>300000</v>
      </c>
      <c r="D266" s="48" t="s">
        <v>554</v>
      </c>
      <c r="E266" s="47" t="s">
        <v>226</v>
      </c>
      <c r="F266" s="49" t="s">
        <v>61</v>
      </c>
      <c r="G266" s="49" t="s">
        <v>61</v>
      </c>
      <c r="H266" s="49" t="s">
        <v>61</v>
      </c>
      <c r="I266" s="93" t="n">
        <v>100000</v>
      </c>
      <c r="J266" s="93" t="n">
        <v>200000</v>
      </c>
      <c r="K266" s="49" t="s">
        <v>61</v>
      </c>
      <c r="L266" s="49" t="s">
        <v>61</v>
      </c>
      <c r="M266" s="49" t="s">
        <v>61</v>
      </c>
      <c r="N266" s="49" t="s">
        <v>61</v>
      </c>
      <c r="O266" s="53" t="s">
        <v>62</v>
      </c>
      <c r="P266" s="49" t="s">
        <v>63</v>
      </c>
      <c r="Q266" s="49" t="s">
        <v>101</v>
      </c>
      <c r="R266" s="49" t="s">
        <v>63</v>
      </c>
      <c r="S266" s="49" t="s">
        <v>61</v>
      </c>
      <c r="T266" s="49" t="s">
        <v>61</v>
      </c>
      <c r="U266" s="49" t="s">
        <v>61</v>
      </c>
      <c r="V266" s="93" t="n">
        <v>100000</v>
      </c>
      <c r="W266" s="93" t="n">
        <v>200000</v>
      </c>
      <c r="X266" s="49" t="s">
        <v>61</v>
      </c>
      <c r="Y266" s="49" t="s">
        <v>61</v>
      </c>
      <c r="Z266" s="49" t="s">
        <v>61</v>
      </c>
      <c r="AA266" s="49" t="s">
        <v>61</v>
      </c>
    </row>
    <row r="267" s="51" customFormat="true" ht="32.8" hidden="false" customHeight="false" outlineLevel="0" collapsed="false">
      <c r="A267" s="104" t="s">
        <v>555</v>
      </c>
      <c r="B267" s="66" t="s">
        <v>556</v>
      </c>
      <c r="C267" s="46" t="n">
        <v>327600</v>
      </c>
      <c r="D267" s="48" t="s">
        <v>536</v>
      </c>
      <c r="E267" s="47" t="s">
        <v>66</v>
      </c>
      <c r="F267" s="49" t="s">
        <v>61</v>
      </c>
      <c r="G267" s="49" t="s">
        <v>61</v>
      </c>
      <c r="H267" s="49" t="s">
        <v>61</v>
      </c>
      <c r="I267" s="93" t="n">
        <v>245700</v>
      </c>
      <c r="J267" s="93" t="n">
        <v>81900</v>
      </c>
      <c r="K267" s="49" t="s">
        <v>61</v>
      </c>
      <c r="L267" s="49" t="s">
        <v>61</v>
      </c>
      <c r="M267" s="49" t="s">
        <v>61</v>
      </c>
      <c r="N267" s="49" t="s">
        <v>61</v>
      </c>
      <c r="O267" s="50" t="s">
        <v>168</v>
      </c>
      <c r="P267" s="49" t="s">
        <v>63</v>
      </c>
      <c r="Q267" s="49" t="s">
        <v>63</v>
      </c>
      <c r="R267" s="49" t="s">
        <v>169</v>
      </c>
      <c r="S267" s="49" t="s">
        <v>61</v>
      </c>
      <c r="T267" s="49" t="s">
        <v>61</v>
      </c>
      <c r="U267" s="49" t="s">
        <v>61</v>
      </c>
      <c r="V267" s="49" t="s">
        <v>61</v>
      </c>
      <c r="W267" s="49" t="s">
        <v>61</v>
      </c>
      <c r="X267" s="49" t="s">
        <v>61</v>
      </c>
      <c r="Y267" s="49" t="s">
        <v>61</v>
      </c>
      <c r="Z267" s="49" t="s">
        <v>61</v>
      </c>
      <c r="AA267" s="49" t="s">
        <v>61</v>
      </c>
    </row>
    <row r="268" s="51" customFormat="true" ht="32.8" hidden="false" customHeight="false" outlineLevel="0" collapsed="false">
      <c r="A268" s="104" t="s">
        <v>557</v>
      </c>
      <c r="B268" s="66" t="s">
        <v>558</v>
      </c>
      <c r="C268" s="46" t="n">
        <v>350000</v>
      </c>
      <c r="D268" s="47" t="s">
        <v>541</v>
      </c>
      <c r="E268" s="47" t="s">
        <v>99</v>
      </c>
      <c r="F268" s="49" t="s">
        <v>61</v>
      </c>
      <c r="G268" s="49" t="s">
        <v>61</v>
      </c>
      <c r="H268" s="49" t="s">
        <v>61</v>
      </c>
      <c r="I268" s="93" t="n">
        <v>233300</v>
      </c>
      <c r="J268" s="93" t="n">
        <v>116700</v>
      </c>
      <c r="K268" s="49" t="s">
        <v>61</v>
      </c>
      <c r="L268" s="49" t="s">
        <v>61</v>
      </c>
      <c r="M268" s="49" t="s">
        <v>61</v>
      </c>
      <c r="N268" s="49" t="s">
        <v>61</v>
      </c>
      <c r="O268" s="53" t="s">
        <v>62</v>
      </c>
      <c r="P268" s="49" t="s">
        <v>63</v>
      </c>
      <c r="Q268" s="49" t="s">
        <v>63</v>
      </c>
      <c r="R268" s="49" t="s">
        <v>63</v>
      </c>
      <c r="S268" s="49" t="s">
        <v>61</v>
      </c>
      <c r="T268" s="49" t="s">
        <v>61</v>
      </c>
      <c r="U268" s="49" t="s">
        <v>61</v>
      </c>
      <c r="V268" s="49" t="s">
        <v>61</v>
      </c>
      <c r="W268" s="49" t="s">
        <v>61</v>
      </c>
      <c r="X268" s="49" t="s">
        <v>61</v>
      </c>
      <c r="Y268" s="49" t="s">
        <v>61</v>
      </c>
      <c r="Z268" s="49" t="s">
        <v>61</v>
      </c>
      <c r="AA268" s="49" t="s">
        <v>61</v>
      </c>
    </row>
    <row r="269" s="51" customFormat="true" ht="32.8" hidden="false" customHeight="false" outlineLevel="0" collapsed="false">
      <c r="A269" s="104" t="s">
        <v>559</v>
      </c>
      <c r="B269" s="66" t="s">
        <v>560</v>
      </c>
      <c r="C269" s="46" t="n">
        <v>500000</v>
      </c>
      <c r="D269" s="48" t="s">
        <v>561</v>
      </c>
      <c r="E269" s="47" t="s">
        <v>112</v>
      </c>
      <c r="F269" s="49" t="s">
        <v>61</v>
      </c>
      <c r="G269" s="49" t="s">
        <v>61</v>
      </c>
      <c r="H269" s="49" t="s">
        <v>61</v>
      </c>
      <c r="I269" s="93" t="n">
        <v>83300</v>
      </c>
      <c r="J269" s="93" t="n">
        <v>416700</v>
      </c>
      <c r="K269" s="49" t="s">
        <v>61</v>
      </c>
      <c r="L269" s="49" t="s">
        <v>61</v>
      </c>
      <c r="M269" s="49" t="s">
        <v>61</v>
      </c>
      <c r="N269" s="49" t="s">
        <v>61</v>
      </c>
      <c r="O269" s="53" t="s">
        <v>62</v>
      </c>
      <c r="P269" s="49" t="s">
        <v>63</v>
      </c>
      <c r="Q269" s="49" t="s">
        <v>101</v>
      </c>
      <c r="R269" s="49" t="s">
        <v>63</v>
      </c>
      <c r="S269" s="49" t="s">
        <v>61</v>
      </c>
      <c r="T269" s="49" t="s">
        <v>61</v>
      </c>
      <c r="U269" s="49" t="s">
        <v>61</v>
      </c>
      <c r="V269" s="93" t="n">
        <v>83300</v>
      </c>
      <c r="W269" s="93" t="n">
        <v>416700</v>
      </c>
      <c r="X269" s="49" t="s">
        <v>61</v>
      </c>
      <c r="Y269" s="49" t="s">
        <v>61</v>
      </c>
      <c r="Z269" s="49" t="s">
        <v>61</v>
      </c>
      <c r="AA269" s="49" t="s">
        <v>61</v>
      </c>
    </row>
    <row r="270" s="51" customFormat="true" ht="32.8" hidden="false" customHeight="false" outlineLevel="0" collapsed="false">
      <c r="A270" s="104" t="s">
        <v>562</v>
      </c>
      <c r="B270" s="45" t="s">
        <v>563</v>
      </c>
      <c r="C270" s="67" t="n">
        <v>2000000</v>
      </c>
      <c r="D270" s="47" t="s">
        <v>541</v>
      </c>
      <c r="E270" s="48" t="s">
        <v>99</v>
      </c>
      <c r="F270" s="49" t="s">
        <v>61</v>
      </c>
      <c r="G270" s="49" t="s">
        <v>61</v>
      </c>
      <c r="H270" s="49" t="s">
        <v>61</v>
      </c>
      <c r="I270" s="93" t="n">
        <v>1333300</v>
      </c>
      <c r="J270" s="93" t="n">
        <v>666700</v>
      </c>
      <c r="K270" s="49" t="s">
        <v>61</v>
      </c>
      <c r="L270" s="49" t="s">
        <v>61</v>
      </c>
      <c r="M270" s="49" t="s">
        <v>61</v>
      </c>
      <c r="N270" s="49" t="s">
        <v>61</v>
      </c>
      <c r="O270" s="53" t="s">
        <v>564</v>
      </c>
      <c r="P270" s="49" t="s">
        <v>63</v>
      </c>
      <c r="Q270" s="49" t="s">
        <v>63</v>
      </c>
      <c r="R270" s="49" t="s">
        <v>63</v>
      </c>
      <c r="S270" s="49" t="s">
        <v>61</v>
      </c>
      <c r="T270" s="49" t="s">
        <v>61</v>
      </c>
      <c r="U270" s="49" t="s">
        <v>61</v>
      </c>
      <c r="V270" s="49" t="s">
        <v>61</v>
      </c>
      <c r="W270" s="49" t="s">
        <v>61</v>
      </c>
      <c r="X270" s="49" t="s">
        <v>61</v>
      </c>
      <c r="Y270" s="49" t="s">
        <v>61</v>
      </c>
      <c r="Z270" s="49" t="s">
        <v>61</v>
      </c>
      <c r="AA270" s="49" t="s">
        <v>61</v>
      </c>
    </row>
    <row r="271" s="51" customFormat="true" ht="32.8" hidden="false" customHeight="false" outlineLevel="0" collapsed="false">
      <c r="A271" s="104" t="s">
        <v>565</v>
      </c>
      <c r="B271" s="66" t="s">
        <v>566</v>
      </c>
      <c r="C271" s="46" t="n">
        <v>1600000</v>
      </c>
      <c r="D271" s="48" t="s">
        <v>561</v>
      </c>
      <c r="E271" s="47" t="s">
        <v>112</v>
      </c>
      <c r="F271" s="49" t="s">
        <v>61</v>
      </c>
      <c r="G271" s="49" t="s">
        <v>61</v>
      </c>
      <c r="H271" s="49" t="s">
        <v>61</v>
      </c>
      <c r="I271" s="93" t="n">
        <v>266700</v>
      </c>
      <c r="J271" s="93" t="n">
        <v>1333300</v>
      </c>
      <c r="K271" s="49" t="s">
        <v>61</v>
      </c>
      <c r="L271" s="49" t="s">
        <v>61</v>
      </c>
      <c r="M271" s="49" t="s">
        <v>61</v>
      </c>
      <c r="N271" s="49" t="s">
        <v>61</v>
      </c>
      <c r="O271" s="50" t="s">
        <v>62</v>
      </c>
      <c r="P271" s="73" t="s">
        <v>63</v>
      </c>
      <c r="Q271" s="49" t="s">
        <v>101</v>
      </c>
      <c r="R271" s="49" t="s">
        <v>63</v>
      </c>
      <c r="S271" s="49" t="s">
        <v>61</v>
      </c>
      <c r="T271" s="49" t="s">
        <v>61</v>
      </c>
      <c r="U271" s="49" t="s">
        <v>61</v>
      </c>
      <c r="V271" s="93" t="n">
        <v>266700</v>
      </c>
      <c r="W271" s="93" t="n">
        <v>1333300</v>
      </c>
      <c r="X271" s="49" t="s">
        <v>61</v>
      </c>
      <c r="Y271" s="49" t="s">
        <v>61</v>
      </c>
      <c r="Z271" s="49" t="s">
        <v>61</v>
      </c>
      <c r="AA271" s="49" t="s">
        <v>61</v>
      </c>
    </row>
    <row r="272" s="51" customFormat="true" ht="32.8" hidden="false" customHeight="false" outlineLevel="0" collapsed="false">
      <c r="A272" s="104" t="s">
        <v>567</v>
      </c>
      <c r="B272" s="45" t="s">
        <v>568</v>
      </c>
      <c r="C272" s="46" t="n">
        <v>650000</v>
      </c>
      <c r="D272" s="47" t="s">
        <v>518</v>
      </c>
      <c r="E272" s="48" t="s">
        <v>99</v>
      </c>
      <c r="F272" s="49" t="s">
        <v>61</v>
      </c>
      <c r="G272" s="49" t="s">
        <v>61</v>
      </c>
      <c r="H272" s="49" t="s">
        <v>61</v>
      </c>
      <c r="I272" s="93" t="n">
        <v>433300</v>
      </c>
      <c r="J272" s="93" t="n">
        <v>216700</v>
      </c>
      <c r="K272" s="49" t="s">
        <v>61</v>
      </c>
      <c r="L272" s="49" t="s">
        <v>61</v>
      </c>
      <c r="M272" s="49" t="s">
        <v>61</v>
      </c>
      <c r="N272" s="49" t="s">
        <v>61</v>
      </c>
      <c r="O272" s="53" t="s">
        <v>62</v>
      </c>
      <c r="P272" s="69" t="s">
        <v>63</v>
      </c>
      <c r="Q272" s="69" t="s">
        <v>101</v>
      </c>
      <c r="R272" s="69" t="s">
        <v>63</v>
      </c>
      <c r="S272" s="49" t="s">
        <v>61</v>
      </c>
      <c r="T272" s="49" t="s">
        <v>61</v>
      </c>
      <c r="U272" s="49" t="s">
        <v>61</v>
      </c>
      <c r="V272" s="93" t="n">
        <v>433300</v>
      </c>
      <c r="W272" s="93" t="n">
        <v>216700</v>
      </c>
      <c r="X272" s="49" t="s">
        <v>61</v>
      </c>
      <c r="Y272" s="49" t="s">
        <v>61</v>
      </c>
      <c r="Z272" s="49" t="s">
        <v>61</v>
      </c>
      <c r="AA272" s="49" t="s">
        <v>61</v>
      </c>
    </row>
    <row r="273" s="51" customFormat="true" ht="32.8" hidden="false" customHeight="false" outlineLevel="0" collapsed="false">
      <c r="A273" s="104" t="s">
        <v>569</v>
      </c>
      <c r="B273" s="114" t="s">
        <v>570</v>
      </c>
      <c r="C273" s="94" t="n">
        <v>530000</v>
      </c>
      <c r="D273" s="47" t="s">
        <v>541</v>
      </c>
      <c r="E273" s="48" t="s">
        <v>99</v>
      </c>
      <c r="F273" s="49" t="s">
        <v>61</v>
      </c>
      <c r="G273" s="49" t="s">
        <v>61</v>
      </c>
      <c r="H273" s="49" t="s">
        <v>61</v>
      </c>
      <c r="I273" s="93" t="n">
        <v>353300</v>
      </c>
      <c r="J273" s="93" t="n">
        <v>176700</v>
      </c>
      <c r="K273" s="49" t="s">
        <v>61</v>
      </c>
      <c r="L273" s="49" t="s">
        <v>61</v>
      </c>
      <c r="M273" s="49" t="s">
        <v>61</v>
      </c>
      <c r="N273" s="49" t="s">
        <v>61</v>
      </c>
      <c r="O273" s="90" t="s">
        <v>62</v>
      </c>
      <c r="P273" s="49" t="s">
        <v>63</v>
      </c>
      <c r="Q273" s="49" t="s">
        <v>101</v>
      </c>
      <c r="R273" s="49" t="s">
        <v>63</v>
      </c>
      <c r="S273" s="49" t="s">
        <v>61</v>
      </c>
      <c r="T273" s="49" t="s">
        <v>61</v>
      </c>
      <c r="U273" s="49" t="s">
        <v>61</v>
      </c>
      <c r="V273" s="93" t="n">
        <v>353300</v>
      </c>
      <c r="W273" s="93" t="n">
        <v>176700</v>
      </c>
      <c r="X273" s="49" t="s">
        <v>61</v>
      </c>
      <c r="Y273" s="49" t="s">
        <v>61</v>
      </c>
      <c r="Z273" s="49" t="s">
        <v>61</v>
      </c>
      <c r="AA273" s="49" t="s">
        <v>61</v>
      </c>
    </row>
    <row r="274" s="51" customFormat="true" ht="32.8" hidden="false" customHeight="false" outlineLevel="0" collapsed="false">
      <c r="A274" s="104" t="s">
        <v>571</v>
      </c>
      <c r="B274" s="66" t="s">
        <v>572</v>
      </c>
      <c r="C274" s="46" t="n">
        <v>200000</v>
      </c>
      <c r="D274" s="47" t="s">
        <v>533</v>
      </c>
      <c r="E274" s="48" t="s">
        <v>123</v>
      </c>
      <c r="F274" s="49" t="s">
        <v>61</v>
      </c>
      <c r="G274" s="49" t="s">
        <v>61</v>
      </c>
      <c r="H274" s="49" t="s">
        <v>61</v>
      </c>
      <c r="I274" s="93" t="n">
        <v>100000</v>
      </c>
      <c r="J274" s="93" t="n">
        <v>100000</v>
      </c>
      <c r="K274" s="49" t="s">
        <v>61</v>
      </c>
      <c r="L274" s="49" t="s">
        <v>61</v>
      </c>
      <c r="M274" s="49" t="s">
        <v>61</v>
      </c>
      <c r="N274" s="49" t="s">
        <v>61</v>
      </c>
      <c r="O274" s="53" t="s">
        <v>62</v>
      </c>
      <c r="P274" s="49" t="s">
        <v>63</v>
      </c>
      <c r="Q274" s="49" t="s">
        <v>63</v>
      </c>
      <c r="R274" s="49" t="s">
        <v>63</v>
      </c>
      <c r="S274" s="49" t="s">
        <v>61</v>
      </c>
      <c r="T274" s="49" t="s">
        <v>61</v>
      </c>
      <c r="U274" s="49" t="s">
        <v>61</v>
      </c>
      <c r="V274" s="49" t="s">
        <v>61</v>
      </c>
      <c r="W274" s="49" t="s">
        <v>61</v>
      </c>
      <c r="X274" s="49" t="s">
        <v>61</v>
      </c>
      <c r="Y274" s="49" t="s">
        <v>61</v>
      </c>
      <c r="Z274" s="49" t="s">
        <v>61</v>
      </c>
      <c r="AA274" s="49" t="s">
        <v>61</v>
      </c>
    </row>
    <row r="275" s="51" customFormat="true" ht="32.8" hidden="false" customHeight="false" outlineLevel="0" collapsed="false">
      <c r="A275" s="104" t="s">
        <v>573</v>
      </c>
      <c r="B275" s="66" t="s">
        <v>574</v>
      </c>
      <c r="C275" s="46" t="n">
        <v>1100000</v>
      </c>
      <c r="D275" s="47" t="s">
        <v>541</v>
      </c>
      <c r="E275" s="47" t="s">
        <v>66</v>
      </c>
      <c r="F275" s="49" t="s">
        <v>61</v>
      </c>
      <c r="G275" s="49" t="s">
        <v>61</v>
      </c>
      <c r="H275" s="49" t="s">
        <v>61</v>
      </c>
      <c r="I275" s="93" t="n">
        <v>825000</v>
      </c>
      <c r="J275" s="93" t="n">
        <v>275000</v>
      </c>
      <c r="K275" s="49" t="s">
        <v>61</v>
      </c>
      <c r="L275" s="49" t="s">
        <v>61</v>
      </c>
      <c r="M275" s="49" t="s">
        <v>61</v>
      </c>
      <c r="N275" s="49" t="s">
        <v>61</v>
      </c>
      <c r="O275" s="53" t="s">
        <v>62</v>
      </c>
      <c r="P275" s="49" t="s">
        <v>63</v>
      </c>
      <c r="Q275" s="49" t="s">
        <v>101</v>
      </c>
      <c r="R275" s="49" t="s">
        <v>63</v>
      </c>
      <c r="S275" s="49" t="s">
        <v>61</v>
      </c>
      <c r="T275" s="49" t="s">
        <v>61</v>
      </c>
      <c r="U275" s="49" t="s">
        <v>61</v>
      </c>
      <c r="V275" s="93" t="n">
        <v>825000</v>
      </c>
      <c r="W275" s="93" t="n">
        <v>275000</v>
      </c>
      <c r="X275" s="49" t="s">
        <v>61</v>
      </c>
      <c r="Y275" s="49" t="s">
        <v>61</v>
      </c>
      <c r="Z275" s="49" t="s">
        <v>61</v>
      </c>
      <c r="AA275" s="49" t="s">
        <v>61</v>
      </c>
    </row>
    <row r="276" s="51" customFormat="true" ht="32.8" hidden="false" customHeight="false" outlineLevel="0" collapsed="false">
      <c r="A276" s="104" t="s">
        <v>575</v>
      </c>
      <c r="B276" s="45" t="s">
        <v>576</v>
      </c>
      <c r="C276" s="46" t="n">
        <v>1200000</v>
      </c>
      <c r="D276" s="47" t="s">
        <v>577</v>
      </c>
      <c r="E276" s="47" t="s">
        <v>451</v>
      </c>
      <c r="F276" s="49" t="s">
        <v>61</v>
      </c>
      <c r="G276" s="49" t="s">
        <v>61</v>
      </c>
      <c r="H276" s="49" t="s">
        <v>61</v>
      </c>
      <c r="I276" s="95" t="n">
        <v>100000</v>
      </c>
      <c r="J276" s="95" t="n">
        <v>1100000</v>
      </c>
      <c r="K276" s="49" t="s">
        <v>61</v>
      </c>
      <c r="L276" s="49" t="s">
        <v>61</v>
      </c>
      <c r="M276" s="49" t="s">
        <v>61</v>
      </c>
      <c r="N276" s="49" t="s">
        <v>61</v>
      </c>
      <c r="O276" s="53" t="s">
        <v>62</v>
      </c>
      <c r="P276" s="49" t="s">
        <v>63</v>
      </c>
      <c r="Q276" s="69" t="s">
        <v>101</v>
      </c>
      <c r="R276" s="49" t="s">
        <v>63</v>
      </c>
      <c r="S276" s="49" t="s">
        <v>61</v>
      </c>
      <c r="T276" s="49" t="s">
        <v>61</v>
      </c>
      <c r="U276" s="49" t="s">
        <v>61</v>
      </c>
      <c r="V276" s="95" t="n">
        <v>100000</v>
      </c>
      <c r="W276" s="95" t="n">
        <v>1100000</v>
      </c>
      <c r="X276" s="49" t="s">
        <v>61</v>
      </c>
      <c r="Y276" s="49" t="s">
        <v>61</v>
      </c>
      <c r="Z276" s="49" t="s">
        <v>61</v>
      </c>
      <c r="AA276" s="49" t="s">
        <v>61</v>
      </c>
    </row>
    <row r="277" s="51" customFormat="true" ht="32.8" hidden="false" customHeight="false" outlineLevel="0" collapsed="false">
      <c r="A277" s="104" t="s">
        <v>578</v>
      </c>
      <c r="B277" s="66" t="s">
        <v>579</v>
      </c>
      <c r="C277" s="94" t="n">
        <v>720000</v>
      </c>
      <c r="D277" s="48" t="s">
        <v>561</v>
      </c>
      <c r="E277" s="47" t="s">
        <v>112</v>
      </c>
      <c r="F277" s="49" t="s">
        <v>61</v>
      </c>
      <c r="G277" s="49" t="s">
        <v>61</v>
      </c>
      <c r="H277" s="49" t="s">
        <v>61</v>
      </c>
      <c r="I277" s="93" t="n">
        <v>120000</v>
      </c>
      <c r="J277" s="93" t="n">
        <v>600000</v>
      </c>
      <c r="K277" s="49" t="s">
        <v>61</v>
      </c>
      <c r="L277" s="49" t="s">
        <v>61</v>
      </c>
      <c r="M277" s="49" t="s">
        <v>61</v>
      </c>
      <c r="N277" s="49" t="s">
        <v>61</v>
      </c>
      <c r="O277" s="53" t="s">
        <v>62</v>
      </c>
      <c r="P277" s="49" t="s">
        <v>63</v>
      </c>
      <c r="Q277" s="49" t="s">
        <v>101</v>
      </c>
      <c r="R277" s="49" t="s">
        <v>63</v>
      </c>
      <c r="S277" s="49" t="s">
        <v>61</v>
      </c>
      <c r="T277" s="49" t="s">
        <v>61</v>
      </c>
      <c r="U277" s="49" t="s">
        <v>61</v>
      </c>
      <c r="V277" s="93" t="n">
        <v>120000</v>
      </c>
      <c r="W277" s="93" t="n">
        <v>600000</v>
      </c>
      <c r="X277" s="49" t="s">
        <v>61</v>
      </c>
      <c r="Y277" s="49" t="s">
        <v>61</v>
      </c>
      <c r="Z277" s="49" t="s">
        <v>61</v>
      </c>
      <c r="AA277" s="49" t="s">
        <v>61</v>
      </c>
    </row>
    <row r="278" s="51" customFormat="true" ht="32.8" hidden="false" customHeight="false" outlineLevel="0" collapsed="false">
      <c r="A278" s="104" t="s">
        <v>580</v>
      </c>
      <c r="B278" s="45" t="s">
        <v>581</v>
      </c>
      <c r="C278" s="46" t="n">
        <v>650000</v>
      </c>
      <c r="D278" s="47" t="s">
        <v>533</v>
      </c>
      <c r="E278" s="48" t="s">
        <v>109</v>
      </c>
      <c r="F278" s="49" t="s">
        <v>61</v>
      </c>
      <c r="G278" s="49" t="s">
        <v>61</v>
      </c>
      <c r="H278" s="49" t="s">
        <v>61</v>
      </c>
      <c r="I278" s="93" t="n">
        <v>379200</v>
      </c>
      <c r="J278" s="93" t="n">
        <v>270800</v>
      </c>
      <c r="K278" s="49" t="s">
        <v>61</v>
      </c>
      <c r="L278" s="49" t="s">
        <v>61</v>
      </c>
      <c r="M278" s="49" t="s">
        <v>61</v>
      </c>
      <c r="N278" s="49" t="s">
        <v>61</v>
      </c>
      <c r="O278" s="53" t="s">
        <v>62</v>
      </c>
      <c r="P278" s="69" t="s">
        <v>63</v>
      </c>
      <c r="Q278" s="69" t="s">
        <v>101</v>
      </c>
      <c r="R278" s="69" t="s">
        <v>63</v>
      </c>
      <c r="S278" s="49" t="s">
        <v>61</v>
      </c>
      <c r="T278" s="49" t="s">
        <v>61</v>
      </c>
      <c r="U278" s="49" t="s">
        <v>61</v>
      </c>
      <c r="V278" s="93" t="n">
        <v>379200</v>
      </c>
      <c r="W278" s="93" t="n">
        <v>270800</v>
      </c>
      <c r="X278" s="49" t="s">
        <v>61</v>
      </c>
      <c r="Y278" s="49" t="s">
        <v>61</v>
      </c>
      <c r="Z278" s="49" t="s">
        <v>61</v>
      </c>
      <c r="AA278" s="49" t="s">
        <v>61</v>
      </c>
    </row>
    <row r="279" s="51" customFormat="true" ht="32.8" hidden="false" customHeight="false" outlineLevel="0" collapsed="false">
      <c r="A279" s="104" t="s">
        <v>582</v>
      </c>
      <c r="B279" s="66" t="s">
        <v>583</v>
      </c>
      <c r="C279" s="46" t="n">
        <v>1590000</v>
      </c>
      <c r="D279" s="48" t="s">
        <v>561</v>
      </c>
      <c r="E279" s="47" t="s">
        <v>112</v>
      </c>
      <c r="F279" s="49" t="s">
        <v>61</v>
      </c>
      <c r="G279" s="49" t="s">
        <v>61</v>
      </c>
      <c r="H279" s="49" t="s">
        <v>61</v>
      </c>
      <c r="I279" s="93" t="n">
        <v>265000</v>
      </c>
      <c r="J279" s="93" t="n">
        <v>1325000</v>
      </c>
      <c r="K279" s="49" t="s">
        <v>61</v>
      </c>
      <c r="L279" s="49" t="s">
        <v>61</v>
      </c>
      <c r="M279" s="49" t="s">
        <v>61</v>
      </c>
      <c r="N279" s="49" t="s">
        <v>61</v>
      </c>
      <c r="O279" s="50" t="s">
        <v>62</v>
      </c>
      <c r="P279" s="73" t="s">
        <v>63</v>
      </c>
      <c r="Q279" s="69" t="s">
        <v>101</v>
      </c>
      <c r="R279" s="49" t="s">
        <v>63</v>
      </c>
      <c r="S279" s="49" t="s">
        <v>61</v>
      </c>
      <c r="T279" s="49" t="s">
        <v>61</v>
      </c>
      <c r="U279" s="49" t="s">
        <v>61</v>
      </c>
      <c r="V279" s="93" t="n">
        <v>265000</v>
      </c>
      <c r="W279" s="93" t="n">
        <v>1325000</v>
      </c>
      <c r="X279" s="49" t="s">
        <v>61</v>
      </c>
      <c r="Y279" s="49" t="s">
        <v>61</v>
      </c>
      <c r="Z279" s="49" t="s">
        <v>61</v>
      </c>
      <c r="AA279" s="49" t="s">
        <v>61</v>
      </c>
    </row>
    <row r="280" s="51" customFormat="true" ht="32.8" hidden="false" customHeight="false" outlineLevel="0" collapsed="false">
      <c r="A280" s="104" t="s">
        <v>584</v>
      </c>
      <c r="B280" s="66" t="s">
        <v>585</v>
      </c>
      <c r="C280" s="46" t="n">
        <v>1200000</v>
      </c>
      <c r="D280" s="47" t="s">
        <v>586</v>
      </c>
      <c r="E280" s="47" t="s">
        <v>587</v>
      </c>
      <c r="F280" s="49" t="s">
        <v>61</v>
      </c>
      <c r="G280" s="49" t="s">
        <v>61</v>
      </c>
      <c r="H280" s="49" t="s">
        <v>61</v>
      </c>
      <c r="I280" s="93" t="n">
        <v>0</v>
      </c>
      <c r="J280" s="93" t="n">
        <v>600000</v>
      </c>
      <c r="K280" s="93" t="n">
        <v>600000</v>
      </c>
      <c r="L280" s="49" t="s">
        <v>61</v>
      </c>
      <c r="M280" s="49" t="s">
        <v>61</v>
      </c>
      <c r="N280" s="49" t="s">
        <v>61</v>
      </c>
      <c r="O280" s="53" t="s">
        <v>196</v>
      </c>
      <c r="P280" s="49" t="s">
        <v>63</v>
      </c>
      <c r="Q280" s="49" t="s">
        <v>63</v>
      </c>
      <c r="R280" s="49" t="s">
        <v>204</v>
      </c>
      <c r="S280" s="49" t="s">
        <v>61</v>
      </c>
      <c r="T280" s="49" t="s">
        <v>61</v>
      </c>
      <c r="U280" s="49" t="s">
        <v>61</v>
      </c>
      <c r="V280" s="49" t="s">
        <v>61</v>
      </c>
      <c r="W280" s="49" t="s">
        <v>61</v>
      </c>
      <c r="X280" s="49" t="s">
        <v>61</v>
      </c>
      <c r="Y280" s="49" t="s">
        <v>61</v>
      </c>
      <c r="Z280" s="49" t="s">
        <v>61</v>
      </c>
      <c r="AA280" s="49" t="s">
        <v>61</v>
      </c>
    </row>
    <row r="281" s="51" customFormat="true" ht="32.8" hidden="false" customHeight="false" outlineLevel="0" collapsed="false">
      <c r="A281" s="104" t="s">
        <v>588</v>
      </c>
      <c r="B281" s="45" t="s">
        <v>589</v>
      </c>
      <c r="C281" s="46" t="n">
        <v>114960</v>
      </c>
      <c r="D281" s="47" t="s">
        <v>561</v>
      </c>
      <c r="E281" s="47" t="s">
        <v>112</v>
      </c>
      <c r="F281" s="49" t="s">
        <v>61</v>
      </c>
      <c r="G281" s="49" t="s">
        <v>61</v>
      </c>
      <c r="H281" s="49" t="s">
        <v>61</v>
      </c>
      <c r="I281" s="93" t="n">
        <v>19160</v>
      </c>
      <c r="J281" s="93" t="n">
        <v>95800</v>
      </c>
      <c r="K281" s="49" t="s">
        <v>61</v>
      </c>
      <c r="L281" s="49" t="s">
        <v>61</v>
      </c>
      <c r="M281" s="49" t="s">
        <v>61</v>
      </c>
      <c r="N281" s="49" t="s">
        <v>61</v>
      </c>
      <c r="O281" s="53" t="s">
        <v>62</v>
      </c>
      <c r="P281" s="49" t="s">
        <v>63</v>
      </c>
      <c r="Q281" s="69" t="s">
        <v>101</v>
      </c>
      <c r="R281" s="49" t="s">
        <v>63</v>
      </c>
      <c r="S281" s="49" t="s">
        <v>61</v>
      </c>
      <c r="T281" s="49" t="s">
        <v>61</v>
      </c>
      <c r="U281" s="49" t="s">
        <v>61</v>
      </c>
      <c r="V281" s="93" t="n">
        <v>19160</v>
      </c>
      <c r="W281" s="93" t="n">
        <v>95800</v>
      </c>
      <c r="X281" s="49" t="s">
        <v>61</v>
      </c>
      <c r="Y281" s="49" t="s">
        <v>61</v>
      </c>
      <c r="Z281" s="49" t="s">
        <v>61</v>
      </c>
      <c r="AA281" s="49" t="s">
        <v>61</v>
      </c>
    </row>
    <row r="282" s="51" customFormat="true" ht="32.8" hidden="false" customHeight="false" outlineLevel="0" collapsed="false">
      <c r="A282" s="104" t="s">
        <v>590</v>
      </c>
      <c r="B282" s="54" t="s">
        <v>591</v>
      </c>
      <c r="C282" s="46" t="n">
        <v>370012.5</v>
      </c>
      <c r="D282" s="47" t="s">
        <v>577</v>
      </c>
      <c r="E282" s="47" t="s">
        <v>451</v>
      </c>
      <c r="F282" s="49" t="s">
        <v>61</v>
      </c>
      <c r="G282" s="49" t="s">
        <v>61</v>
      </c>
      <c r="H282" s="49" t="s">
        <v>61</v>
      </c>
      <c r="I282" s="93" t="n">
        <v>30812.5</v>
      </c>
      <c r="J282" s="93" t="n">
        <v>339200</v>
      </c>
      <c r="K282" s="49" t="s">
        <v>61</v>
      </c>
      <c r="L282" s="49" t="s">
        <v>61</v>
      </c>
      <c r="M282" s="49" t="s">
        <v>61</v>
      </c>
      <c r="N282" s="49" t="s">
        <v>61</v>
      </c>
      <c r="O282" s="50" t="s">
        <v>62</v>
      </c>
      <c r="P282" s="49" t="s">
        <v>63</v>
      </c>
      <c r="Q282" s="49" t="s">
        <v>63</v>
      </c>
      <c r="R282" s="49" t="s">
        <v>63</v>
      </c>
      <c r="S282" s="49" t="s">
        <v>61</v>
      </c>
      <c r="T282" s="49" t="s">
        <v>61</v>
      </c>
      <c r="U282" s="49" t="s">
        <v>61</v>
      </c>
      <c r="V282" s="49" t="s">
        <v>61</v>
      </c>
      <c r="W282" s="49" t="s">
        <v>61</v>
      </c>
      <c r="X282" s="49" t="s">
        <v>61</v>
      </c>
      <c r="Y282" s="49" t="s">
        <v>61</v>
      </c>
      <c r="Z282" s="49" t="s">
        <v>61</v>
      </c>
      <c r="AA282" s="49" t="s">
        <v>61</v>
      </c>
    </row>
    <row r="283" s="51" customFormat="true" ht="32.8" hidden="false" customHeight="false" outlineLevel="0" collapsed="false">
      <c r="A283" s="104" t="s">
        <v>592</v>
      </c>
      <c r="B283" s="66" t="s">
        <v>593</v>
      </c>
      <c r="C283" s="87" t="n">
        <v>600000</v>
      </c>
      <c r="D283" s="47" t="s">
        <v>586</v>
      </c>
      <c r="E283" s="47" t="s">
        <v>291</v>
      </c>
      <c r="F283" s="49" t="s">
        <v>61</v>
      </c>
      <c r="G283" s="49" t="s">
        <v>61</v>
      </c>
      <c r="H283" s="49" t="s">
        <v>61</v>
      </c>
      <c r="I283" s="93" t="n">
        <v>0</v>
      </c>
      <c r="J283" s="93" t="n">
        <v>275000</v>
      </c>
      <c r="K283" s="93" t="n">
        <v>325000</v>
      </c>
      <c r="L283" s="49" t="s">
        <v>61</v>
      </c>
      <c r="M283" s="49" t="s">
        <v>61</v>
      </c>
      <c r="N283" s="49" t="s">
        <v>61</v>
      </c>
      <c r="O283" s="53" t="s">
        <v>196</v>
      </c>
      <c r="P283" s="49" t="s">
        <v>63</v>
      </c>
      <c r="Q283" s="49" t="s">
        <v>63</v>
      </c>
      <c r="R283" s="49" t="s">
        <v>204</v>
      </c>
      <c r="S283" s="49" t="s">
        <v>61</v>
      </c>
      <c r="T283" s="49" t="s">
        <v>61</v>
      </c>
      <c r="U283" s="49" t="s">
        <v>61</v>
      </c>
      <c r="V283" s="49" t="s">
        <v>61</v>
      </c>
      <c r="W283" s="49" t="s">
        <v>61</v>
      </c>
      <c r="X283" s="49" t="s">
        <v>61</v>
      </c>
      <c r="Y283" s="49" t="s">
        <v>61</v>
      </c>
      <c r="Z283" s="49" t="s">
        <v>61</v>
      </c>
      <c r="AA283" s="49" t="s">
        <v>61</v>
      </c>
    </row>
    <row r="284" s="51" customFormat="true" ht="32.8" hidden="false" customHeight="false" outlineLevel="0" collapsed="false">
      <c r="A284" s="104" t="s">
        <v>594</v>
      </c>
      <c r="B284" s="66" t="s">
        <v>595</v>
      </c>
      <c r="C284" s="46" t="n">
        <v>250000</v>
      </c>
      <c r="D284" s="47" t="s">
        <v>523</v>
      </c>
      <c r="E284" s="47" t="s">
        <v>59</v>
      </c>
      <c r="F284" s="49" t="s">
        <v>61</v>
      </c>
      <c r="G284" s="49" t="s">
        <v>61</v>
      </c>
      <c r="H284" s="49" t="s">
        <v>61</v>
      </c>
      <c r="I284" s="93" t="n">
        <v>208300</v>
      </c>
      <c r="J284" s="93" t="n">
        <v>41700</v>
      </c>
      <c r="K284" s="49" t="s">
        <v>61</v>
      </c>
      <c r="L284" s="49" t="s">
        <v>61</v>
      </c>
      <c r="M284" s="49" t="s">
        <v>61</v>
      </c>
      <c r="N284" s="49" t="s">
        <v>61</v>
      </c>
      <c r="O284" s="53" t="s">
        <v>62</v>
      </c>
      <c r="P284" s="49" t="s">
        <v>63</v>
      </c>
      <c r="Q284" s="49" t="s">
        <v>101</v>
      </c>
      <c r="R284" s="49" t="s">
        <v>63</v>
      </c>
      <c r="S284" s="49" t="s">
        <v>61</v>
      </c>
      <c r="T284" s="49" t="s">
        <v>61</v>
      </c>
      <c r="U284" s="49" t="s">
        <v>61</v>
      </c>
      <c r="V284" s="93" t="n">
        <v>208300</v>
      </c>
      <c r="W284" s="93" t="n">
        <v>41700</v>
      </c>
      <c r="X284" s="49" t="s">
        <v>61</v>
      </c>
      <c r="Y284" s="49" t="s">
        <v>61</v>
      </c>
      <c r="Z284" s="49" t="s">
        <v>61</v>
      </c>
      <c r="AA284" s="49" t="s">
        <v>61</v>
      </c>
    </row>
    <row r="285" s="51" customFormat="true" ht="32.8" hidden="false" customHeight="false" outlineLevel="0" collapsed="false">
      <c r="A285" s="104" t="s">
        <v>596</v>
      </c>
      <c r="B285" s="66" t="s">
        <v>597</v>
      </c>
      <c r="C285" s="55" t="n">
        <v>750000</v>
      </c>
      <c r="D285" s="48" t="s">
        <v>536</v>
      </c>
      <c r="E285" s="47" t="s">
        <v>66</v>
      </c>
      <c r="F285" s="49" t="s">
        <v>61</v>
      </c>
      <c r="G285" s="49" t="s">
        <v>61</v>
      </c>
      <c r="H285" s="49" t="s">
        <v>61</v>
      </c>
      <c r="I285" s="93" t="n">
        <v>562500</v>
      </c>
      <c r="J285" s="93" t="n">
        <v>187500</v>
      </c>
      <c r="K285" s="49" t="s">
        <v>61</v>
      </c>
      <c r="L285" s="49" t="s">
        <v>61</v>
      </c>
      <c r="M285" s="49" t="s">
        <v>61</v>
      </c>
      <c r="N285" s="49" t="s">
        <v>61</v>
      </c>
      <c r="O285" s="53" t="s">
        <v>62</v>
      </c>
      <c r="P285" s="49" t="s">
        <v>63</v>
      </c>
      <c r="Q285" s="49" t="s">
        <v>101</v>
      </c>
      <c r="R285" s="49" t="s">
        <v>63</v>
      </c>
      <c r="S285" s="49" t="s">
        <v>61</v>
      </c>
      <c r="T285" s="49" t="s">
        <v>61</v>
      </c>
      <c r="U285" s="49" t="s">
        <v>61</v>
      </c>
      <c r="V285" s="93" t="n">
        <v>562500</v>
      </c>
      <c r="W285" s="93" t="n">
        <v>187500</v>
      </c>
      <c r="X285" s="49" t="s">
        <v>61</v>
      </c>
      <c r="Y285" s="49" t="s">
        <v>61</v>
      </c>
      <c r="Z285" s="49" t="s">
        <v>61</v>
      </c>
      <c r="AA285" s="49" t="s">
        <v>61</v>
      </c>
    </row>
    <row r="286" s="51" customFormat="true" ht="32.8" hidden="false" customHeight="false" outlineLevel="0" collapsed="false">
      <c r="A286" s="104" t="s">
        <v>598</v>
      </c>
      <c r="B286" s="66" t="s">
        <v>599</v>
      </c>
      <c r="C286" s="55" t="n">
        <v>750000</v>
      </c>
      <c r="D286" s="48" t="s">
        <v>536</v>
      </c>
      <c r="E286" s="47" t="s">
        <v>66</v>
      </c>
      <c r="F286" s="49" t="s">
        <v>61</v>
      </c>
      <c r="G286" s="49" t="s">
        <v>61</v>
      </c>
      <c r="H286" s="49" t="s">
        <v>61</v>
      </c>
      <c r="I286" s="93" t="n">
        <v>562500</v>
      </c>
      <c r="J286" s="93" t="n">
        <v>187500</v>
      </c>
      <c r="K286" s="49" t="s">
        <v>61</v>
      </c>
      <c r="L286" s="49" t="s">
        <v>61</v>
      </c>
      <c r="M286" s="49" t="s">
        <v>61</v>
      </c>
      <c r="N286" s="49" t="s">
        <v>61</v>
      </c>
      <c r="O286" s="53" t="s">
        <v>62</v>
      </c>
      <c r="P286" s="49" t="s">
        <v>63</v>
      </c>
      <c r="Q286" s="49" t="s">
        <v>101</v>
      </c>
      <c r="R286" s="49" t="s">
        <v>63</v>
      </c>
      <c r="S286" s="49" t="s">
        <v>61</v>
      </c>
      <c r="T286" s="49" t="s">
        <v>61</v>
      </c>
      <c r="U286" s="49" t="s">
        <v>61</v>
      </c>
      <c r="V286" s="93" t="n">
        <v>562500</v>
      </c>
      <c r="W286" s="93" t="n">
        <v>187500</v>
      </c>
      <c r="X286" s="49" t="s">
        <v>61</v>
      </c>
      <c r="Y286" s="49" t="s">
        <v>61</v>
      </c>
      <c r="Z286" s="49" t="s">
        <v>61</v>
      </c>
      <c r="AA286" s="49" t="s">
        <v>61</v>
      </c>
    </row>
    <row r="287" s="51" customFormat="true" ht="32.8" hidden="false" customHeight="false" outlineLevel="0" collapsed="false">
      <c r="A287" s="104" t="s">
        <v>600</v>
      </c>
      <c r="B287" s="66" t="s">
        <v>601</v>
      </c>
      <c r="C287" s="46" t="n">
        <v>494160</v>
      </c>
      <c r="D287" s="47" t="s">
        <v>541</v>
      </c>
      <c r="E287" s="47" t="s">
        <v>66</v>
      </c>
      <c r="F287" s="49" t="s">
        <v>61</v>
      </c>
      <c r="G287" s="49" t="s">
        <v>61</v>
      </c>
      <c r="H287" s="49" t="s">
        <v>61</v>
      </c>
      <c r="I287" s="93" t="n">
        <v>370620</v>
      </c>
      <c r="J287" s="93" t="n">
        <v>123540</v>
      </c>
      <c r="K287" s="49" t="s">
        <v>61</v>
      </c>
      <c r="L287" s="49" t="s">
        <v>61</v>
      </c>
      <c r="M287" s="49" t="s">
        <v>61</v>
      </c>
      <c r="N287" s="49" t="s">
        <v>61</v>
      </c>
      <c r="O287" s="53" t="s">
        <v>246</v>
      </c>
      <c r="P287" s="49" t="s">
        <v>63</v>
      </c>
      <c r="Q287" s="49" t="s">
        <v>63</v>
      </c>
      <c r="R287" s="49" t="s">
        <v>63</v>
      </c>
      <c r="S287" s="49" t="s">
        <v>61</v>
      </c>
      <c r="T287" s="49" t="s">
        <v>61</v>
      </c>
      <c r="U287" s="49" t="s">
        <v>61</v>
      </c>
      <c r="V287" s="49" t="s">
        <v>61</v>
      </c>
      <c r="W287" s="49" t="s">
        <v>61</v>
      </c>
      <c r="X287" s="49" t="s">
        <v>61</v>
      </c>
      <c r="Y287" s="49" t="s">
        <v>61</v>
      </c>
      <c r="Z287" s="49" t="s">
        <v>61</v>
      </c>
      <c r="AA287" s="49" t="s">
        <v>61</v>
      </c>
    </row>
    <row r="288" s="51" customFormat="true" ht="32.8" hidden="false" customHeight="false" outlineLevel="0" collapsed="false">
      <c r="A288" s="104" t="s">
        <v>602</v>
      </c>
      <c r="B288" s="66" t="s">
        <v>603</v>
      </c>
      <c r="C288" s="46" t="n">
        <v>600000</v>
      </c>
      <c r="D288" s="47" t="s">
        <v>541</v>
      </c>
      <c r="E288" s="47" t="s">
        <v>66</v>
      </c>
      <c r="F288" s="49" t="s">
        <v>61</v>
      </c>
      <c r="G288" s="49" t="s">
        <v>61</v>
      </c>
      <c r="H288" s="49" t="s">
        <v>61</v>
      </c>
      <c r="I288" s="93" t="n">
        <v>450000</v>
      </c>
      <c r="J288" s="93" t="n">
        <v>150000</v>
      </c>
      <c r="K288" s="49" t="s">
        <v>61</v>
      </c>
      <c r="L288" s="49" t="s">
        <v>61</v>
      </c>
      <c r="M288" s="49" t="s">
        <v>61</v>
      </c>
      <c r="N288" s="49" t="s">
        <v>61</v>
      </c>
      <c r="O288" s="53" t="s">
        <v>62</v>
      </c>
      <c r="P288" s="49" t="s">
        <v>63</v>
      </c>
      <c r="Q288" s="49" t="s">
        <v>63</v>
      </c>
      <c r="R288" s="49" t="s">
        <v>63</v>
      </c>
      <c r="S288" s="49" t="s">
        <v>61</v>
      </c>
      <c r="T288" s="49" t="s">
        <v>61</v>
      </c>
      <c r="U288" s="49" t="s">
        <v>61</v>
      </c>
      <c r="V288" s="49" t="s">
        <v>61</v>
      </c>
      <c r="W288" s="49" t="s">
        <v>61</v>
      </c>
      <c r="X288" s="49" t="s">
        <v>61</v>
      </c>
      <c r="Y288" s="49" t="s">
        <v>61</v>
      </c>
      <c r="Z288" s="49" t="s">
        <v>61</v>
      </c>
      <c r="AA288" s="49" t="s">
        <v>61</v>
      </c>
    </row>
    <row r="289" s="51" customFormat="true" ht="32.8" hidden="false" customHeight="false" outlineLevel="0" collapsed="false">
      <c r="A289" s="104" t="s">
        <v>604</v>
      </c>
      <c r="B289" s="45" t="s">
        <v>605</v>
      </c>
      <c r="C289" s="55" t="n">
        <v>141000</v>
      </c>
      <c r="D289" s="47" t="s">
        <v>541</v>
      </c>
      <c r="E289" s="47" t="s">
        <v>99</v>
      </c>
      <c r="F289" s="49" t="s">
        <v>61</v>
      </c>
      <c r="G289" s="49" t="s">
        <v>61</v>
      </c>
      <c r="H289" s="49" t="s">
        <v>61</v>
      </c>
      <c r="I289" s="93" t="n">
        <v>94000</v>
      </c>
      <c r="J289" s="93" t="n">
        <v>47000</v>
      </c>
      <c r="K289" s="49" t="s">
        <v>61</v>
      </c>
      <c r="L289" s="49" t="s">
        <v>61</v>
      </c>
      <c r="M289" s="49" t="s">
        <v>61</v>
      </c>
      <c r="N289" s="49" t="s">
        <v>61</v>
      </c>
      <c r="O289" s="53" t="s">
        <v>168</v>
      </c>
      <c r="P289" s="49" t="s">
        <v>63</v>
      </c>
      <c r="Q289" s="49" t="s">
        <v>63</v>
      </c>
      <c r="R289" s="49" t="s">
        <v>169</v>
      </c>
      <c r="S289" s="49" t="s">
        <v>61</v>
      </c>
      <c r="T289" s="49" t="s">
        <v>61</v>
      </c>
      <c r="U289" s="49" t="s">
        <v>61</v>
      </c>
      <c r="V289" s="49" t="s">
        <v>61</v>
      </c>
      <c r="W289" s="49" t="s">
        <v>61</v>
      </c>
      <c r="X289" s="49" t="s">
        <v>61</v>
      </c>
      <c r="Y289" s="49" t="s">
        <v>61</v>
      </c>
      <c r="Z289" s="49" t="s">
        <v>61</v>
      </c>
      <c r="AA289" s="49" t="s">
        <v>61</v>
      </c>
    </row>
    <row r="290" s="51" customFormat="true" ht="32.8" hidden="false" customHeight="false" outlineLevel="0" collapsed="false">
      <c r="A290" s="104" t="s">
        <v>606</v>
      </c>
      <c r="B290" s="45" t="s">
        <v>607</v>
      </c>
      <c r="C290" s="55" t="n">
        <v>198446</v>
      </c>
      <c r="D290" s="47" t="s">
        <v>518</v>
      </c>
      <c r="E290" s="47" t="s">
        <v>99</v>
      </c>
      <c r="F290" s="49" t="s">
        <v>61</v>
      </c>
      <c r="G290" s="49" t="s">
        <v>61</v>
      </c>
      <c r="H290" s="49" t="s">
        <v>61</v>
      </c>
      <c r="I290" s="93" t="n">
        <v>132297</v>
      </c>
      <c r="J290" s="93" t="n">
        <v>66149</v>
      </c>
      <c r="K290" s="49" t="s">
        <v>61</v>
      </c>
      <c r="L290" s="49" t="s">
        <v>61</v>
      </c>
      <c r="M290" s="49" t="s">
        <v>61</v>
      </c>
      <c r="N290" s="49" t="s">
        <v>61</v>
      </c>
      <c r="O290" s="53" t="s">
        <v>264</v>
      </c>
      <c r="P290" s="49" t="s">
        <v>63</v>
      </c>
      <c r="Q290" s="49" t="s">
        <v>63</v>
      </c>
      <c r="R290" s="49" t="s">
        <v>63</v>
      </c>
      <c r="S290" s="49" t="s">
        <v>61</v>
      </c>
      <c r="T290" s="49" t="s">
        <v>61</v>
      </c>
      <c r="U290" s="49" t="s">
        <v>61</v>
      </c>
      <c r="V290" s="49" t="s">
        <v>61</v>
      </c>
      <c r="W290" s="49" t="s">
        <v>61</v>
      </c>
      <c r="X290" s="49" t="s">
        <v>61</v>
      </c>
      <c r="Y290" s="49" t="s">
        <v>61</v>
      </c>
      <c r="Z290" s="49" t="s">
        <v>61</v>
      </c>
      <c r="AA290" s="49" t="s">
        <v>61</v>
      </c>
    </row>
    <row r="291" s="51" customFormat="true" ht="32.8" hidden="false" customHeight="false" outlineLevel="0" collapsed="false">
      <c r="A291" s="104" t="s">
        <v>608</v>
      </c>
      <c r="B291" s="45" t="s">
        <v>609</v>
      </c>
      <c r="C291" s="67" t="n">
        <v>150000</v>
      </c>
      <c r="D291" s="47" t="s">
        <v>541</v>
      </c>
      <c r="E291" s="47" t="s">
        <v>66</v>
      </c>
      <c r="F291" s="49" t="s">
        <v>61</v>
      </c>
      <c r="G291" s="49" t="s">
        <v>61</v>
      </c>
      <c r="H291" s="49" t="s">
        <v>61</v>
      </c>
      <c r="I291" s="93" t="n">
        <v>112500</v>
      </c>
      <c r="J291" s="93" t="n">
        <v>37500</v>
      </c>
      <c r="K291" s="49" t="s">
        <v>61</v>
      </c>
      <c r="L291" s="49" t="s">
        <v>61</v>
      </c>
      <c r="M291" s="49" t="s">
        <v>61</v>
      </c>
      <c r="N291" s="49" t="s">
        <v>61</v>
      </c>
      <c r="O291" s="53" t="s">
        <v>62</v>
      </c>
      <c r="P291" s="49" t="s">
        <v>63</v>
      </c>
      <c r="Q291" s="49" t="s">
        <v>63</v>
      </c>
      <c r="R291" s="49" t="s">
        <v>63</v>
      </c>
      <c r="S291" s="49" t="s">
        <v>61</v>
      </c>
      <c r="T291" s="49" t="s">
        <v>61</v>
      </c>
      <c r="U291" s="49" t="s">
        <v>61</v>
      </c>
      <c r="V291" s="49" t="s">
        <v>61</v>
      </c>
      <c r="W291" s="49" t="s">
        <v>61</v>
      </c>
      <c r="X291" s="49" t="s">
        <v>61</v>
      </c>
      <c r="Y291" s="49" t="s">
        <v>61</v>
      </c>
      <c r="Z291" s="49" t="s">
        <v>61</v>
      </c>
      <c r="AA291" s="49" t="s">
        <v>61</v>
      </c>
    </row>
    <row r="292" s="51" customFormat="true" ht="32.8" hidden="false" customHeight="false" outlineLevel="0" collapsed="false">
      <c r="A292" s="104" t="s">
        <v>610</v>
      </c>
      <c r="B292" s="45" t="s">
        <v>611</v>
      </c>
      <c r="C292" s="96" t="n">
        <v>400000</v>
      </c>
      <c r="D292" s="47" t="s">
        <v>541</v>
      </c>
      <c r="E292" s="47" t="s">
        <v>109</v>
      </c>
      <c r="F292" s="49" t="s">
        <v>61</v>
      </c>
      <c r="G292" s="49" t="s">
        <v>61</v>
      </c>
      <c r="H292" s="49" t="s">
        <v>61</v>
      </c>
      <c r="I292" s="93" t="n">
        <v>266700</v>
      </c>
      <c r="J292" s="93" t="n">
        <v>133300</v>
      </c>
      <c r="K292" s="49" t="s">
        <v>61</v>
      </c>
      <c r="L292" s="49" t="s">
        <v>61</v>
      </c>
      <c r="M292" s="49" t="s">
        <v>61</v>
      </c>
      <c r="N292" s="49" t="s">
        <v>61</v>
      </c>
      <c r="O292" s="53" t="s">
        <v>62</v>
      </c>
      <c r="P292" s="49" t="s">
        <v>63</v>
      </c>
      <c r="Q292" s="49" t="s">
        <v>101</v>
      </c>
      <c r="R292" s="49" t="s">
        <v>63</v>
      </c>
      <c r="S292" s="49" t="s">
        <v>61</v>
      </c>
      <c r="T292" s="49" t="s">
        <v>61</v>
      </c>
      <c r="U292" s="49" t="s">
        <v>61</v>
      </c>
      <c r="V292" s="93" t="n">
        <v>266700</v>
      </c>
      <c r="W292" s="93" t="n">
        <v>133300</v>
      </c>
      <c r="X292" s="49" t="s">
        <v>61</v>
      </c>
      <c r="Y292" s="49" t="s">
        <v>61</v>
      </c>
      <c r="Z292" s="49" t="s">
        <v>61</v>
      </c>
      <c r="AA292" s="49" t="s">
        <v>61</v>
      </c>
    </row>
    <row r="293" s="51" customFormat="true" ht="32.8" hidden="false" customHeight="false" outlineLevel="0" collapsed="false">
      <c r="A293" s="104" t="s">
        <v>612</v>
      </c>
      <c r="B293" s="45" t="s">
        <v>613</v>
      </c>
      <c r="C293" s="46" t="n">
        <v>979200</v>
      </c>
      <c r="D293" s="47" t="s">
        <v>541</v>
      </c>
      <c r="E293" s="47" t="s">
        <v>109</v>
      </c>
      <c r="F293" s="49" t="s">
        <v>61</v>
      </c>
      <c r="G293" s="49" t="s">
        <v>61</v>
      </c>
      <c r="H293" s="49" t="s">
        <v>61</v>
      </c>
      <c r="I293" s="93" t="n">
        <v>652800</v>
      </c>
      <c r="J293" s="93" t="n">
        <v>326400</v>
      </c>
      <c r="K293" s="49" t="s">
        <v>61</v>
      </c>
      <c r="L293" s="49" t="s">
        <v>61</v>
      </c>
      <c r="M293" s="49" t="s">
        <v>61</v>
      </c>
      <c r="N293" s="49" t="s">
        <v>61</v>
      </c>
      <c r="O293" s="53" t="s">
        <v>62</v>
      </c>
      <c r="P293" s="49" t="s">
        <v>63</v>
      </c>
      <c r="Q293" s="49" t="s">
        <v>63</v>
      </c>
      <c r="R293" s="49" t="s">
        <v>63</v>
      </c>
      <c r="S293" s="49" t="s">
        <v>61</v>
      </c>
      <c r="T293" s="49" t="s">
        <v>61</v>
      </c>
      <c r="U293" s="49" t="s">
        <v>61</v>
      </c>
      <c r="V293" s="49" t="s">
        <v>61</v>
      </c>
      <c r="W293" s="49" t="s">
        <v>61</v>
      </c>
      <c r="X293" s="49" t="s">
        <v>61</v>
      </c>
      <c r="Y293" s="49" t="s">
        <v>61</v>
      </c>
      <c r="Z293" s="49" t="s">
        <v>61</v>
      </c>
      <c r="AA293" s="49" t="s">
        <v>61</v>
      </c>
    </row>
    <row r="294" s="51" customFormat="true" ht="32.8" hidden="false" customHeight="false" outlineLevel="0" collapsed="false">
      <c r="A294" s="104" t="s">
        <v>614</v>
      </c>
      <c r="B294" s="66" t="s">
        <v>615</v>
      </c>
      <c r="C294" s="87" t="n">
        <v>933892.3</v>
      </c>
      <c r="D294" s="47" t="s">
        <v>541</v>
      </c>
      <c r="E294" s="47" t="s">
        <v>109</v>
      </c>
      <c r="F294" s="49" t="s">
        <v>61</v>
      </c>
      <c r="G294" s="49" t="s">
        <v>61</v>
      </c>
      <c r="H294" s="49" t="s">
        <v>61</v>
      </c>
      <c r="I294" s="93" t="n">
        <v>622600</v>
      </c>
      <c r="J294" s="93" t="n">
        <v>311292.3</v>
      </c>
      <c r="K294" s="49" t="s">
        <v>61</v>
      </c>
      <c r="L294" s="49" t="s">
        <v>61</v>
      </c>
      <c r="M294" s="49" t="s">
        <v>61</v>
      </c>
      <c r="N294" s="49" t="s">
        <v>61</v>
      </c>
      <c r="O294" s="53" t="s">
        <v>62</v>
      </c>
      <c r="P294" s="49" t="s">
        <v>63</v>
      </c>
      <c r="Q294" s="49" t="s">
        <v>101</v>
      </c>
      <c r="R294" s="49" t="s">
        <v>63</v>
      </c>
      <c r="S294" s="49" t="s">
        <v>61</v>
      </c>
      <c r="T294" s="49" t="s">
        <v>61</v>
      </c>
      <c r="U294" s="49" t="s">
        <v>61</v>
      </c>
      <c r="V294" s="93" t="n">
        <v>622600</v>
      </c>
      <c r="W294" s="93" t="n">
        <v>311292.3</v>
      </c>
      <c r="X294" s="49" t="s">
        <v>61</v>
      </c>
      <c r="Y294" s="49" t="s">
        <v>61</v>
      </c>
      <c r="Z294" s="49" t="s">
        <v>61</v>
      </c>
      <c r="AA294" s="49" t="s">
        <v>61</v>
      </c>
    </row>
    <row r="295" s="51" customFormat="true" ht="32.8" hidden="false" customHeight="false" outlineLevel="0" collapsed="false">
      <c r="A295" s="104" t="s">
        <v>616</v>
      </c>
      <c r="B295" s="66" t="s">
        <v>617</v>
      </c>
      <c r="C295" s="55" t="n">
        <v>576000</v>
      </c>
      <c r="D295" s="47" t="s">
        <v>518</v>
      </c>
      <c r="E295" s="47" t="s">
        <v>59</v>
      </c>
      <c r="F295" s="49" t="s">
        <v>61</v>
      </c>
      <c r="G295" s="49" t="s">
        <v>61</v>
      </c>
      <c r="H295" s="49" t="s">
        <v>61</v>
      </c>
      <c r="I295" s="93" t="n">
        <v>448000</v>
      </c>
      <c r="J295" s="93" t="n">
        <v>128000</v>
      </c>
      <c r="K295" s="49" t="s">
        <v>61</v>
      </c>
      <c r="L295" s="49" t="s">
        <v>61</v>
      </c>
      <c r="M295" s="49" t="s">
        <v>61</v>
      </c>
      <c r="N295" s="49" t="s">
        <v>61</v>
      </c>
      <c r="O295" s="53" t="s">
        <v>264</v>
      </c>
      <c r="P295" s="49" t="s">
        <v>63</v>
      </c>
      <c r="Q295" s="49" t="s">
        <v>63</v>
      </c>
      <c r="R295" s="49" t="s">
        <v>63</v>
      </c>
      <c r="S295" s="49" t="s">
        <v>61</v>
      </c>
      <c r="T295" s="49" t="s">
        <v>61</v>
      </c>
      <c r="U295" s="49" t="s">
        <v>61</v>
      </c>
      <c r="V295" s="49" t="s">
        <v>61</v>
      </c>
      <c r="W295" s="49" t="s">
        <v>61</v>
      </c>
      <c r="X295" s="49" t="s">
        <v>61</v>
      </c>
      <c r="Y295" s="49" t="s">
        <v>61</v>
      </c>
      <c r="Z295" s="49" t="s">
        <v>61</v>
      </c>
      <c r="AA295" s="49" t="s">
        <v>61</v>
      </c>
    </row>
    <row r="296" s="51" customFormat="true" ht="32.8" hidden="false" customHeight="false" outlineLevel="0" collapsed="false">
      <c r="A296" s="104" t="s">
        <v>618</v>
      </c>
      <c r="B296" s="66" t="s">
        <v>619</v>
      </c>
      <c r="C296" s="46" t="n">
        <v>124392</v>
      </c>
      <c r="D296" s="47" t="s">
        <v>533</v>
      </c>
      <c r="E296" s="47" t="s">
        <v>123</v>
      </c>
      <c r="F296" s="49" t="s">
        <v>61</v>
      </c>
      <c r="G296" s="49" t="s">
        <v>61</v>
      </c>
      <c r="H296" s="49" t="s">
        <v>61</v>
      </c>
      <c r="I296" s="46" t="n">
        <v>124392</v>
      </c>
      <c r="J296" s="93" t="n">
        <v>0</v>
      </c>
      <c r="K296" s="49" t="s">
        <v>61</v>
      </c>
      <c r="L296" s="49" t="s">
        <v>61</v>
      </c>
      <c r="M296" s="49" t="s">
        <v>61</v>
      </c>
      <c r="N296" s="49" t="s">
        <v>61</v>
      </c>
      <c r="O296" s="53" t="s">
        <v>62</v>
      </c>
      <c r="P296" s="49" t="s">
        <v>63</v>
      </c>
      <c r="Q296" s="49" t="s">
        <v>63</v>
      </c>
      <c r="R296" s="49" t="s">
        <v>63</v>
      </c>
      <c r="S296" s="49" t="s">
        <v>61</v>
      </c>
      <c r="T296" s="49" t="s">
        <v>61</v>
      </c>
      <c r="U296" s="49" t="s">
        <v>61</v>
      </c>
      <c r="V296" s="49" t="s">
        <v>61</v>
      </c>
      <c r="W296" s="49" t="s">
        <v>61</v>
      </c>
      <c r="X296" s="49" t="s">
        <v>61</v>
      </c>
      <c r="Y296" s="49" t="s">
        <v>61</v>
      </c>
      <c r="Z296" s="49" t="s">
        <v>61</v>
      </c>
      <c r="AA296" s="49" t="s">
        <v>61</v>
      </c>
    </row>
    <row r="297" s="51" customFormat="true" ht="32.8" hidden="false" customHeight="false" outlineLevel="0" collapsed="false">
      <c r="A297" s="104" t="s">
        <v>620</v>
      </c>
      <c r="B297" s="45" t="s">
        <v>621</v>
      </c>
      <c r="C297" s="87" t="n">
        <v>471960</v>
      </c>
      <c r="D297" s="47" t="s">
        <v>622</v>
      </c>
      <c r="E297" s="47" t="s">
        <v>123</v>
      </c>
      <c r="F297" s="49" t="s">
        <v>61</v>
      </c>
      <c r="G297" s="49" t="s">
        <v>61</v>
      </c>
      <c r="H297" s="49" t="s">
        <v>61</v>
      </c>
      <c r="I297" s="46" t="n">
        <v>235980</v>
      </c>
      <c r="J297" s="46" t="n">
        <v>235980</v>
      </c>
      <c r="K297" s="49" t="s">
        <v>61</v>
      </c>
      <c r="L297" s="49" t="s">
        <v>61</v>
      </c>
      <c r="M297" s="49" t="s">
        <v>61</v>
      </c>
      <c r="N297" s="49" t="s">
        <v>61</v>
      </c>
      <c r="O297" s="53" t="s">
        <v>62</v>
      </c>
      <c r="P297" s="49" t="s">
        <v>63</v>
      </c>
      <c r="Q297" s="49" t="s">
        <v>63</v>
      </c>
      <c r="R297" s="49" t="s">
        <v>63</v>
      </c>
      <c r="S297" s="49" t="s">
        <v>61</v>
      </c>
      <c r="T297" s="49" t="s">
        <v>61</v>
      </c>
      <c r="U297" s="49" t="s">
        <v>61</v>
      </c>
      <c r="V297" s="49" t="s">
        <v>61</v>
      </c>
      <c r="W297" s="49" t="s">
        <v>61</v>
      </c>
      <c r="X297" s="49" t="s">
        <v>61</v>
      </c>
      <c r="Y297" s="49" t="s">
        <v>61</v>
      </c>
      <c r="Z297" s="49" t="s">
        <v>61</v>
      </c>
      <c r="AA297" s="49" t="s">
        <v>61</v>
      </c>
    </row>
    <row r="298" s="51" customFormat="true" ht="32.8" hidden="false" customHeight="false" outlineLevel="0" collapsed="false">
      <c r="A298" s="104" t="s">
        <v>623</v>
      </c>
      <c r="B298" s="45" t="s">
        <v>624</v>
      </c>
      <c r="C298" s="46" t="n">
        <v>400000</v>
      </c>
      <c r="D298" s="47" t="s">
        <v>533</v>
      </c>
      <c r="E298" s="48" t="s">
        <v>123</v>
      </c>
      <c r="F298" s="49" t="s">
        <v>61</v>
      </c>
      <c r="G298" s="49" t="s">
        <v>61</v>
      </c>
      <c r="H298" s="49" t="s">
        <v>61</v>
      </c>
      <c r="I298" s="46" t="n">
        <v>200000</v>
      </c>
      <c r="J298" s="46" t="n">
        <v>200000</v>
      </c>
      <c r="K298" s="49" t="s">
        <v>61</v>
      </c>
      <c r="L298" s="49" t="s">
        <v>61</v>
      </c>
      <c r="M298" s="49" t="s">
        <v>61</v>
      </c>
      <c r="N298" s="49" t="s">
        <v>61</v>
      </c>
      <c r="O298" s="53" t="s">
        <v>62</v>
      </c>
      <c r="P298" s="49" t="s">
        <v>63</v>
      </c>
      <c r="Q298" s="49" t="s">
        <v>63</v>
      </c>
      <c r="R298" s="49" t="s">
        <v>63</v>
      </c>
      <c r="S298" s="49" t="s">
        <v>61</v>
      </c>
      <c r="T298" s="49" t="s">
        <v>61</v>
      </c>
      <c r="U298" s="49" t="s">
        <v>61</v>
      </c>
      <c r="V298" s="49" t="s">
        <v>61</v>
      </c>
      <c r="W298" s="49" t="s">
        <v>61</v>
      </c>
      <c r="X298" s="49" t="s">
        <v>61</v>
      </c>
      <c r="Y298" s="49" t="s">
        <v>61</v>
      </c>
      <c r="Z298" s="49" t="s">
        <v>61</v>
      </c>
      <c r="AA298" s="49" t="s">
        <v>61</v>
      </c>
    </row>
    <row r="299" s="51" customFormat="true" ht="32.8" hidden="false" customHeight="false" outlineLevel="0" collapsed="false">
      <c r="A299" s="104" t="s">
        <v>625</v>
      </c>
      <c r="B299" s="45" t="s">
        <v>626</v>
      </c>
      <c r="C299" s="46" t="n">
        <v>300000</v>
      </c>
      <c r="D299" s="47" t="s">
        <v>622</v>
      </c>
      <c r="E299" s="48" t="s">
        <v>123</v>
      </c>
      <c r="F299" s="49" t="s">
        <v>61</v>
      </c>
      <c r="G299" s="49" t="s">
        <v>61</v>
      </c>
      <c r="H299" s="49" t="s">
        <v>61</v>
      </c>
      <c r="I299" s="46" t="n">
        <v>150000</v>
      </c>
      <c r="J299" s="46" t="n">
        <v>150000</v>
      </c>
      <c r="K299" s="49" t="s">
        <v>61</v>
      </c>
      <c r="L299" s="49" t="s">
        <v>61</v>
      </c>
      <c r="M299" s="49" t="s">
        <v>61</v>
      </c>
      <c r="N299" s="49" t="s">
        <v>61</v>
      </c>
      <c r="O299" s="50" t="s">
        <v>62</v>
      </c>
      <c r="P299" s="49" t="s">
        <v>63</v>
      </c>
      <c r="Q299" s="49" t="s">
        <v>63</v>
      </c>
      <c r="R299" s="49" t="s">
        <v>63</v>
      </c>
      <c r="S299" s="49" t="s">
        <v>61</v>
      </c>
      <c r="T299" s="49" t="s">
        <v>61</v>
      </c>
      <c r="U299" s="49" t="s">
        <v>61</v>
      </c>
      <c r="V299" s="49" t="s">
        <v>61</v>
      </c>
      <c r="W299" s="49" t="s">
        <v>61</v>
      </c>
      <c r="X299" s="49" t="s">
        <v>61</v>
      </c>
      <c r="Y299" s="49" t="s">
        <v>61</v>
      </c>
      <c r="Z299" s="49" t="s">
        <v>61</v>
      </c>
      <c r="AA299" s="49" t="s">
        <v>61</v>
      </c>
    </row>
    <row r="300" s="51" customFormat="true" ht="32.8" hidden="false" customHeight="false" outlineLevel="0" collapsed="false">
      <c r="A300" s="104" t="s">
        <v>627</v>
      </c>
      <c r="B300" s="66" t="s">
        <v>628</v>
      </c>
      <c r="C300" s="46" t="n">
        <v>540000</v>
      </c>
      <c r="D300" s="47" t="s">
        <v>622</v>
      </c>
      <c r="E300" s="47" t="s">
        <v>66</v>
      </c>
      <c r="F300" s="49" t="s">
        <v>61</v>
      </c>
      <c r="G300" s="49" t="s">
        <v>61</v>
      </c>
      <c r="H300" s="49" t="s">
        <v>61</v>
      </c>
      <c r="I300" s="46" t="n">
        <v>405000</v>
      </c>
      <c r="J300" s="46" t="n">
        <v>135000</v>
      </c>
      <c r="K300" s="49" t="s">
        <v>61</v>
      </c>
      <c r="L300" s="49" t="s">
        <v>61</v>
      </c>
      <c r="M300" s="49" t="s">
        <v>61</v>
      </c>
      <c r="N300" s="49" t="s">
        <v>61</v>
      </c>
      <c r="O300" s="53" t="s">
        <v>62</v>
      </c>
      <c r="P300" s="49" t="s">
        <v>63</v>
      </c>
      <c r="Q300" s="49" t="s">
        <v>63</v>
      </c>
      <c r="R300" s="49" t="s">
        <v>63</v>
      </c>
      <c r="S300" s="49" t="s">
        <v>61</v>
      </c>
      <c r="T300" s="49" t="s">
        <v>61</v>
      </c>
      <c r="U300" s="49" t="s">
        <v>61</v>
      </c>
      <c r="V300" s="49" t="s">
        <v>61</v>
      </c>
      <c r="W300" s="49" t="s">
        <v>61</v>
      </c>
      <c r="X300" s="49" t="s">
        <v>61</v>
      </c>
      <c r="Y300" s="49" t="s">
        <v>61</v>
      </c>
      <c r="Z300" s="49" t="s">
        <v>61</v>
      </c>
      <c r="AA300" s="49" t="s">
        <v>61</v>
      </c>
    </row>
    <row r="301" s="51" customFormat="true" ht="32.8" hidden="false" customHeight="false" outlineLevel="0" collapsed="false">
      <c r="A301" s="104" t="s">
        <v>629</v>
      </c>
      <c r="B301" s="66" t="s">
        <v>630</v>
      </c>
      <c r="C301" s="67" t="n">
        <v>142800</v>
      </c>
      <c r="D301" s="48" t="s">
        <v>554</v>
      </c>
      <c r="E301" s="47" t="s">
        <v>226</v>
      </c>
      <c r="F301" s="49" t="s">
        <v>61</v>
      </c>
      <c r="G301" s="49" t="s">
        <v>61</v>
      </c>
      <c r="H301" s="49" t="s">
        <v>61</v>
      </c>
      <c r="I301" s="93" t="n">
        <v>47600</v>
      </c>
      <c r="J301" s="46" t="n">
        <v>95200</v>
      </c>
      <c r="K301" s="49" t="s">
        <v>61</v>
      </c>
      <c r="L301" s="49" t="s">
        <v>61</v>
      </c>
      <c r="M301" s="49" t="s">
        <v>61</v>
      </c>
      <c r="N301" s="49" t="s">
        <v>61</v>
      </c>
      <c r="O301" s="53" t="s">
        <v>264</v>
      </c>
      <c r="P301" s="49" t="s">
        <v>63</v>
      </c>
      <c r="Q301" s="49" t="s">
        <v>63</v>
      </c>
      <c r="R301" s="49" t="s">
        <v>63</v>
      </c>
      <c r="S301" s="49" t="s">
        <v>61</v>
      </c>
      <c r="T301" s="49" t="s">
        <v>61</v>
      </c>
      <c r="U301" s="49" t="s">
        <v>61</v>
      </c>
      <c r="V301" s="49" t="s">
        <v>61</v>
      </c>
      <c r="W301" s="49" t="s">
        <v>61</v>
      </c>
      <c r="X301" s="49" t="s">
        <v>61</v>
      </c>
      <c r="Y301" s="49" t="s">
        <v>61</v>
      </c>
      <c r="Z301" s="49" t="s">
        <v>61</v>
      </c>
      <c r="AA301" s="49" t="s">
        <v>61</v>
      </c>
    </row>
    <row r="302" s="51" customFormat="true" ht="32.8" hidden="false" customHeight="false" outlineLevel="0" collapsed="false">
      <c r="A302" s="104" t="s">
        <v>631</v>
      </c>
      <c r="B302" s="45" t="s">
        <v>632</v>
      </c>
      <c r="C302" s="46" t="n">
        <v>300000</v>
      </c>
      <c r="D302" s="48" t="s">
        <v>561</v>
      </c>
      <c r="E302" s="47" t="s">
        <v>104</v>
      </c>
      <c r="F302" s="49" t="s">
        <v>61</v>
      </c>
      <c r="G302" s="49" t="s">
        <v>61</v>
      </c>
      <c r="H302" s="49" t="s">
        <v>61</v>
      </c>
      <c r="I302" s="93" t="n">
        <v>75000</v>
      </c>
      <c r="J302" s="46" t="n">
        <v>225000</v>
      </c>
      <c r="K302" s="49" t="s">
        <v>61</v>
      </c>
      <c r="L302" s="49" t="s">
        <v>61</v>
      </c>
      <c r="M302" s="49" t="s">
        <v>61</v>
      </c>
      <c r="N302" s="49" t="s">
        <v>61</v>
      </c>
      <c r="O302" s="53" t="s">
        <v>62</v>
      </c>
      <c r="P302" s="49" t="s">
        <v>63</v>
      </c>
      <c r="Q302" s="49" t="s">
        <v>63</v>
      </c>
      <c r="R302" s="49" t="s">
        <v>63</v>
      </c>
      <c r="S302" s="49" t="s">
        <v>61</v>
      </c>
      <c r="T302" s="49" t="s">
        <v>61</v>
      </c>
      <c r="U302" s="49" t="s">
        <v>61</v>
      </c>
      <c r="V302" s="49" t="s">
        <v>61</v>
      </c>
      <c r="W302" s="49" t="s">
        <v>61</v>
      </c>
      <c r="X302" s="49" t="s">
        <v>61</v>
      </c>
      <c r="Y302" s="49" t="s">
        <v>61</v>
      </c>
      <c r="Z302" s="49" t="s">
        <v>61</v>
      </c>
      <c r="AA302" s="49" t="s">
        <v>61</v>
      </c>
    </row>
    <row r="303" s="51" customFormat="true" ht="32.8" hidden="false" customHeight="false" outlineLevel="0" collapsed="false">
      <c r="A303" s="104" t="s">
        <v>633</v>
      </c>
      <c r="B303" s="66" t="s">
        <v>634</v>
      </c>
      <c r="C303" s="46" t="n">
        <v>300000</v>
      </c>
      <c r="D303" s="48" t="s">
        <v>554</v>
      </c>
      <c r="E303" s="48" t="s">
        <v>104</v>
      </c>
      <c r="F303" s="49" t="s">
        <v>61</v>
      </c>
      <c r="G303" s="49" t="s">
        <v>61</v>
      </c>
      <c r="H303" s="49" t="s">
        <v>61</v>
      </c>
      <c r="I303" s="93" t="n">
        <v>100000</v>
      </c>
      <c r="J303" s="46" t="n">
        <v>200000</v>
      </c>
      <c r="K303" s="49" t="s">
        <v>61</v>
      </c>
      <c r="L303" s="49" t="s">
        <v>61</v>
      </c>
      <c r="M303" s="49" t="s">
        <v>61</v>
      </c>
      <c r="N303" s="49" t="s">
        <v>61</v>
      </c>
      <c r="O303" s="53" t="s">
        <v>62</v>
      </c>
      <c r="P303" s="49" t="s">
        <v>63</v>
      </c>
      <c r="Q303" s="49" t="s">
        <v>101</v>
      </c>
      <c r="R303" s="49" t="s">
        <v>63</v>
      </c>
      <c r="S303" s="49" t="s">
        <v>61</v>
      </c>
      <c r="T303" s="49" t="s">
        <v>61</v>
      </c>
      <c r="U303" s="49" t="s">
        <v>61</v>
      </c>
      <c r="V303" s="93" t="n">
        <v>100000</v>
      </c>
      <c r="W303" s="46" t="n">
        <v>200000</v>
      </c>
      <c r="X303" s="49" t="s">
        <v>61</v>
      </c>
      <c r="Y303" s="49" t="s">
        <v>61</v>
      </c>
      <c r="Z303" s="49" t="s">
        <v>61</v>
      </c>
      <c r="AA303" s="49" t="s">
        <v>61</v>
      </c>
    </row>
    <row r="304" s="51" customFormat="true" ht="32.8" hidden="false" customHeight="false" outlineLevel="0" collapsed="false">
      <c r="A304" s="104" t="s">
        <v>635</v>
      </c>
      <c r="B304" s="45" t="s">
        <v>636</v>
      </c>
      <c r="C304" s="46" t="n">
        <v>1200000</v>
      </c>
      <c r="D304" s="47" t="s">
        <v>561</v>
      </c>
      <c r="E304" s="47" t="s">
        <v>104</v>
      </c>
      <c r="F304" s="49" t="s">
        <v>61</v>
      </c>
      <c r="G304" s="49" t="s">
        <v>61</v>
      </c>
      <c r="H304" s="49" t="s">
        <v>61</v>
      </c>
      <c r="I304" s="95" t="n">
        <v>300000</v>
      </c>
      <c r="J304" s="72" t="n">
        <v>900000</v>
      </c>
      <c r="K304" s="49" t="s">
        <v>61</v>
      </c>
      <c r="L304" s="49" t="s">
        <v>61</v>
      </c>
      <c r="M304" s="49" t="s">
        <v>61</v>
      </c>
      <c r="N304" s="49" t="s">
        <v>61</v>
      </c>
      <c r="O304" s="53" t="s">
        <v>62</v>
      </c>
      <c r="P304" s="49" t="s">
        <v>63</v>
      </c>
      <c r="Q304" s="49" t="s">
        <v>101</v>
      </c>
      <c r="R304" s="49" t="s">
        <v>63</v>
      </c>
      <c r="S304" s="49" t="s">
        <v>61</v>
      </c>
      <c r="T304" s="49" t="s">
        <v>61</v>
      </c>
      <c r="U304" s="49" t="s">
        <v>61</v>
      </c>
      <c r="V304" s="95" t="n">
        <v>300000</v>
      </c>
      <c r="W304" s="72" t="n">
        <v>900000</v>
      </c>
      <c r="X304" s="49" t="s">
        <v>61</v>
      </c>
      <c r="Y304" s="49" t="s">
        <v>61</v>
      </c>
      <c r="Z304" s="49" t="s">
        <v>61</v>
      </c>
      <c r="AA304" s="49" t="s">
        <v>61</v>
      </c>
    </row>
    <row r="305" s="51" customFormat="true" ht="32.8" hidden="false" customHeight="false" outlineLevel="0" collapsed="false">
      <c r="A305" s="104" t="s">
        <v>637</v>
      </c>
      <c r="B305" s="66" t="s">
        <v>638</v>
      </c>
      <c r="C305" s="46" t="n">
        <v>1000000</v>
      </c>
      <c r="D305" s="48" t="s">
        <v>561</v>
      </c>
      <c r="E305" s="48" t="s">
        <v>104</v>
      </c>
      <c r="F305" s="49" t="s">
        <v>61</v>
      </c>
      <c r="G305" s="49" t="s">
        <v>61</v>
      </c>
      <c r="H305" s="49" t="s">
        <v>61</v>
      </c>
      <c r="I305" s="93" t="n">
        <v>250000</v>
      </c>
      <c r="J305" s="46" t="n">
        <v>750000</v>
      </c>
      <c r="K305" s="49" t="s">
        <v>61</v>
      </c>
      <c r="L305" s="49" t="s">
        <v>61</v>
      </c>
      <c r="M305" s="49" t="s">
        <v>61</v>
      </c>
      <c r="N305" s="49" t="s">
        <v>61</v>
      </c>
      <c r="O305" s="53" t="s">
        <v>62</v>
      </c>
      <c r="P305" s="49" t="s">
        <v>63</v>
      </c>
      <c r="Q305" s="49" t="s">
        <v>101</v>
      </c>
      <c r="R305" s="49" t="s">
        <v>63</v>
      </c>
      <c r="S305" s="49" t="s">
        <v>61</v>
      </c>
      <c r="T305" s="49" t="s">
        <v>61</v>
      </c>
      <c r="U305" s="49" t="s">
        <v>61</v>
      </c>
      <c r="V305" s="93" t="n">
        <v>250000</v>
      </c>
      <c r="W305" s="46" t="n">
        <v>750000</v>
      </c>
      <c r="X305" s="49" t="s">
        <v>61</v>
      </c>
      <c r="Y305" s="49" t="s">
        <v>61</v>
      </c>
      <c r="Z305" s="49" t="s">
        <v>61</v>
      </c>
      <c r="AA305" s="49" t="s">
        <v>61</v>
      </c>
    </row>
    <row r="306" s="51" customFormat="true" ht="32.8" hidden="false" customHeight="false" outlineLevel="0" collapsed="false">
      <c r="A306" s="104" t="s">
        <v>639</v>
      </c>
      <c r="B306" s="66" t="s">
        <v>640</v>
      </c>
      <c r="C306" s="46" t="n">
        <v>600000</v>
      </c>
      <c r="D306" s="47" t="s">
        <v>577</v>
      </c>
      <c r="E306" s="47" t="s">
        <v>112</v>
      </c>
      <c r="F306" s="49" t="s">
        <v>61</v>
      </c>
      <c r="G306" s="49" t="s">
        <v>61</v>
      </c>
      <c r="H306" s="49" t="s">
        <v>61</v>
      </c>
      <c r="I306" s="95" t="n">
        <v>100000</v>
      </c>
      <c r="J306" s="72" t="n">
        <v>500000</v>
      </c>
      <c r="K306" s="49" t="s">
        <v>61</v>
      </c>
      <c r="L306" s="49" t="s">
        <v>61</v>
      </c>
      <c r="M306" s="49" t="s">
        <v>61</v>
      </c>
      <c r="N306" s="49" t="s">
        <v>61</v>
      </c>
      <c r="O306" s="53" t="s">
        <v>62</v>
      </c>
      <c r="P306" s="49" t="s">
        <v>63</v>
      </c>
      <c r="Q306" s="49" t="s">
        <v>63</v>
      </c>
      <c r="R306" s="49" t="s">
        <v>63</v>
      </c>
      <c r="S306" s="49" t="s">
        <v>61</v>
      </c>
      <c r="T306" s="49" t="s">
        <v>61</v>
      </c>
      <c r="U306" s="49" t="s">
        <v>61</v>
      </c>
      <c r="V306" s="49" t="s">
        <v>61</v>
      </c>
      <c r="W306" s="49" t="s">
        <v>61</v>
      </c>
      <c r="X306" s="49" t="s">
        <v>61</v>
      </c>
      <c r="Y306" s="49" t="s">
        <v>61</v>
      </c>
      <c r="Z306" s="49" t="s">
        <v>61</v>
      </c>
      <c r="AA306" s="49" t="s">
        <v>61</v>
      </c>
    </row>
    <row r="307" s="51" customFormat="true" ht="32.8" hidden="false" customHeight="false" outlineLevel="0" collapsed="false">
      <c r="A307" s="104" t="s">
        <v>641</v>
      </c>
      <c r="B307" s="45" t="s">
        <v>642</v>
      </c>
      <c r="C307" s="46" t="n">
        <v>650000</v>
      </c>
      <c r="D307" s="47" t="s">
        <v>586</v>
      </c>
      <c r="E307" s="47" t="s">
        <v>451</v>
      </c>
      <c r="F307" s="49" t="s">
        <v>61</v>
      </c>
      <c r="G307" s="49" t="s">
        <v>61</v>
      </c>
      <c r="H307" s="49" t="s">
        <v>61</v>
      </c>
      <c r="I307" s="95" t="n">
        <v>0</v>
      </c>
      <c r="J307" s="72" t="n">
        <v>650000</v>
      </c>
      <c r="K307" s="49" t="s">
        <v>61</v>
      </c>
      <c r="L307" s="49" t="s">
        <v>61</v>
      </c>
      <c r="M307" s="49" t="s">
        <v>61</v>
      </c>
      <c r="N307" s="49" t="s">
        <v>61</v>
      </c>
      <c r="O307" s="53" t="s">
        <v>62</v>
      </c>
      <c r="P307" s="69" t="s">
        <v>63</v>
      </c>
      <c r="Q307" s="69" t="s">
        <v>101</v>
      </c>
      <c r="R307" s="69" t="s">
        <v>63</v>
      </c>
      <c r="S307" s="49" t="s">
        <v>61</v>
      </c>
      <c r="T307" s="49" t="s">
        <v>61</v>
      </c>
      <c r="U307" s="49" t="s">
        <v>61</v>
      </c>
      <c r="V307" s="95" t="n">
        <v>0</v>
      </c>
      <c r="W307" s="72" t="n">
        <v>650000</v>
      </c>
      <c r="X307" s="49" t="s">
        <v>61</v>
      </c>
      <c r="Y307" s="49" t="s">
        <v>61</v>
      </c>
      <c r="Z307" s="49" t="s">
        <v>61</v>
      </c>
      <c r="AA307" s="49" t="s">
        <v>61</v>
      </c>
    </row>
    <row r="308" s="51" customFormat="true" ht="32.8" hidden="false" customHeight="false" outlineLevel="0" collapsed="false">
      <c r="A308" s="104" t="s">
        <v>643</v>
      </c>
      <c r="B308" s="45" t="s">
        <v>644</v>
      </c>
      <c r="C308" s="46" t="n">
        <v>129600</v>
      </c>
      <c r="D308" s="47" t="s">
        <v>577</v>
      </c>
      <c r="E308" s="47" t="s">
        <v>112</v>
      </c>
      <c r="F308" s="49" t="s">
        <v>61</v>
      </c>
      <c r="G308" s="49" t="s">
        <v>61</v>
      </c>
      <c r="H308" s="49" t="s">
        <v>61</v>
      </c>
      <c r="I308" s="95" t="n">
        <v>21600</v>
      </c>
      <c r="J308" s="72" t="n">
        <v>108000</v>
      </c>
      <c r="K308" s="49" t="s">
        <v>61</v>
      </c>
      <c r="L308" s="49" t="s">
        <v>61</v>
      </c>
      <c r="M308" s="49" t="s">
        <v>61</v>
      </c>
      <c r="N308" s="49" t="s">
        <v>61</v>
      </c>
      <c r="O308" s="53" t="s">
        <v>62</v>
      </c>
      <c r="P308" s="49" t="s">
        <v>63</v>
      </c>
      <c r="Q308" s="69" t="s">
        <v>101</v>
      </c>
      <c r="R308" s="49" t="s">
        <v>63</v>
      </c>
      <c r="S308" s="49" t="s">
        <v>61</v>
      </c>
      <c r="T308" s="49" t="s">
        <v>61</v>
      </c>
      <c r="U308" s="49" t="s">
        <v>61</v>
      </c>
      <c r="V308" s="95" t="n">
        <v>21600</v>
      </c>
      <c r="W308" s="72" t="n">
        <v>108000</v>
      </c>
      <c r="X308" s="49" t="s">
        <v>61</v>
      </c>
      <c r="Y308" s="49" t="s">
        <v>61</v>
      </c>
      <c r="Z308" s="49" t="s">
        <v>61</v>
      </c>
      <c r="AA308" s="49" t="s">
        <v>61</v>
      </c>
    </row>
    <row r="309" s="51" customFormat="true" ht="39" hidden="false" customHeight="true" outlineLevel="0" collapsed="false">
      <c r="A309" s="104" t="s">
        <v>645</v>
      </c>
      <c r="B309" s="45" t="s">
        <v>646</v>
      </c>
      <c r="C309" s="67" t="n">
        <v>1200000</v>
      </c>
      <c r="D309" s="47" t="s">
        <v>586</v>
      </c>
      <c r="E309" s="47" t="s">
        <v>60</v>
      </c>
      <c r="F309" s="49" t="s">
        <v>61</v>
      </c>
      <c r="G309" s="49" t="s">
        <v>61</v>
      </c>
      <c r="H309" s="49" t="s">
        <v>61</v>
      </c>
      <c r="I309" s="95" t="n">
        <v>0</v>
      </c>
      <c r="J309" s="72" t="n">
        <v>1200000</v>
      </c>
      <c r="K309" s="49" t="s">
        <v>61</v>
      </c>
      <c r="L309" s="49" t="s">
        <v>61</v>
      </c>
      <c r="M309" s="49" t="s">
        <v>61</v>
      </c>
      <c r="N309" s="49" t="s">
        <v>61</v>
      </c>
      <c r="O309" s="53" t="s">
        <v>647</v>
      </c>
      <c r="P309" s="49" t="s">
        <v>63</v>
      </c>
      <c r="Q309" s="49" t="s">
        <v>63</v>
      </c>
      <c r="R309" s="49" t="s">
        <v>63</v>
      </c>
      <c r="S309" s="49" t="s">
        <v>61</v>
      </c>
      <c r="T309" s="49" t="s">
        <v>61</v>
      </c>
      <c r="U309" s="49" t="s">
        <v>61</v>
      </c>
      <c r="V309" s="49" t="s">
        <v>61</v>
      </c>
      <c r="W309" s="49" t="s">
        <v>61</v>
      </c>
      <c r="X309" s="49" t="s">
        <v>61</v>
      </c>
      <c r="Y309" s="49" t="s">
        <v>61</v>
      </c>
      <c r="Z309" s="49" t="s">
        <v>61</v>
      </c>
      <c r="AA309" s="49" t="s">
        <v>61</v>
      </c>
    </row>
    <row r="310" s="51" customFormat="true" ht="39" hidden="false" customHeight="true" outlineLevel="0" collapsed="false">
      <c r="A310" s="104" t="s">
        <v>648</v>
      </c>
      <c r="B310" s="45" t="s">
        <v>649</v>
      </c>
      <c r="C310" s="67" t="n">
        <v>150000</v>
      </c>
      <c r="D310" s="47" t="s">
        <v>586</v>
      </c>
      <c r="E310" s="47" t="s">
        <v>451</v>
      </c>
      <c r="F310" s="49" t="s">
        <v>61</v>
      </c>
      <c r="G310" s="49" t="s">
        <v>61</v>
      </c>
      <c r="H310" s="49" t="s">
        <v>61</v>
      </c>
      <c r="I310" s="95" t="n">
        <v>0</v>
      </c>
      <c r="J310" s="72" t="n">
        <v>150000</v>
      </c>
      <c r="K310" s="49" t="s">
        <v>61</v>
      </c>
      <c r="L310" s="49" t="s">
        <v>61</v>
      </c>
      <c r="M310" s="49" t="s">
        <v>61</v>
      </c>
      <c r="N310" s="49" t="s">
        <v>61</v>
      </c>
      <c r="O310" s="53" t="s">
        <v>62</v>
      </c>
      <c r="P310" s="49" t="s">
        <v>63</v>
      </c>
      <c r="Q310" s="49" t="s">
        <v>63</v>
      </c>
      <c r="R310" s="49" t="s">
        <v>63</v>
      </c>
      <c r="S310" s="49" t="s">
        <v>61</v>
      </c>
      <c r="T310" s="49" t="s">
        <v>61</v>
      </c>
      <c r="U310" s="49" t="s">
        <v>61</v>
      </c>
      <c r="V310" s="49" t="s">
        <v>61</v>
      </c>
      <c r="W310" s="49" t="s">
        <v>61</v>
      </c>
      <c r="X310" s="49" t="s">
        <v>61</v>
      </c>
      <c r="Y310" s="49" t="s">
        <v>61</v>
      </c>
      <c r="Z310" s="49" t="s">
        <v>61</v>
      </c>
      <c r="AA310" s="49" t="s">
        <v>61</v>
      </c>
    </row>
    <row r="311" s="51" customFormat="true" ht="62.25" hidden="false" customHeight="true" outlineLevel="0" collapsed="false">
      <c r="A311" s="104" t="s">
        <v>650</v>
      </c>
      <c r="B311" s="54" t="s">
        <v>651</v>
      </c>
      <c r="C311" s="46" t="n">
        <v>11200871.21</v>
      </c>
      <c r="D311" s="47" t="s">
        <v>622</v>
      </c>
      <c r="E311" s="47" t="s">
        <v>109</v>
      </c>
      <c r="F311" s="49" t="s">
        <v>61</v>
      </c>
      <c r="G311" s="49" t="s">
        <v>61</v>
      </c>
      <c r="H311" s="49" t="s">
        <v>61</v>
      </c>
      <c r="I311" s="93" t="n">
        <v>3360261.37</v>
      </c>
      <c r="J311" s="93" t="n">
        <v>7840609.84</v>
      </c>
      <c r="K311" s="49" t="s">
        <v>61</v>
      </c>
      <c r="L311" s="49" t="s">
        <v>61</v>
      </c>
      <c r="M311" s="49" t="s">
        <v>61</v>
      </c>
      <c r="N311" s="49" t="s">
        <v>61</v>
      </c>
      <c r="O311" s="53" t="s">
        <v>306</v>
      </c>
      <c r="P311" s="49" t="s">
        <v>63</v>
      </c>
      <c r="Q311" s="49" t="s">
        <v>101</v>
      </c>
      <c r="R311" s="49" t="s">
        <v>63</v>
      </c>
      <c r="S311" s="49" t="s">
        <v>61</v>
      </c>
      <c r="T311" s="49" t="s">
        <v>61</v>
      </c>
      <c r="U311" s="49" t="s">
        <v>61</v>
      </c>
      <c r="V311" s="93" t="n">
        <v>3360261.37</v>
      </c>
      <c r="W311" s="93" t="n">
        <v>7840609.84</v>
      </c>
      <c r="X311" s="49" t="s">
        <v>61</v>
      </c>
      <c r="Y311" s="49" t="s">
        <v>61</v>
      </c>
      <c r="Z311" s="49" t="s">
        <v>61</v>
      </c>
      <c r="AA311" s="49" t="s">
        <v>61</v>
      </c>
    </row>
    <row r="312" s="51" customFormat="true" ht="64.15" hidden="false" customHeight="false" outlineLevel="0" collapsed="false">
      <c r="A312" s="104" t="s">
        <v>652</v>
      </c>
      <c r="B312" s="54" t="s">
        <v>653</v>
      </c>
      <c r="C312" s="46" t="n">
        <v>1127148.85</v>
      </c>
      <c r="D312" s="47" t="s">
        <v>554</v>
      </c>
      <c r="E312" s="47" t="s">
        <v>99</v>
      </c>
      <c r="F312" s="49" t="s">
        <v>61</v>
      </c>
      <c r="G312" s="49" t="s">
        <v>61</v>
      </c>
      <c r="H312" s="49" t="s">
        <v>61</v>
      </c>
      <c r="I312" s="93" t="n">
        <v>338144.66</v>
      </c>
      <c r="J312" s="93" t="n">
        <v>789004.19</v>
      </c>
      <c r="K312" s="49" t="s">
        <v>61</v>
      </c>
      <c r="L312" s="49" t="s">
        <v>61</v>
      </c>
      <c r="M312" s="49" t="s">
        <v>61</v>
      </c>
      <c r="N312" s="49" t="s">
        <v>61</v>
      </c>
      <c r="O312" s="53" t="s">
        <v>306</v>
      </c>
      <c r="P312" s="49" t="s">
        <v>63</v>
      </c>
      <c r="Q312" s="49" t="s">
        <v>101</v>
      </c>
      <c r="R312" s="49" t="s">
        <v>63</v>
      </c>
      <c r="S312" s="49" t="s">
        <v>61</v>
      </c>
      <c r="T312" s="49" t="s">
        <v>61</v>
      </c>
      <c r="U312" s="49" t="s">
        <v>61</v>
      </c>
      <c r="V312" s="93" t="n">
        <v>338144.66</v>
      </c>
      <c r="W312" s="93" t="n">
        <v>789004.19</v>
      </c>
      <c r="X312" s="49" t="s">
        <v>61</v>
      </c>
      <c r="Y312" s="49" t="s">
        <v>61</v>
      </c>
      <c r="Z312" s="49" t="s">
        <v>61</v>
      </c>
      <c r="AA312" s="49" t="s">
        <v>61</v>
      </c>
    </row>
    <row r="313" s="51" customFormat="true" ht="43.25" hidden="false" customHeight="false" outlineLevel="0" collapsed="false">
      <c r="A313" s="104" t="s">
        <v>654</v>
      </c>
      <c r="B313" s="54" t="s">
        <v>655</v>
      </c>
      <c r="C313" s="46" t="n">
        <v>1313305.13</v>
      </c>
      <c r="D313" s="47" t="s">
        <v>554</v>
      </c>
      <c r="E313" s="47" t="s">
        <v>99</v>
      </c>
      <c r="F313" s="49" t="s">
        <v>61</v>
      </c>
      <c r="G313" s="49" t="s">
        <v>61</v>
      </c>
      <c r="H313" s="49" t="s">
        <v>61</v>
      </c>
      <c r="I313" s="93" t="n">
        <v>393991.54</v>
      </c>
      <c r="J313" s="93" t="n">
        <v>919313.59</v>
      </c>
      <c r="K313" s="49" t="s">
        <v>61</v>
      </c>
      <c r="L313" s="49" t="s">
        <v>61</v>
      </c>
      <c r="M313" s="49" t="s">
        <v>61</v>
      </c>
      <c r="N313" s="49" t="s">
        <v>61</v>
      </c>
      <c r="O313" s="53" t="s">
        <v>306</v>
      </c>
      <c r="P313" s="49" t="s">
        <v>63</v>
      </c>
      <c r="Q313" s="49" t="s">
        <v>101</v>
      </c>
      <c r="R313" s="49" t="s">
        <v>63</v>
      </c>
      <c r="S313" s="49" t="s">
        <v>61</v>
      </c>
      <c r="T313" s="49" t="s">
        <v>61</v>
      </c>
      <c r="U313" s="49" t="s">
        <v>61</v>
      </c>
      <c r="V313" s="93" t="n">
        <v>393991.54</v>
      </c>
      <c r="W313" s="93" t="n">
        <v>919313.59</v>
      </c>
      <c r="X313" s="49" t="s">
        <v>61</v>
      </c>
      <c r="Y313" s="49" t="s">
        <v>61</v>
      </c>
      <c r="Z313" s="49" t="s">
        <v>61</v>
      </c>
      <c r="AA313" s="49" t="s">
        <v>61</v>
      </c>
    </row>
    <row r="314" s="51" customFormat="true" ht="53.7" hidden="false" customHeight="false" outlineLevel="0" collapsed="false">
      <c r="A314" s="104" t="s">
        <v>656</v>
      </c>
      <c r="B314" s="54" t="s">
        <v>657</v>
      </c>
      <c r="C314" s="46" t="n">
        <v>122175.01</v>
      </c>
      <c r="D314" s="47" t="s">
        <v>554</v>
      </c>
      <c r="E314" s="47" t="s">
        <v>66</v>
      </c>
      <c r="F314" s="49" t="s">
        <v>61</v>
      </c>
      <c r="G314" s="49" t="s">
        <v>61</v>
      </c>
      <c r="H314" s="49" t="s">
        <v>61</v>
      </c>
      <c r="I314" s="93" t="n">
        <v>36652.5</v>
      </c>
      <c r="J314" s="93" t="n">
        <v>85522.51</v>
      </c>
      <c r="K314" s="49" t="s">
        <v>61</v>
      </c>
      <c r="L314" s="49" t="s">
        <v>61</v>
      </c>
      <c r="M314" s="49" t="s">
        <v>61</v>
      </c>
      <c r="N314" s="49" t="s">
        <v>61</v>
      </c>
      <c r="O314" s="53" t="s">
        <v>306</v>
      </c>
      <c r="P314" s="49" t="s">
        <v>63</v>
      </c>
      <c r="Q314" s="49" t="s">
        <v>101</v>
      </c>
      <c r="R314" s="49" t="s">
        <v>63</v>
      </c>
      <c r="S314" s="49" t="s">
        <v>61</v>
      </c>
      <c r="T314" s="49" t="s">
        <v>61</v>
      </c>
      <c r="U314" s="49" t="s">
        <v>61</v>
      </c>
      <c r="V314" s="93" t="n">
        <v>36652.5</v>
      </c>
      <c r="W314" s="93" t="n">
        <v>85522.51</v>
      </c>
      <c r="X314" s="49" t="s">
        <v>61</v>
      </c>
      <c r="Y314" s="49" t="s">
        <v>61</v>
      </c>
      <c r="Z314" s="49" t="s">
        <v>61</v>
      </c>
      <c r="AA314" s="49" t="s">
        <v>61</v>
      </c>
    </row>
    <row r="315" s="51" customFormat="true" ht="53.7" hidden="false" customHeight="false" outlineLevel="0" collapsed="false">
      <c r="A315" s="104" t="s">
        <v>658</v>
      </c>
      <c r="B315" s="54" t="s">
        <v>659</v>
      </c>
      <c r="C315" s="46" t="n">
        <v>789716.62</v>
      </c>
      <c r="D315" s="47" t="s">
        <v>561</v>
      </c>
      <c r="E315" s="47" t="s">
        <v>66</v>
      </c>
      <c r="F315" s="49" t="s">
        <v>61</v>
      </c>
      <c r="G315" s="49" t="s">
        <v>61</v>
      </c>
      <c r="H315" s="49" t="s">
        <v>61</v>
      </c>
      <c r="I315" s="93" t="n">
        <v>236914.99</v>
      </c>
      <c r="J315" s="93" t="n">
        <v>552801.63</v>
      </c>
      <c r="K315" s="49" t="s">
        <v>61</v>
      </c>
      <c r="L315" s="49" t="s">
        <v>61</v>
      </c>
      <c r="M315" s="49" t="s">
        <v>61</v>
      </c>
      <c r="N315" s="49" t="s">
        <v>61</v>
      </c>
      <c r="O315" s="53" t="s">
        <v>306</v>
      </c>
      <c r="P315" s="49" t="s">
        <v>63</v>
      </c>
      <c r="Q315" s="49" t="s">
        <v>101</v>
      </c>
      <c r="R315" s="49" t="s">
        <v>63</v>
      </c>
      <c r="S315" s="49" t="s">
        <v>61</v>
      </c>
      <c r="T315" s="49" t="s">
        <v>61</v>
      </c>
      <c r="U315" s="49" t="s">
        <v>61</v>
      </c>
      <c r="V315" s="93" t="n">
        <v>236914.99</v>
      </c>
      <c r="W315" s="93" t="n">
        <v>552801.63</v>
      </c>
      <c r="X315" s="49" t="s">
        <v>61</v>
      </c>
      <c r="Y315" s="49" t="s">
        <v>61</v>
      </c>
      <c r="Z315" s="49" t="s">
        <v>61</v>
      </c>
      <c r="AA315" s="49" t="s">
        <v>61</v>
      </c>
    </row>
    <row r="316" s="51" customFormat="true" ht="43.25" hidden="false" customHeight="false" outlineLevel="0" collapsed="false">
      <c r="A316" s="104" t="s">
        <v>660</v>
      </c>
      <c r="B316" s="54" t="s">
        <v>661</v>
      </c>
      <c r="C316" s="46" t="n">
        <v>219509.64</v>
      </c>
      <c r="D316" s="47" t="s">
        <v>577</v>
      </c>
      <c r="E316" s="47" t="s">
        <v>59</v>
      </c>
      <c r="F316" s="49" t="s">
        <v>61</v>
      </c>
      <c r="G316" s="49" t="s">
        <v>61</v>
      </c>
      <c r="H316" s="49" t="s">
        <v>61</v>
      </c>
      <c r="I316" s="93" t="n">
        <v>65852.89</v>
      </c>
      <c r="J316" s="93" t="n">
        <v>153656.75</v>
      </c>
      <c r="K316" s="49" t="s">
        <v>61</v>
      </c>
      <c r="L316" s="49" t="s">
        <v>61</v>
      </c>
      <c r="M316" s="49" t="s">
        <v>61</v>
      </c>
      <c r="N316" s="49" t="s">
        <v>61</v>
      </c>
      <c r="O316" s="53" t="s">
        <v>306</v>
      </c>
      <c r="P316" s="49" t="s">
        <v>63</v>
      </c>
      <c r="Q316" s="49" t="s">
        <v>101</v>
      </c>
      <c r="R316" s="49" t="s">
        <v>63</v>
      </c>
      <c r="S316" s="49" t="s">
        <v>61</v>
      </c>
      <c r="T316" s="49" t="s">
        <v>61</v>
      </c>
      <c r="U316" s="49" t="s">
        <v>61</v>
      </c>
      <c r="V316" s="93" t="n">
        <v>65852.89</v>
      </c>
      <c r="W316" s="93" t="n">
        <v>153656.75</v>
      </c>
      <c r="X316" s="49" t="s">
        <v>61</v>
      </c>
      <c r="Y316" s="49" t="s">
        <v>61</v>
      </c>
      <c r="Z316" s="49" t="s">
        <v>61</v>
      </c>
      <c r="AA316" s="49" t="s">
        <v>61</v>
      </c>
    </row>
    <row r="317" s="51" customFormat="true" ht="53.7" hidden="false" customHeight="false" outlineLevel="0" collapsed="false">
      <c r="A317" s="104" t="s">
        <v>662</v>
      </c>
      <c r="B317" s="54" t="s">
        <v>663</v>
      </c>
      <c r="C317" s="46" t="n">
        <v>333566.38</v>
      </c>
      <c r="D317" s="47" t="s">
        <v>577</v>
      </c>
      <c r="E317" s="47" t="s">
        <v>59</v>
      </c>
      <c r="F317" s="49" t="s">
        <v>61</v>
      </c>
      <c r="G317" s="49" t="s">
        <v>61</v>
      </c>
      <c r="H317" s="49" t="s">
        <v>61</v>
      </c>
      <c r="I317" s="93" t="n">
        <v>100069.91</v>
      </c>
      <c r="J317" s="93" t="n">
        <v>233496.47</v>
      </c>
      <c r="K317" s="49" t="s">
        <v>61</v>
      </c>
      <c r="L317" s="49" t="s">
        <v>61</v>
      </c>
      <c r="M317" s="49" t="s">
        <v>61</v>
      </c>
      <c r="N317" s="49" t="s">
        <v>61</v>
      </c>
      <c r="O317" s="53" t="s">
        <v>306</v>
      </c>
      <c r="P317" s="49" t="s">
        <v>63</v>
      </c>
      <c r="Q317" s="49" t="s">
        <v>101</v>
      </c>
      <c r="R317" s="49" t="s">
        <v>63</v>
      </c>
      <c r="S317" s="49" t="s">
        <v>61</v>
      </c>
      <c r="T317" s="49" t="s">
        <v>61</v>
      </c>
      <c r="U317" s="49" t="s">
        <v>61</v>
      </c>
      <c r="V317" s="93" t="n">
        <v>100069.91</v>
      </c>
      <c r="W317" s="93" t="n">
        <v>233496.47</v>
      </c>
      <c r="X317" s="49" t="s">
        <v>61</v>
      </c>
      <c r="Y317" s="49" t="s">
        <v>61</v>
      </c>
      <c r="Z317" s="49" t="s">
        <v>61</v>
      </c>
      <c r="AA317" s="49" t="s">
        <v>61</v>
      </c>
    </row>
    <row r="318" s="51" customFormat="true" ht="54" hidden="false" customHeight="true" outlineLevel="0" collapsed="false">
      <c r="A318" s="104" t="s">
        <v>664</v>
      </c>
      <c r="B318" s="54" t="s">
        <v>665</v>
      </c>
      <c r="C318" s="46" t="n">
        <v>157929.25</v>
      </c>
      <c r="D318" s="47" t="s">
        <v>577</v>
      </c>
      <c r="E318" s="47" t="s">
        <v>59</v>
      </c>
      <c r="F318" s="49" t="s">
        <v>61</v>
      </c>
      <c r="G318" s="49" t="s">
        <v>61</v>
      </c>
      <c r="H318" s="49" t="s">
        <v>61</v>
      </c>
      <c r="I318" s="93" t="n">
        <v>47378.78</v>
      </c>
      <c r="J318" s="93" t="n">
        <v>110550.47</v>
      </c>
      <c r="K318" s="49" t="s">
        <v>61</v>
      </c>
      <c r="L318" s="49" t="s">
        <v>61</v>
      </c>
      <c r="M318" s="49" t="s">
        <v>61</v>
      </c>
      <c r="N318" s="49" t="s">
        <v>61</v>
      </c>
      <c r="O318" s="53" t="s">
        <v>306</v>
      </c>
      <c r="P318" s="49" t="s">
        <v>63</v>
      </c>
      <c r="Q318" s="49" t="s">
        <v>101</v>
      </c>
      <c r="R318" s="49" t="s">
        <v>63</v>
      </c>
      <c r="S318" s="49" t="s">
        <v>61</v>
      </c>
      <c r="T318" s="49" t="s">
        <v>61</v>
      </c>
      <c r="U318" s="49" t="s">
        <v>61</v>
      </c>
      <c r="V318" s="93" t="n">
        <v>47378.78</v>
      </c>
      <c r="W318" s="93" t="n">
        <v>110550.47</v>
      </c>
      <c r="X318" s="49" t="s">
        <v>61</v>
      </c>
      <c r="Y318" s="49" t="s">
        <v>61</v>
      </c>
      <c r="Z318" s="49" t="s">
        <v>61</v>
      </c>
      <c r="AA318" s="49" t="s">
        <v>61</v>
      </c>
    </row>
    <row r="319" s="51" customFormat="true" ht="61.5" hidden="false" customHeight="true" outlineLevel="0" collapsed="false">
      <c r="A319" s="104" t="s">
        <v>666</v>
      </c>
      <c r="B319" s="54" t="s">
        <v>667</v>
      </c>
      <c r="C319" s="46" t="n">
        <v>133754.77</v>
      </c>
      <c r="D319" s="47" t="s">
        <v>577</v>
      </c>
      <c r="E319" s="47" t="s">
        <v>59</v>
      </c>
      <c r="F319" s="49" t="s">
        <v>61</v>
      </c>
      <c r="G319" s="49" t="s">
        <v>61</v>
      </c>
      <c r="H319" s="49" t="s">
        <v>61</v>
      </c>
      <c r="I319" s="93" t="n">
        <v>40126.44</v>
      </c>
      <c r="J319" s="93" t="n">
        <v>93628.33</v>
      </c>
      <c r="K319" s="49" t="s">
        <v>61</v>
      </c>
      <c r="L319" s="49" t="s">
        <v>61</v>
      </c>
      <c r="M319" s="49" t="s">
        <v>61</v>
      </c>
      <c r="N319" s="49" t="s">
        <v>61</v>
      </c>
      <c r="O319" s="53" t="s">
        <v>306</v>
      </c>
      <c r="P319" s="49" t="s">
        <v>63</v>
      </c>
      <c r="Q319" s="49" t="s">
        <v>101</v>
      </c>
      <c r="R319" s="49" t="s">
        <v>63</v>
      </c>
      <c r="S319" s="49" t="s">
        <v>61</v>
      </c>
      <c r="T319" s="49" t="s">
        <v>61</v>
      </c>
      <c r="U319" s="49" t="s">
        <v>61</v>
      </c>
      <c r="V319" s="93" t="n">
        <v>40126.44</v>
      </c>
      <c r="W319" s="93" t="n">
        <v>93628.33</v>
      </c>
      <c r="X319" s="49" t="s">
        <v>61</v>
      </c>
      <c r="Y319" s="49" t="s">
        <v>61</v>
      </c>
      <c r="Z319" s="49" t="s">
        <v>61</v>
      </c>
      <c r="AA319" s="49" t="s">
        <v>61</v>
      </c>
    </row>
    <row r="320" s="51" customFormat="true" ht="61.5" hidden="false" customHeight="true" outlineLevel="0" collapsed="false">
      <c r="A320" s="104" t="s">
        <v>668</v>
      </c>
      <c r="B320" s="54" t="s">
        <v>669</v>
      </c>
      <c r="C320" s="46" t="n">
        <v>137127.41</v>
      </c>
      <c r="D320" s="47" t="s">
        <v>577</v>
      </c>
      <c r="E320" s="47" t="s">
        <v>86</v>
      </c>
      <c r="F320" s="49" t="s">
        <v>61</v>
      </c>
      <c r="G320" s="49" t="s">
        <v>61</v>
      </c>
      <c r="H320" s="49" t="s">
        <v>61</v>
      </c>
      <c r="I320" s="93" t="n">
        <v>41138.23</v>
      </c>
      <c r="J320" s="93" t="n">
        <v>95989.18</v>
      </c>
      <c r="K320" s="49" t="s">
        <v>61</v>
      </c>
      <c r="L320" s="49" t="s">
        <v>61</v>
      </c>
      <c r="M320" s="49" t="s">
        <v>61</v>
      </c>
      <c r="N320" s="49" t="s">
        <v>61</v>
      </c>
      <c r="O320" s="53" t="s">
        <v>306</v>
      </c>
      <c r="P320" s="49" t="s">
        <v>63</v>
      </c>
      <c r="Q320" s="49" t="s">
        <v>101</v>
      </c>
      <c r="R320" s="49" t="s">
        <v>63</v>
      </c>
      <c r="S320" s="49" t="s">
        <v>61</v>
      </c>
      <c r="T320" s="49" t="s">
        <v>61</v>
      </c>
      <c r="U320" s="49" t="s">
        <v>61</v>
      </c>
      <c r="V320" s="93" t="n">
        <v>41138.23</v>
      </c>
      <c r="W320" s="93" t="n">
        <v>95989.18</v>
      </c>
      <c r="X320" s="49" t="s">
        <v>61</v>
      </c>
      <c r="Y320" s="49" t="s">
        <v>61</v>
      </c>
      <c r="Z320" s="49" t="s">
        <v>61</v>
      </c>
      <c r="AA320" s="49" t="s">
        <v>61</v>
      </c>
    </row>
    <row r="321" s="51" customFormat="true" ht="53.7" hidden="false" customHeight="false" outlineLevel="0" collapsed="false">
      <c r="A321" s="104" t="s">
        <v>670</v>
      </c>
      <c r="B321" s="54" t="s">
        <v>671</v>
      </c>
      <c r="C321" s="46" t="n">
        <v>188955.72</v>
      </c>
      <c r="D321" s="47" t="s">
        <v>586</v>
      </c>
      <c r="E321" s="47" t="s">
        <v>66</v>
      </c>
      <c r="F321" s="49" t="s">
        <v>61</v>
      </c>
      <c r="G321" s="49" t="s">
        <v>61</v>
      </c>
      <c r="H321" s="49" t="s">
        <v>61</v>
      </c>
      <c r="I321" s="93" t="n">
        <v>56686.72</v>
      </c>
      <c r="J321" s="93" t="n">
        <v>132269</v>
      </c>
      <c r="K321" s="49" t="s">
        <v>61</v>
      </c>
      <c r="L321" s="49" t="s">
        <v>61</v>
      </c>
      <c r="M321" s="49" t="s">
        <v>61</v>
      </c>
      <c r="N321" s="49" t="s">
        <v>61</v>
      </c>
      <c r="O321" s="53" t="s">
        <v>306</v>
      </c>
      <c r="P321" s="49" t="s">
        <v>63</v>
      </c>
      <c r="Q321" s="49" t="s">
        <v>101</v>
      </c>
      <c r="R321" s="49" t="s">
        <v>63</v>
      </c>
      <c r="S321" s="49" t="s">
        <v>61</v>
      </c>
      <c r="T321" s="49" t="s">
        <v>61</v>
      </c>
      <c r="U321" s="49" t="s">
        <v>61</v>
      </c>
      <c r="V321" s="93" t="n">
        <v>56686.72</v>
      </c>
      <c r="W321" s="93" t="n">
        <v>132269</v>
      </c>
      <c r="X321" s="49" t="s">
        <v>61</v>
      </c>
      <c r="Y321" s="49" t="s">
        <v>61</v>
      </c>
      <c r="Z321" s="49" t="s">
        <v>61</v>
      </c>
      <c r="AA321" s="49" t="s">
        <v>61</v>
      </c>
    </row>
    <row r="322" s="51" customFormat="true" ht="64.15" hidden="false" customHeight="false" outlineLevel="0" collapsed="false">
      <c r="A322" s="104" t="s">
        <v>672</v>
      </c>
      <c r="B322" s="54" t="s">
        <v>673</v>
      </c>
      <c r="C322" s="46" t="n">
        <v>106440.7</v>
      </c>
      <c r="D322" s="47" t="s">
        <v>586</v>
      </c>
      <c r="E322" s="47" t="s">
        <v>99</v>
      </c>
      <c r="F322" s="49" t="s">
        <v>61</v>
      </c>
      <c r="G322" s="49" t="s">
        <v>61</v>
      </c>
      <c r="H322" s="49" t="s">
        <v>61</v>
      </c>
      <c r="I322" s="95" t="n">
        <v>31932.21</v>
      </c>
      <c r="J322" s="95" t="n">
        <v>74508.49</v>
      </c>
      <c r="K322" s="49" t="s">
        <v>61</v>
      </c>
      <c r="L322" s="49" t="s">
        <v>61</v>
      </c>
      <c r="M322" s="49" t="s">
        <v>61</v>
      </c>
      <c r="N322" s="49" t="s">
        <v>61</v>
      </c>
      <c r="O322" s="53" t="s">
        <v>306</v>
      </c>
      <c r="P322" s="49" t="s">
        <v>63</v>
      </c>
      <c r="Q322" s="49" t="s">
        <v>101</v>
      </c>
      <c r="R322" s="49" t="s">
        <v>63</v>
      </c>
      <c r="S322" s="49" t="s">
        <v>61</v>
      </c>
      <c r="T322" s="49" t="s">
        <v>61</v>
      </c>
      <c r="U322" s="49" t="s">
        <v>61</v>
      </c>
      <c r="V322" s="95" t="n">
        <v>31932.21</v>
      </c>
      <c r="W322" s="95" t="n">
        <v>74508.49</v>
      </c>
      <c r="X322" s="49" t="s">
        <v>61</v>
      </c>
      <c r="Y322" s="49" t="s">
        <v>61</v>
      </c>
      <c r="Z322" s="49" t="s">
        <v>61</v>
      </c>
      <c r="AA322" s="49" t="s">
        <v>61</v>
      </c>
    </row>
    <row r="323" s="51" customFormat="true" ht="74.6" hidden="false" customHeight="false" outlineLevel="0" collapsed="false">
      <c r="A323" s="104" t="s">
        <v>674</v>
      </c>
      <c r="B323" s="54" t="s">
        <v>675</v>
      </c>
      <c r="C323" s="46" t="n">
        <v>227813.16</v>
      </c>
      <c r="D323" s="47" t="s">
        <v>586</v>
      </c>
      <c r="E323" s="47" t="s">
        <v>59</v>
      </c>
      <c r="F323" s="49" t="s">
        <v>61</v>
      </c>
      <c r="G323" s="49" t="s">
        <v>61</v>
      </c>
      <c r="H323" s="49" t="s">
        <v>61</v>
      </c>
      <c r="I323" s="95" t="n">
        <v>68343.95</v>
      </c>
      <c r="J323" s="95" t="n">
        <v>159469.21</v>
      </c>
      <c r="K323" s="49" t="s">
        <v>61</v>
      </c>
      <c r="L323" s="49" t="s">
        <v>61</v>
      </c>
      <c r="M323" s="49" t="s">
        <v>61</v>
      </c>
      <c r="N323" s="49" t="s">
        <v>61</v>
      </c>
      <c r="O323" s="53" t="s">
        <v>306</v>
      </c>
      <c r="P323" s="49" t="s">
        <v>63</v>
      </c>
      <c r="Q323" s="49" t="s">
        <v>101</v>
      </c>
      <c r="R323" s="49" t="s">
        <v>63</v>
      </c>
      <c r="S323" s="49" t="s">
        <v>61</v>
      </c>
      <c r="T323" s="49" t="s">
        <v>61</v>
      </c>
      <c r="U323" s="49" t="s">
        <v>61</v>
      </c>
      <c r="V323" s="95" t="n">
        <v>68343.95</v>
      </c>
      <c r="W323" s="95" t="n">
        <v>159469.21</v>
      </c>
      <c r="X323" s="49" t="s">
        <v>61</v>
      </c>
      <c r="Y323" s="49" t="s">
        <v>61</v>
      </c>
      <c r="Z323" s="49" t="s">
        <v>61</v>
      </c>
      <c r="AA323" s="49" t="s">
        <v>61</v>
      </c>
    </row>
    <row r="324" s="51" customFormat="true" ht="22.35" hidden="false" customHeight="false" outlineLevel="0" collapsed="false">
      <c r="A324" s="104" t="s">
        <v>676</v>
      </c>
      <c r="B324" s="66" t="s">
        <v>677</v>
      </c>
      <c r="C324" s="46" t="n">
        <v>45000000</v>
      </c>
      <c r="D324" s="47" t="s">
        <v>678</v>
      </c>
      <c r="E324" s="47" t="s">
        <v>86</v>
      </c>
      <c r="F324" s="49" t="s">
        <v>61</v>
      </c>
      <c r="G324" s="49" t="s">
        <v>61</v>
      </c>
      <c r="H324" s="87" t="n">
        <v>22500000</v>
      </c>
      <c r="I324" s="87" t="n">
        <v>22500000</v>
      </c>
      <c r="J324" s="87" t="n">
        <v>0</v>
      </c>
      <c r="K324" s="49" t="s">
        <v>61</v>
      </c>
      <c r="L324" s="49" t="s">
        <v>61</v>
      </c>
      <c r="M324" s="49" t="s">
        <v>61</v>
      </c>
      <c r="N324" s="49" t="s">
        <v>61</v>
      </c>
      <c r="O324" s="53" t="s">
        <v>105</v>
      </c>
      <c r="P324" s="49" t="s">
        <v>101</v>
      </c>
      <c r="Q324" s="49" t="s">
        <v>63</v>
      </c>
      <c r="R324" s="49" t="s">
        <v>292</v>
      </c>
      <c r="S324" s="49" t="s">
        <v>61</v>
      </c>
      <c r="T324" s="49" t="s">
        <v>61</v>
      </c>
      <c r="U324" s="49" t="s">
        <v>61</v>
      </c>
      <c r="V324" s="49" t="s">
        <v>61</v>
      </c>
      <c r="W324" s="49" t="s">
        <v>61</v>
      </c>
      <c r="X324" s="49" t="s">
        <v>61</v>
      </c>
      <c r="Y324" s="49" t="s">
        <v>61</v>
      </c>
      <c r="Z324" s="49" t="s">
        <v>61</v>
      </c>
      <c r="AA324" s="49" t="s">
        <v>61</v>
      </c>
    </row>
    <row r="325" s="51" customFormat="true" ht="32.8" hidden="false" customHeight="false" outlineLevel="0" collapsed="false">
      <c r="A325" s="104" t="s">
        <v>679</v>
      </c>
      <c r="B325" s="66" t="s">
        <v>680</v>
      </c>
      <c r="C325" s="46" t="n">
        <v>250000</v>
      </c>
      <c r="D325" s="47" t="s">
        <v>681</v>
      </c>
      <c r="E325" s="47" t="s">
        <v>66</v>
      </c>
      <c r="F325" s="49" t="s">
        <v>61</v>
      </c>
      <c r="G325" s="49" t="s">
        <v>61</v>
      </c>
      <c r="H325" s="87" t="n">
        <v>93750</v>
      </c>
      <c r="I325" s="87" t="n">
        <v>125000</v>
      </c>
      <c r="J325" s="93" t="n">
        <v>31250</v>
      </c>
      <c r="K325" s="49" t="s">
        <v>61</v>
      </c>
      <c r="L325" s="49" t="s">
        <v>61</v>
      </c>
      <c r="M325" s="49" t="s">
        <v>61</v>
      </c>
      <c r="N325" s="49" t="s">
        <v>61</v>
      </c>
      <c r="O325" s="53" t="s">
        <v>191</v>
      </c>
      <c r="P325" s="49" t="s">
        <v>63</v>
      </c>
      <c r="Q325" s="69" t="s">
        <v>63</v>
      </c>
      <c r="R325" s="69" t="s">
        <v>63</v>
      </c>
      <c r="S325" s="49" t="s">
        <v>61</v>
      </c>
      <c r="T325" s="49" t="s">
        <v>61</v>
      </c>
      <c r="U325" s="49" t="s">
        <v>61</v>
      </c>
      <c r="V325" s="49" t="s">
        <v>61</v>
      </c>
      <c r="W325" s="49" t="s">
        <v>61</v>
      </c>
      <c r="X325" s="49" t="s">
        <v>61</v>
      </c>
      <c r="Y325" s="49" t="s">
        <v>61</v>
      </c>
      <c r="Z325" s="49" t="s">
        <v>61</v>
      </c>
      <c r="AA325" s="49" t="s">
        <v>61</v>
      </c>
    </row>
    <row r="326" s="51" customFormat="true" ht="32.8" hidden="false" customHeight="false" outlineLevel="0" collapsed="false">
      <c r="A326" s="104" t="s">
        <v>682</v>
      </c>
      <c r="B326" s="88" t="s">
        <v>683</v>
      </c>
      <c r="C326" s="46" t="n">
        <v>1200000</v>
      </c>
      <c r="D326" s="86" t="s">
        <v>684</v>
      </c>
      <c r="E326" s="47" t="s">
        <v>123</v>
      </c>
      <c r="F326" s="49" t="s">
        <v>61</v>
      </c>
      <c r="G326" s="49" t="s">
        <v>61</v>
      </c>
      <c r="H326" s="87" t="n">
        <v>300000</v>
      </c>
      <c r="I326" s="87" t="n">
        <v>600000</v>
      </c>
      <c r="J326" s="87" t="n">
        <v>300000</v>
      </c>
      <c r="K326" s="49" t="s">
        <v>61</v>
      </c>
      <c r="L326" s="49" t="s">
        <v>61</v>
      </c>
      <c r="M326" s="49" t="s">
        <v>61</v>
      </c>
      <c r="N326" s="49" t="s">
        <v>61</v>
      </c>
      <c r="O326" s="90" t="s">
        <v>196</v>
      </c>
      <c r="P326" s="91" t="s">
        <v>63</v>
      </c>
      <c r="Q326" s="49" t="s">
        <v>63</v>
      </c>
      <c r="R326" s="91" t="s">
        <v>63</v>
      </c>
      <c r="S326" s="49" t="s">
        <v>61</v>
      </c>
      <c r="T326" s="49" t="s">
        <v>61</v>
      </c>
      <c r="U326" s="49" t="s">
        <v>61</v>
      </c>
      <c r="V326" s="49" t="s">
        <v>61</v>
      </c>
      <c r="W326" s="49" t="s">
        <v>61</v>
      </c>
      <c r="X326" s="49" t="s">
        <v>61</v>
      </c>
      <c r="Y326" s="49" t="s">
        <v>61</v>
      </c>
      <c r="Z326" s="49" t="s">
        <v>61</v>
      </c>
      <c r="AA326" s="49" t="s">
        <v>61</v>
      </c>
    </row>
    <row r="327" s="51" customFormat="true" ht="32.8" hidden="false" customHeight="false" outlineLevel="0" collapsed="false">
      <c r="A327" s="104" t="s">
        <v>685</v>
      </c>
      <c r="B327" s="66" t="s">
        <v>686</v>
      </c>
      <c r="C327" s="46" t="n">
        <v>1600000</v>
      </c>
      <c r="D327" s="47" t="s">
        <v>687</v>
      </c>
      <c r="E327" s="47" t="s">
        <v>104</v>
      </c>
      <c r="F327" s="49" t="s">
        <v>61</v>
      </c>
      <c r="G327" s="49" t="s">
        <v>61</v>
      </c>
      <c r="H327" s="87" t="n">
        <v>200000</v>
      </c>
      <c r="I327" s="87" t="n">
        <v>800000</v>
      </c>
      <c r="J327" s="87" t="n">
        <v>600000</v>
      </c>
      <c r="K327" s="49" t="s">
        <v>61</v>
      </c>
      <c r="L327" s="49" t="s">
        <v>61</v>
      </c>
      <c r="M327" s="49" t="s">
        <v>61</v>
      </c>
      <c r="N327" s="49" t="s">
        <v>61</v>
      </c>
      <c r="O327" s="53" t="s">
        <v>688</v>
      </c>
      <c r="P327" s="49" t="s">
        <v>63</v>
      </c>
      <c r="Q327" s="49" t="s">
        <v>63</v>
      </c>
      <c r="R327" s="49" t="s">
        <v>204</v>
      </c>
      <c r="S327" s="49" t="s">
        <v>61</v>
      </c>
      <c r="T327" s="49" t="s">
        <v>61</v>
      </c>
      <c r="U327" s="49" t="s">
        <v>61</v>
      </c>
      <c r="V327" s="49" t="s">
        <v>61</v>
      </c>
      <c r="W327" s="49" t="s">
        <v>61</v>
      </c>
      <c r="X327" s="49" t="s">
        <v>61</v>
      </c>
      <c r="Y327" s="49" t="s">
        <v>61</v>
      </c>
      <c r="Z327" s="49" t="s">
        <v>61</v>
      </c>
      <c r="AA327" s="49" t="s">
        <v>61</v>
      </c>
    </row>
    <row r="328" s="51" customFormat="true" ht="32.8" hidden="false" customHeight="false" outlineLevel="0" collapsed="false">
      <c r="A328" s="104" t="s">
        <v>689</v>
      </c>
      <c r="B328" s="45" t="s">
        <v>690</v>
      </c>
      <c r="C328" s="46" t="n">
        <v>367491.6</v>
      </c>
      <c r="D328" s="47" t="s">
        <v>691</v>
      </c>
      <c r="E328" s="47" t="s">
        <v>86</v>
      </c>
      <c r="F328" s="49" t="s">
        <v>61</v>
      </c>
      <c r="G328" s="49" t="s">
        <v>61</v>
      </c>
      <c r="H328" s="87" t="n">
        <v>0</v>
      </c>
      <c r="I328" s="55" t="n">
        <v>336867.3</v>
      </c>
      <c r="J328" s="93" t="n">
        <v>30624.3</v>
      </c>
      <c r="K328" s="49" t="s">
        <v>61</v>
      </c>
      <c r="L328" s="49" t="s">
        <v>61</v>
      </c>
      <c r="M328" s="49" t="s">
        <v>61</v>
      </c>
      <c r="N328" s="49" t="s">
        <v>61</v>
      </c>
      <c r="O328" s="50" t="s">
        <v>168</v>
      </c>
      <c r="P328" s="69" t="s">
        <v>63</v>
      </c>
      <c r="Q328" s="69" t="s">
        <v>63</v>
      </c>
      <c r="R328" s="49" t="s">
        <v>169</v>
      </c>
      <c r="S328" s="49" t="s">
        <v>61</v>
      </c>
      <c r="T328" s="49" t="s">
        <v>61</v>
      </c>
      <c r="U328" s="49" t="s">
        <v>61</v>
      </c>
      <c r="V328" s="49" t="s">
        <v>61</v>
      </c>
      <c r="W328" s="49" t="s">
        <v>61</v>
      </c>
      <c r="X328" s="49" t="s">
        <v>61</v>
      </c>
      <c r="Y328" s="49" t="s">
        <v>61</v>
      </c>
      <c r="Z328" s="49" t="s">
        <v>61</v>
      </c>
      <c r="AA328" s="49" t="s">
        <v>61</v>
      </c>
    </row>
    <row r="329" s="51" customFormat="true" ht="32.8" hidden="false" customHeight="false" outlineLevel="0" collapsed="false">
      <c r="A329" s="104" t="s">
        <v>692</v>
      </c>
      <c r="B329" s="66" t="s">
        <v>693</v>
      </c>
      <c r="C329" s="46" t="n">
        <v>3500000</v>
      </c>
      <c r="D329" s="47" t="s">
        <v>694</v>
      </c>
      <c r="E329" s="47" t="s">
        <v>291</v>
      </c>
      <c r="F329" s="115" t="s">
        <v>61</v>
      </c>
      <c r="G329" s="116" t="n">
        <v>700000</v>
      </c>
      <c r="H329" s="116" t="n">
        <v>700000</v>
      </c>
      <c r="I329" s="116" t="n">
        <v>700000</v>
      </c>
      <c r="J329" s="116" t="n">
        <v>700000</v>
      </c>
      <c r="K329" s="116" t="n">
        <v>700000</v>
      </c>
      <c r="L329" s="64" t="s">
        <v>61</v>
      </c>
      <c r="M329" s="64" t="s">
        <v>61</v>
      </c>
      <c r="N329" s="64" t="s">
        <v>61</v>
      </c>
      <c r="O329" s="53" t="s">
        <v>146</v>
      </c>
      <c r="P329" s="49" t="s">
        <v>63</v>
      </c>
      <c r="Q329" s="49" t="s">
        <v>63</v>
      </c>
      <c r="R329" s="49" t="s">
        <v>147</v>
      </c>
      <c r="S329" s="64" t="s">
        <v>61</v>
      </c>
      <c r="T329" s="64" t="s">
        <v>61</v>
      </c>
      <c r="U329" s="64" t="s">
        <v>61</v>
      </c>
      <c r="V329" s="64" t="s">
        <v>61</v>
      </c>
      <c r="W329" s="64" t="s">
        <v>61</v>
      </c>
      <c r="X329" s="64" t="s">
        <v>61</v>
      </c>
      <c r="Y329" s="64" t="s">
        <v>61</v>
      </c>
      <c r="Z329" s="64" t="s">
        <v>61</v>
      </c>
      <c r="AA329" s="64" t="s">
        <v>61</v>
      </c>
    </row>
    <row r="330" s="51" customFormat="true" ht="22.35" hidden="false" customHeight="false" outlineLevel="0" collapsed="false">
      <c r="A330" s="104" t="s">
        <v>695</v>
      </c>
      <c r="B330" s="66" t="s">
        <v>696</v>
      </c>
      <c r="C330" s="46" t="n">
        <v>383159.3</v>
      </c>
      <c r="D330" s="47" t="s">
        <v>697</v>
      </c>
      <c r="E330" s="47" t="s">
        <v>291</v>
      </c>
      <c r="F330" s="72" t="n">
        <v>38315.93</v>
      </c>
      <c r="G330" s="72" t="n">
        <v>38315.93</v>
      </c>
      <c r="H330" s="72" t="n">
        <v>38315.93</v>
      </c>
      <c r="I330" s="72" t="n">
        <v>38315.93</v>
      </c>
      <c r="J330" s="72" t="n">
        <v>38315.93</v>
      </c>
      <c r="K330" s="72" t="n">
        <v>38315.93</v>
      </c>
      <c r="L330" s="64" t="s">
        <v>61</v>
      </c>
      <c r="M330" s="64" t="s">
        <v>61</v>
      </c>
      <c r="N330" s="64" t="s">
        <v>61</v>
      </c>
      <c r="O330" s="47" t="s">
        <v>698</v>
      </c>
      <c r="P330" s="47" t="s">
        <v>63</v>
      </c>
      <c r="Q330" s="49" t="s">
        <v>63</v>
      </c>
      <c r="R330" s="49" t="s">
        <v>699</v>
      </c>
      <c r="S330" s="46" t="s">
        <v>61</v>
      </c>
      <c r="T330" s="46" t="s">
        <v>61</v>
      </c>
      <c r="U330" s="46" t="s">
        <v>61</v>
      </c>
      <c r="V330" s="64" t="s">
        <v>61</v>
      </c>
      <c r="W330" s="64" t="s">
        <v>61</v>
      </c>
      <c r="X330" s="64" t="s">
        <v>61</v>
      </c>
      <c r="Y330" s="64" t="s">
        <v>61</v>
      </c>
      <c r="Z330" s="64" t="s">
        <v>61</v>
      </c>
      <c r="AA330" s="64" t="s">
        <v>61</v>
      </c>
    </row>
    <row r="1048343" customFormat="false" ht="12.75" hidden="false" customHeight="true" outlineLevel="0" collapsed="false"/>
    <row r="1048344" customFormat="false" ht="12.75" hidden="false" customHeight="true" outlineLevel="0" collapsed="false"/>
    <row r="1048345" customFormat="false" ht="12.75" hidden="false" customHeight="true" outlineLevel="0" collapsed="false"/>
    <row r="1048346" customFormat="false" ht="12.75" hidden="false" customHeight="true" outlineLevel="0" collapsed="false"/>
    <row r="1048347" customFormat="false" ht="12.75" hidden="false" customHeight="true" outlineLevel="0" collapsed="false"/>
    <row r="1048348" customFormat="false" ht="12.75" hidden="false" customHeight="true" outlineLevel="0" collapsed="false"/>
    <row r="1048349" customFormat="false" ht="12.75" hidden="false" customHeight="true" outlineLevel="0" collapsed="false"/>
    <row r="1048350" customFormat="false" ht="12.75" hidden="false" customHeight="true" outlineLevel="0" collapsed="false"/>
    <row r="1048351" customFormat="false" ht="12.75" hidden="false" customHeight="true" outlineLevel="0" collapsed="false"/>
    <row r="1048352" customFormat="false" ht="12.75" hidden="false" customHeight="true" outlineLevel="0" collapsed="false"/>
    <row r="1048353" customFormat="false" ht="12.75" hidden="false" customHeight="true" outlineLevel="0" collapsed="false"/>
    <row r="1048354" customFormat="false" ht="12.75" hidden="false" customHeight="true" outlineLevel="0" collapsed="false"/>
    <row r="1048355" customFormat="false" ht="12.75" hidden="false" customHeight="true" outlineLevel="0" collapsed="false"/>
    <row r="1048356" customFormat="false" ht="12.75" hidden="false" customHeight="true" outlineLevel="0" collapsed="false"/>
    <row r="1048357" customFormat="false" ht="12.75" hidden="false" customHeight="true" outlineLevel="0" collapsed="false"/>
    <row r="1048358" customFormat="false" ht="12.75" hidden="false" customHeight="true" outlineLevel="0" collapsed="false"/>
    <row r="1048359" customFormat="false" ht="12.75" hidden="false" customHeight="true" outlineLevel="0" collapsed="false"/>
    <row r="1048360" customFormat="false" ht="12.75" hidden="false" customHeight="true" outlineLevel="0" collapsed="false"/>
    <row r="1048361" customFormat="false" ht="12.75" hidden="false" customHeight="true" outlineLevel="0" collapsed="false"/>
    <row r="1048362" customFormat="false" ht="12.75" hidden="false" customHeight="true" outlineLevel="0" collapsed="false"/>
    <row r="1048363" customFormat="false" ht="12.75" hidden="false" customHeight="true" outlineLevel="0" collapsed="false"/>
    <row r="1048364" customFormat="false" ht="12.75" hidden="false" customHeight="true" outlineLevel="0" collapsed="false"/>
    <row r="1048365" customFormat="false" ht="12.75" hidden="false" customHeight="true" outlineLevel="0" collapsed="false"/>
    <row r="1048366" customFormat="false" ht="12.75" hidden="false" customHeight="true" outlineLevel="0" collapsed="false"/>
    <row r="1048367" customFormat="false" ht="12.75" hidden="false" customHeight="true" outlineLevel="0" collapsed="false"/>
    <row r="1048368" customFormat="false" ht="12.75" hidden="false" customHeight="true" outlineLevel="0" collapsed="false"/>
    <row r="1048369" customFormat="false" ht="12.75" hidden="false" customHeight="true" outlineLevel="0" collapsed="false"/>
    <row r="1048370" customFormat="false" ht="12.75" hidden="false" customHeight="true" outlineLevel="0" collapsed="false"/>
    <row r="1048371" customFormat="false" ht="12.75" hidden="false" customHeight="true" outlineLevel="0" collapsed="false"/>
    <row r="1048372" customFormat="false" ht="12.75" hidden="false" customHeight="true" outlineLevel="0" collapsed="false"/>
    <row r="1048373" customFormat="false" ht="12.75" hidden="false" customHeight="true" outlineLevel="0" collapsed="false"/>
    <row r="1048374" customFormat="false" ht="12.75" hidden="false" customHeight="true" outlineLevel="0" collapsed="false"/>
    <row r="1048375" customFormat="false" ht="12.75" hidden="false" customHeight="true" outlineLevel="0" collapsed="false"/>
    <row r="1048376" customFormat="false" ht="12.75" hidden="false" customHeight="true" outlineLevel="0" collapsed="false"/>
    <row r="1048377" customFormat="false" ht="12.75" hidden="false" customHeight="true" outlineLevel="0" collapsed="false"/>
    <row r="1048378" customFormat="false" ht="12.75" hidden="false" customHeight="true" outlineLevel="0" collapsed="false"/>
    <row r="1048379" customFormat="false" ht="12.75" hidden="false" customHeight="true" outlineLevel="0" collapsed="false"/>
    <row r="1048380" customFormat="false" ht="12.75" hidden="false" customHeight="true" outlineLevel="0" collapsed="false"/>
    <row r="1048381" customFormat="false" ht="12.75" hidden="false" customHeight="true" outlineLevel="0" collapsed="false"/>
    <row r="1048382" customFormat="false" ht="12.75" hidden="false" customHeight="true" outlineLevel="0" collapsed="false"/>
    <row r="1048383" customFormat="false" ht="12.75" hidden="false" customHeight="true" outlineLevel="0" collapsed="false"/>
    <row r="1048384" customFormat="false" ht="12.75" hidden="false" customHeight="true" outlineLevel="0" collapsed="false"/>
    <row r="1048385" customFormat="false" ht="12.75" hidden="false" customHeight="true" outlineLevel="0" collapsed="false"/>
    <row r="1048386" customFormat="false" ht="12.75" hidden="false" customHeight="true" outlineLevel="0" collapsed="false"/>
    <row r="1048387" customFormat="false" ht="12.75" hidden="false" customHeight="true" outlineLevel="0" collapsed="false"/>
    <row r="1048388" customFormat="false" ht="12.75" hidden="false" customHeight="true" outlineLevel="0" collapsed="false"/>
    <row r="1048389" customFormat="false" ht="12.75" hidden="false" customHeight="true" outlineLevel="0" collapsed="false"/>
    <row r="1048390" customFormat="false" ht="12.75" hidden="false" customHeight="true" outlineLevel="0" collapsed="false"/>
    <row r="1048391" customFormat="false" ht="12.75" hidden="false" customHeight="true" outlineLevel="0" collapsed="false"/>
    <row r="1048392" customFormat="false" ht="12.75" hidden="false" customHeight="true" outlineLevel="0" collapsed="false"/>
    <row r="1048393" customFormat="false" ht="12.75" hidden="false" customHeight="true" outlineLevel="0" collapsed="false"/>
    <row r="1048394" customFormat="false" ht="12.75" hidden="false" customHeight="true" outlineLevel="0" collapsed="false"/>
    <row r="1048395" customFormat="false" ht="12.75" hidden="false" customHeight="true" outlineLevel="0" collapsed="false"/>
    <row r="1048396" customFormat="false" ht="12.75" hidden="false" customHeight="true" outlineLevel="0" collapsed="false"/>
    <row r="1048397" customFormat="false" ht="12.75" hidden="false" customHeight="true" outlineLevel="0" collapsed="false"/>
    <row r="1048398" customFormat="false" ht="12.75" hidden="false" customHeight="true" outlineLevel="0" collapsed="false"/>
    <row r="1048399" customFormat="false" ht="12.75" hidden="false" customHeight="true" outlineLevel="0" collapsed="false"/>
    <row r="1048400" customFormat="false" ht="12.75" hidden="false" customHeight="true" outlineLevel="0" collapsed="false"/>
    <row r="1048401" customFormat="false" ht="12.75" hidden="false" customHeight="true" outlineLevel="0" collapsed="false"/>
    <row r="1048402" customFormat="false" ht="12.75" hidden="false" customHeight="true" outlineLevel="0" collapsed="false"/>
    <row r="1048403" customFormat="false" ht="12.75" hidden="false" customHeight="true" outlineLevel="0" collapsed="false"/>
    <row r="1048404" customFormat="false" ht="12.75" hidden="false" customHeight="true" outlineLevel="0" collapsed="false"/>
    <row r="1048405" customFormat="false" ht="12.75" hidden="false" customHeight="true" outlineLevel="0" collapsed="false"/>
    <row r="1048406" customFormat="false" ht="12.75" hidden="false" customHeight="true" outlineLevel="0" collapsed="false"/>
    <row r="1048407" customFormat="false" ht="12.75" hidden="false" customHeight="true" outlineLevel="0" collapsed="false"/>
    <row r="1048408" customFormat="false" ht="12.75" hidden="false" customHeight="true" outlineLevel="0" collapsed="false"/>
    <row r="1048409" customFormat="false" ht="12.75" hidden="false" customHeight="true" outlineLevel="0" collapsed="false"/>
    <row r="1048410" customFormat="false" ht="12.75" hidden="false" customHeight="true" outlineLevel="0" collapsed="false"/>
    <row r="1048411" customFormat="false" ht="12.75" hidden="false" customHeight="true" outlineLevel="0" collapsed="false"/>
    <row r="1048412" customFormat="false" ht="12.75" hidden="false" customHeight="true" outlineLevel="0" collapsed="false"/>
    <row r="1048413" customFormat="false" ht="12.75" hidden="false" customHeight="true" outlineLevel="0" collapsed="false"/>
    <row r="1048414" customFormat="false" ht="12.75" hidden="false" customHeight="true" outlineLevel="0" collapsed="false"/>
    <row r="1048415" customFormat="false" ht="12.75" hidden="false" customHeight="true" outlineLevel="0" collapsed="false"/>
    <row r="1048416" customFormat="false" ht="12.75" hidden="false" customHeight="true" outlineLevel="0" collapsed="false"/>
    <row r="1048417" customFormat="false" ht="12.75" hidden="false" customHeight="true" outlineLevel="0" collapsed="false"/>
    <row r="1048418" customFormat="false" ht="12.75" hidden="false" customHeight="true" outlineLevel="0" collapsed="false"/>
    <row r="1048419" customFormat="false" ht="12.75" hidden="false" customHeight="true" outlineLevel="0" collapsed="false"/>
    <row r="1048420" customFormat="false" ht="12.75" hidden="false" customHeight="true" outlineLevel="0" collapsed="false"/>
    <row r="1048421" customFormat="false" ht="12.75" hidden="false" customHeight="true" outlineLevel="0" collapsed="false"/>
    <row r="1048422" customFormat="false" ht="12.75" hidden="false" customHeight="true" outlineLevel="0" collapsed="false"/>
    <row r="1048423" customFormat="false" ht="12.75" hidden="false" customHeight="true" outlineLevel="0" collapsed="false"/>
    <row r="1048424" customFormat="false" ht="12.75" hidden="false" customHeight="true" outlineLevel="0" collapsed="false"/>
    <row r="1048425" customFormat="false" ht="12.75" hidden="false" customHeight="true" outlineLevel="0" collapsed="false"/>
    <row r="1048426" customFormat="false" ht="12.75" hidden="false" customHeight="true" outlineLevel="0" collapsed="false"/>
    <row r="1048427" customFormat="false" ht="12.75" hidden="false" customHeight="true" outlineLevel="0" collapsed="false"/>
    <row r="1048428" customFormat="false" ht="12.75" hidden="false" customHeight="true" outlineLevel="0" collapsed="false"/>
    <row r="1048429" customFormat="false" ht="12.75" hidden="false" customHeight="true" outlineLevel="0" collapsed="false"/>
    <row r="1048430" customFormat="false" ht="12.75" hidden="false" customHeight="true" outlineLevel="0" collapsed="false"/>
    <row r="1048431" customFormat="false" ht="12.75" hidden="false" customHeight="true" outlineLevel="0" collapsed="false"/>
    <row r="1048432" customFormat="false" ht="12.75" hidden="false" customHeight="true" outlineLevel="0" collapsed="false"/>
    <row r="1048433" customFormat="false" ht="12.75" hidden="false" customHeight="true" outlineLevel="0" collapsed="false"/>
    <row r="1048434" customFormat="false" ht="12.75" hidden="false" customHeight="true" outlineLevel="0" collapsed="false"/>
    <row r="1048435" customFormat="false" ht="12.75" hidden="false" customHeight="true" outlineLevel="0" collapsed="false"/>
    <row r="1048436" customFormat="false" ht="12.75" hidden="false" customHeight="true" outlineLevel="0" collapsed="false"/>
    <row r="1048437" customFormat="false" ht="12.75" hidden="false" customHeight="true" outlineLevel="0" collapsed="false"/>
    <row r="1048438" customFormat="false" ht="12.75" hidden="false" customHeight="true" outlineLevel="0" collapsed="false"/>
    <row r="1048439" customFormat="false" ht="12.75" hidden="false" customHeight="true" outlineLevel="0" collapsed="false"/>
    <row r="1048440" customFormat="false" ht="12.75" hidden="false" customHeight="true" outlineLevel="0" collapsed="false"/>
    <row r="1048441" customFormat="false" ht="12.75" hidden="false" customHeight="true" outlineLevel="0" collapsed="false"/>
    <row r="1048442" customFormat="false" ht="12.75" hidden="false" customHeight="true" outlineLevel="0" collapsed="false"/>
    <row r="1048443" customFormat="false" ht="12.75" hidden="false" customHeight="true" outlineLevel="0" collapsed="false"/>
    <row r="1048444" customFormat="false" ht="12.75" hidden="false" customHeight="true" outlineLevel="0" collapsed="false"/>
    <row r="1048445" customFormat="false" ht="12.75" hidden="false" customHeight="true" outlineLevel="0" collapsed="false"/>
    <row r="1048446" customFormat="false" ht="12.75" hidden="false" customHeight="true" outlineLevel="0" collapsed="false"/>
    <row r="1048447" customFormat="false" ht="12.75" hidden="false" customHeight="true" outlineLevel="0" collapsed="false"/>
    <row r="1048448" customFormat="false" ht="12.75" hidden="false" customHeight="true" outlineLevel="0" collapsed="false"/>
    <row r="1048449" customFormat="false" ht="12.75" hidden="false" customHeight="true" outlineLevel="0" collapsed="false"/>
    <row r="1048450" customFormat="false" ht="12.75" hidden="false" customHeight="true" outlineLevel="0" collapsed="false"/>
    <row r="1048451" customFormat="false" ht="12.75" hidden="false" customHeight="true" outlineLevel="0" collapsed="false"/>
    <row r="1048452" customFormat="false" ht="12.75" hidden="false" customHeight="true" outlineLevel="0" collapsed="false"/>
    <row r="1048453" customFormat="false" ht="12.75" hidden="false" customHeight="true" outlineLevel="0" collapsed="false"/>
    <row r="1048454" customFormat="false" ht="12.75" hidden="false" customHeight="true" outlineLevel="0" collapsed="false"/>
    <row r="1048455" customFormat="false" ht="12.75" hidden="false" customHeight="true" outlineLevel="0" collapsed="false"/>
    <row r="1048456" customFormat="false" ht="12.75" hidden="false" customHeight="true" outlineLevel="0" collapsed="false"/>
    <row r="1048457" customFormat="false" ht="12.75" hidden="false" customHeight="true" outlineLevel="0" collapsed="false"/>
    <row r="1048458" customFormat="false" ht="12.75" hidden="false" customHeight="true" outlineLevel="0" collapsed="false"/>
    <row r="1048459" customFormat="false" ht="12.75" hidden="false" customHeight="true" outlineLevel="0" collapsed="false"/>
    <row r="1048460" customFormat="false" ht="12.75" hidden="false" customHeight="true" outlineLevel="0" collapsed="false"/>
    <row r="1048461" customFormat="false" ht="12.75" hidden="false" customHeight="true" outlineLevel="0" collapsed="false"/>
    <row r="1048462" customFormat="false" ht="12.75" hidden="false" customHeight="true" outlineLevel="0" collapsed="false"/>
    <row r="1048463" customFormat="false" ht="12.75" hidden="false" customHeight="true" outlineLevel="0" collapsed="false"/>
    <row r="1048464" customFormat="false" ht="12.75" hidden="false" customHeight="true" outlineLevel="0" collapsed="false"/>
    <row r="1048465" customFormat="false" ht="12.75" hidden="false" customHeight="true" outlineLevel="0" collapsed="false"/>
    <row r="1048466" customFormat="false" ht="12.75" hidden="false" customHeight="true" outlineLevel="0" collapsed="false"/>
    <row r="1048467" customFormat="false" ht="12.75" hidden="false" customHeight="true" outlineLevel="0" collapsed="false"/>
    <row r="1048468" customFormat="false" ht="12.75" hidden="false" customHeight="true" outlineLevel="0" collapsed="false"/>
    <row r="1048469" customFormat="false" ht="12.75" hidden="false" customHeight="true" outlineLevel="0" collapsed="false"/>
    <row r="1048470" customFormat="false" ht="12.75" hidden="false" customHeight="true" outlineLevel="0" collapsed="false"/>
    <row r="1048471" customFormat="false" ht="12.75" hidden="false" customHeight="true" outlineLevel="0" collapsed="false"/>
    <row r="1048472" customFormat="false" ht="12.75" hidden="false" customHeight="true" outlineLevel="0" collapsed="false"/>
    <row r="1048473" customFormat="false" ht="12.75" hidden="false" customHeight="true" outlineLevel="0" collapsed="false"/>
    <row r="1048474" customFormat="false" ht="12.75" hidden="false" customHeight="true" outlineLevel="0" collapsed="false"/>
    <row r="1048475" customFormat="false" ht="12.75" hidden="false" customHeight="true" outlineLevel="0" collapsed="false"/>
    <row r="1048476" customFormat="false" ht="12.75" hidden="false" customHeight="true" outlineLevel="0" collapsed="false"/>
    <row r="1048477" customFormat="false" ht="12.75" hidden="false" customHeight="true" outlineLevel="0" collapsed="false"/>
    <row r="1048478" customFormat="false" ht="12.75" hidden="false" customHeight="true" outlineLevel="0" collapsed="false"/>
    <row r="1048479" customFormat="false" ht="12.75" hidden="false" customHeight="true" outlineLevel="0" collapsed="false"/>
    <row r="1048480" customFormat="false" ht="12.75" hidden="false" customHeight="true" outlineLevel="0" collapsed="false"/>
    <row r="1048481" customFormat="false" ht="12.75" hidden="false" customHeight="true" outlineLevel="0" collapsed="false"/>
    <row r="1048482" customFormat="false" ht="12.75" hidden="false" customHeight="true" outlineLevel="0" collapsed="false"/>
    <row r="1048483" customFormat="false" ht="12.75" hidden="false" customHeight="true" outlineLevel="0" collapsed="false"/>
    <row r="1048484" customFormat="false" ht="12.75" hidden="false" customHeight="true" outlineLevel="0" collapsed="false"/>
    <row r="1048485" customFormat="false" ht="12.75" hidden="false" customHeight="true" outlineLevel="0" collapsed="false"/>
    <row r="1048486" customFormat="false" ht="12.75" hidden="false" customHeight="true" outlineLevel="0" collapsed="false"/>
    <row r="1048487" customFormat="false" ht="12.75" hidden="false" customHeight="true" outlineLevel="0" collapsed="false"/>
    <row r="1048488" customFormat="false" ht="12.75" hidden="false" customHeight="true" outlineLevel="0" collapsed="false"/>
    <row r="1048489" customFormat="false" ht="12.75" hidden="false" customHeight="true" outlineLevel="0" collapsed="false"/>
    <row r="1048490" customFormat="false" ht="12.75" hidden="false" customHeight="true" outlineLevel="0" collapsed="false"/>
    <row r="1048491" customFormat="false" ht="12.75" hidden="false" customHeight="true" outlineLevel="0" collapsed="false"/>
    <row r="1048492" customFormat="false" ht="12.75" hidden="false" customHeight="true" outlineLevel="0" collapsed="false"/>
    <row r="1048493" customFormat="false" ht="12.75" hidden="false" customHeight="true" outlineLevel="0" collapsed="false"/>
    <row r="1048494" customFormat="false" ht="12.75" hidden="false" customHeight="true" outlineLevel="0" collapsed="false"/>
    <row r="1048495" customFormat="false" ht="12.75" hidden="false" customHeight="true" outlineLevel="0" collapsed="false"/>
    <row r="1048496" customFormat="false" ht="12.75" hidden="false" customHeight="true" outlineLevel="0" collapsed="false"/>
    <row r="1048497" customFormat="false" ht="12.75" hidden="false" customHeight="true" outlineLevel="0" collapsed="false"/>
    <row r="1048498" customFormat="false" ht="12.75" hidden="false" customHeight="true" outlineLevel="0" collapsed="false"/>
    <row r="1048499" customFormat="false" ht="12.75" hidden="false" customHeight="true" outlineLevel="0" collapsed="false"/>
    <row r="1048500" customFormat="false" ht="12.75" hidden="false" customHeight="true" outlineLevel="0" collapsed="false"/>
    <row r="1048501" customFormat="false" ht="12.75" hidden="false" customHeight="true" outlineLevel="0" collapsed="false"/>
    <row r="1048502" customFormat="false" ht="12.75" hidden="false" customHeight="true" outlineLevel="0" collapsed="false"/>
    <row r="1048503" customFormat="false" ht="12.75" hidden="false" customHeight="true" outlineLevel="0" collapsed="false"/>
    <row r="1048504" customFormat="false" ht="12.75" hidden="false" customHeight="true" outlineLevel="0" collapsed="false"/>
    <row r="1048505" customFormat="false" ht="12.75" hidden="false" customHeight="true" outlineLevel="0" collapsed="false"/>
    <row r="1048506" customFormat="false" ht="12.75" hidden="false" customHeight="true" outlineLevel="0" collapsed="false"/>
    <row r="1048507" customFormat="false" ht="12.75" hidden="false" customHeight="true" outlineLevel="0" collapsed="false"/>
    <row r="1048508" customFormat="false" ht="12.75" hidden="false" customHeight="true" outlineLevel="0" collapsed="false"/>
    <row r="1048509" customFormat="false" ht="12.75" hidden="false" customHeight="true" outlineLevel="0" collapsed="false"/>
    <row r="1048510" customFormat="false" ht="12.75" hidden="false" customHeight="true" outlineLevel="0" collapsed="false"/>
    <row r="1048511" customFormat="false" ht="12.75" hidden="false" customHeight="true" outlineLevel="0" collapsed="false"/>
    <row r="1048512" customFormat="false" ht="12.75" hidden="false" customHeight="true" outlineLevel="0" collapsed="false"/>
    <row r="1048513" customFormat="false" ht="12.75" hidden="false" customHeight="true" outlineLevel="0" collapsed="false"/>
    <row r="1048514" customFormat="false" ht="12.75" hidden="false" customHeight="true" outlineLevel="0" collapsed="false"/>
    <row r="1048515" customFormat="false" ht="12.75" hidden="false" customHeight="true" outlineLevel="0" collapsed="false"/>
    <row r="1048516" customFormat="false" ht="12.75" hidden="false" customHeight="true" outlineLevel="0" collapsed="false"/>
    <row r="1048517" customFormat="false" ht="12.75" hidden="false" customHeight="true" outlineLevel="0" collapsed="false"/>
    <row r="1048518" customFormat="false" ht="12.75" hidden="false" customHeight="true" outlineLevel="0" collapsed="false"/>
    <row r="1048519" customFormat="false" ht="12.75" hidden="false" customHeight="true" outlineLevel="0" collapsed="false"/>
    <row r="1048520" customFormat="false" ht="12.75" hidden="false" customHeight="true" outlineLevel="0" collapsed="false"/>
    <row r="1048521" customFormat="false" ht="12.75" hidden="false" customHeight="true" outlineLevel="0" collapsed="false"/>
    <row r="1048522" customFormat="false" ht="12.75" hidden="false" customHeight="true" outlineLevel="0" collapsed="false"/>
    <row r="1048523" customFormat="false" ht="12.75" hidden="false" customHeight="true" outlineLevel="0" collapsed="false"/>
    <row r="1048524" customFormat="false" ht="12.75" hidden="false" customHeight="true" outlineLevel="0" collapsed="false"/>
    <row r="1048525" customFormat="false" ht="12.75" hidden="false" customHeight="true" outlineLevel="0" collapsed="false"/>
    <row r="1048526" customFormat="false" ht="12.75" hidden="false" customHeight="true" outlineLevel="0" collapsed="false"/>
    <row r="1048527" customFormat="false" ht="12.75" hidden="false" customHeight="true" outlineLevel="0" collapsed="false"/>
    <row r="1048528" customFormat="false" ht="12.75" hidden="false" customHeight="true" outlineLevel="0" collapsed="false"/>
    <row r="1048529" customFormat="false" ht="12.75" hidden="false" customHeight="true" outlineLevel="0" collapsed="false"/>
    <row r="1048530" customFormat="false" ht="12.75" hidden="false" customHeight="true" outlineLevel="0" collapsed="false"/>
    <row r="1048531" customFormat="false" ht="12.75" hidden="false" customHeight="true" outlineLevel="0" collapsed="false"/>
    <row r="1048532" customFormat="false" ht="12.75" hidden="false" customHeight="true" outlineLevel="0" collapsed="false"/>
    <row r="1048533" customFormat="false" ht="12.75" hidden="false" customHeight="true" outlineLevel="0" collapsed="false"/>
    <row r="1048534" customFormat="false" ht="12.75" hidden="false" customHeight="true" outlineLevel="0" collapsed="false"/>
    <row r="1048535" customFormat="false" ht="12.75" hidden="false" customHeight="true" outlineLevel="0" collapsed="false"/>
    <row r="1048536" customFormat="false" ht="12.75" hidden="false" customHeight="true" outlineLevel="0" collapsed="false"/>
    <row r="1048537" customFormat="false" ht="12.75" hidden="false" customHeight="true" outlineLevel="0" collapsed="false"/>
    <row r="1048538" customFormat="false" ht="12.75" hidden="false" customHeight="true" outlineLevel="0" collapsed="false"/>
    <row r="1048539" customFormat="false" ht="12.75" hidden="false" customHeight="true" outlineLevel="0" collapsed="false"/>
    <row r="1048540" customFormat="false" ht="12.75" hidden="false" customHeight="true" outlineLevel="0" collapsed="false"/>
    <row r="1048541" customFormat="false" ht="12.75" hidden="false" customHeight="true" outlineLevel="0" collapsed="false"/>
    <row r="1048542" customFormat="false" ht="12.75" hidden="false" customHeight="true" outlineLevel="0" collapsed="false"/>
    <row r="1048543" customFormat="false" ht="12.75" hidden="false" customHeight="true" outlineLevel="0" collapsed="false"/>
    <row r="1048544" customFormat="false" ht="12.75" hidden="false" customHeight="true" outlineLevel="0" collapsed="false"/>
    <row r="1048545" customFormat="false" ht="12.75" hidden="false" customHeight="true" outlineLevel="0" collapsed="false"/>
    <row r="1048546" customFormat="false" ht="12.75" hidden="false" customHeight="true" outlineLevel="0" collapsed="false"/>
    <row r="1048547" customFormat="false" ht="12.75" hidden="false" customHeight="true" outlineLevel="0" collapsed="false"/>
    <row r="1048548" customFormat="false" ht="12.75" hidden="false" customHeight="true" outlineLevel="0" collapsed="false"/>
    <row r="1048549" customFormat="false" ht="12.75" hidden="false" customHeight="true" outlineLevel="0" collapsed="false"/>
    <row r="1048550" customFormat="false" ht="12.75" hidden="false" customHeight="true" outlineLevel="0" collapsed="false"/>
    <row r="1048551" customFormat="false" ht="12.75" hidden="false" customHeight="true" outlineLevel="0" collapsed="false"/>
    <row r="1048552" customFormat="false" ht="12.75" hidden="false" customHeight="true" outlineLevel="0" collapsed="false"/>
    <row r="1048553" customFormat="false" ht="12.75" hidden="false" customHeight="true" outlineLevel="0" collapsed="false"/>
    <row r="1048554" customFormat="false" ht="12.75" hidden="false" customHeight="true" outlineLevel="0" collapsed="false"/>
    <row r="1048555" customFormat="false" ht="12.75" hidden="false" customHeight="true" outlineLevel="0" collapsed="false"/>
    <row r="1048556" customFormat="false" ht="12.75" hidden="false" customHeight="true" outlineLevel="0" collapsed="false"/>
    <row r="1048557" customFormat="false" ht="12.75" hidden="false" customHeight="true" outlineLevel="0" collapsed="false"/>
    <row r="1048558" customFormat="false" ht="12.75" hidden="false" customHeight="true" outlineLevel="0" collapsed="false"/>
    <row r="1048559" customFormat="false" ht="12.75" hidden="false" customHeight="true" outlineLevel="0" collapsed="false"/>
    <row r="1048560" customFormat="false" ht="12.75" hidden="false" customHeight="true" outlineLevel="0" collapsed="false"/>
    <row r="1048561" customFormat="false" ht="12.75" hidden="false" customHeight="true" outlineLevel="0" collapsed="false"/>
    <row r="1048562" customFormat="false" ht="12.75" hidden="false" customHeight="true" outlineLevel="0" collapsed="false"/>
    <row r="1048563" customFormat="false" ht="12.75" hidden="false" customHeight="true" outlineLevel="0" collapsed="false"/>
    <row r="1048564" customFormat="false" ht="12.75" hidden="false" customHeight="true" outlineLevel="0" collapsed="false"/>
    <row r="1048565" customFormat="false" ht="12.75" hidden="false" customHeight="true" outlineLevel="0" collapsed="false"/>
    <row r="1048566" customFormat="false" ht="12.75" hidden="false" customHeight="true" outlineLevel="0" collapsed="false"/>
    <row r="1048567" customFormat="false" ht="12.75" hidden="false" customHeight="true" outlineLevel="0" collapsed="false"/>
    <row r="1048568" customFormat="false" ht="12.75" hidden="false" customHeight="true" outlineLevel="0" collapsed="false"/>
    <row r="1048569" customFormat="false" ht="12.75" hidden="false" customHeight="true" outlineLevel="0" collapsed="false"/>
    <row r="1048570" customFormat="false" ht="12.75" hidden="false" customHeight="true" outlineLevel="0" collapsed="false"/>
    <row r="1048571" customFormat="false" ht="12.75" hidden="false" customHeight="true" outlineLevel="0" collapsed="false"/>
    <row r="1048572" customFormat="false" ht="12.75" hidden="false" customHeight="true" outlineLevel="0" collapsed="false"/>
    <row r="1048573" customFormat="false" ht="12.75" hidden="false" customHeight="true" outlineLevel="0" collapsed="false"/>
    <row r="1048574" customFormat="false" ht="12.75" hidden="false" customHeight="true" outlineLevel="0" collapsed="false"/>
    <row r="1048575" customFormat="false" ht="12.75" hidden="false" customHeight="true" outlineLevel="0" collapsed="false"/>
    <row r="1048576" customFormat="false" ht="12.75" hidden="false" customHeight="true" outlineLevel="0" collapsed="false"/>
  </sheetData>
  <autoFilter ref="A36:AA330"/>
  <mergeCells count="39">
    <mergeCell ref="T1:V1"/>
    <mergeCell ref="X1:AA1"/>
    <mergeCell ref="A3:R3"/>
    <mergeCell ref="A4:R4"/>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s>
  <printOptions headings="false" gridLines="false" gridLinesSet="true" horizontalCentered="false" verticalCentered="false"/>
  <pageMargins left="0.39375" right="0.39375" top="0.590277777777778" bottom="0.354166666666667" header="0.236111111111111" footer="0.236111111111111"/>
  <pageSetup paperSize="9" scale="100" fitToWidth="1" fitToHeight="3" pageOrder="downThenOver" orientation="landscape" blackAndWhite="false" draft="false" cellComments="none" horizontalDpi="300" verticalDpi="300" copies="1"/>
  <headerFooter differentFirst="false" differentOddEven="false">
    <oddHeader>&amp;L&amp;"Tahoma,Обычный"&amp;6Подготовлено с использованием системы ГАРАНТ&amp;R.</oddHeader>
    <oddFooter>&amp;CСтраница &amp;P</oddFooter>
  </headerFooter>
  <drawing r:id="rId1"/>
</worksheet>
</file>

<file path=docProps/app.xml><?xml version="1.0" encoding="utf-8"?>
<Properties xmlns="http://schemas.openxmlformats.org/officeDocument/2006/extended-properties" xmlns:vt="http://schemas.openxmlformats.org/officeDocument/2006/docPropsVTypes">
  <Template/>
  <TotalTime>3291</TotalTime>
  <Application>LibreOffice/25.2.3.2$Linux_X86_64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2026-06-09T16:23:33Z</dcterms:modified>
  <cp:revision>259</cp:revision>
  <dc:subject/>
  <dc:title/>
</cp:coreProperties>
</file>

<file path=docProps/custom.xml><?xml version="1.0" encoding="utf-8"?>
<Properties xmlns="http://schemas.openxmlformats.org/officeDocument/2006/custom-properties" xmlns:vt="http://schemas.openxmlformats.org/officeDocument/2006/docPropsVTypes"/>
</file>