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8\"/>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'2026'!$A$36:$AA$196</definedName>
    <definedName name="Excel_BuiltIn_Print_Area" localSheetId="0">#REF!</definedName>
    <definedName name="Z_0441883C_9513_4869_ACBD_17C3980A6741__wvu_FilterData" localSheetId="0">'2026'!$A$36:$EH$113</definedName>
    <definedName name="Z_0C91D163_2C2A_406A_9D02_C9C1CBF59993__wvu_FilterData" localSheetId="0">'2026'!$A$36:$EH$113</definedName>
    <definedName name="Z_0F3522B2_F616_489B_8D0A_7D6CBBD21E5B__wvu_FilterData" localSheetId="0">'2026'!$A$36:$EH$113</definedName>
    <definedName name="Z_1103B5FE_AEE8_4AE7_9E97_EC1F1DFBF7A3__wvu_FilterData" localSheetId="0">'2026'!$A$36:$EH$113</definedName>
    <definedName name="Z_1196062A_7790_4182_8C0F_2563B6CD17BB__wvu_FilterData" localSheetId="0">'2026'!$A$36:$EH$113</definedName>
    <definedName name="Z_18D603E1_34AC_49ED_824D_2DA09B968E35__wvu_FilterData" localSheetId="0">'2026'!$A$36:$EH$113</definedName>
    <definedName name="Z_21C1E266_07CC_42E3_B8DB_4F57B82B2025__wvu_FilterData" localSheetId="0">'2026'!$A$36:$EH$113</definedName>
    <definedName name="Z_27E4FBD7_00B2_4D8D_A1F2_8723FB8E8B68__wvu_FilterData" localSheetId="0">'2026'!$A$36:$EH$113</definedName>
    <definedName name="Z_289B272C_BCBD_4793_883A_665280753C6B__wvu_FilterData" localSheetId="0">'2026'!$A$36:$EH$113</definedName>
    <definedName name="Z_2F062553_02BB_43A2_B083_30D099427600__wvu_FilterData" localSheetId="0">'2026'!$A$36:$EH$113</definedName>
    <definedName name="Z_38DC2DDF_7B89_4243_9347_95DEE05FCD1B__wvu_FilterData" localSheetId="0">'2026'!$A$36:$EH$113</definedName>
    <definedName name="Z_3B994856_0F37_4F36_BEEE_301CBD5184A6__wvu_FilterData" localSheetId="0">'2026'!$A$36:$EH$113</definedName>
    <definedName name="Z_3B994856_0F37_4F36_BEEE_301CBD5184A6__wvu_PrintArea" localSheetId="0">'2026'!$A$1:$P$113</definedName>
    <definedName name="Z_3B994856_0F37_4F36_BEEE_301CBD5184A6__wvu_Rows" localSheetId="0">'2026'!$1:$15</definedName>
    <definedName name="Z_3F0E3CFF_7AAF_4DE9_8A35_45E2EF946FD7__wvu_FilterData" localSheetId="0">'2026'!$A$36:$EH$113</definedName>
    <definedName name="Z_41A22A16_4A0E_4718_8DA3_63A12F48D21E__wvu_FilterData" localSheetId="0">'2026'!$A$36:$EH$113</definedName>
    <definedName name="Z_4798E491_9A1E_48CA_B2F4_C54B74B8A75E__wvu_FilterData" localSheetId="0">'2026'!$A$36:$EH$113</definedName>
    <definedName name="Z_4EB2CA6E_C4B5_44B7_B570_0B3520D7A25E__wvu_FilterData" localSheetId="0">'2026'!$A$36:$EH$113</definedName>
    <definedName name="Z_538DE9B2_AF08_45F2_B4B7_A06EE57AC319__wvu_FilterData" localSheetId="0">'2026'!$A$36:$EH$113</definedName>
    <definedName name="Z_5A8D892E_3F22_4D86_B45F_9D855ECFF507__wvu_FilterData" localSheetId="0">'2026'!$A$36:$EH$113</definedName>
    <definedName name="Z_5AD7B05C_2B29_49CB_AD9B_1D6BD30DFDE6__wvu_FilterData" localSheetId="0">'2026'!$A$36:$EH$113</definedName>
    <definedName name="Z_5EF767AA_2124_44FE_9564_6610B0CE64F7__wvu_Cols" localSheetId="0">#REF!</definedName>
    <definedName name="Z_5EF767AA_2124_44FE_9564_6610B0CE64F7__wvu_FilterData" localSheetId="0">'2026'!$A$36:$EH$113</definedName>
    <definedName name="Z_5EF767AA_2124_44FE_9564_6610B0CE64F7__wvu_PrintArea" localSheetId="0">'2026'!$A$3:$P$113</definedName>
    <definedName name="Z_6753D159_E862_449F_BB75_EE974679D0C1__wvu_FilterData" localSheetId="0">'2026'!$A$36:$EH$113</definedName>
    <definedName name="Z_76C7C7B3_1368_4FCA_956F_5CFDAAC45244__wvu_FilterData" localSheetId="0">'2026'!$A$36:$EH$113</definedName>
    <definedName name="Z_92D475E2_1893_456C_AAD1_18E55408F9A7__wvu_FilterData" localSheetId="0">'2026'!$A$36:$EH$113</definedName>
    <definedName name="Z_9340AC0D_F1BB_488B_9F87_33E1870EF1F4__wvu_FilterData" localSheetId="0">'2026'!$A$36:$EH$113</definedName>
    <definedName name="Z_A7BF8052_00D0_4E9A_A051_2AAF84328845__wvu_FilterData" localSheetId="0">'2026'!$A$36:$EH$113</definedName>
    <definedName name="Z_C9821BF0_4E46_4552_BE04_52346307B36E__wvu_FilterData" localSheetId="0">'2026'!$A$36:$EH$113</definedName>
    <definedName name="Z_DCBA054E_511B_4FE1_9A35_E4EB7E0614AD__wvu_FilterData" localSheetId="0">'2026'!$A$36:$EH$113</definedName>
    <definedName name="Z_EBA1A622_4FF4_436F_BC12_9640DC1A8499__wvu_FilterData" localSheetId="0">'2026'!$A$36:$EH$113</definedName>
    <definedName name="Z_EBB9BBDB_B3F5_4698_9D8B_AC7EDE1D0D89__wvu_Cols" localSheetId="0">#REF!</definedName>
    <definedName name="Z_EBB9BBDB_B3F5_4698_9D8B_AC7EDE1D0D89__wvu_FilterData" localSheetId="0">'2026'!$A$36:$EH$113</definedName>
    <definedName name="Z_EBB9BBDB_B3F5_4698_9D8B_AC7EDE1D0D89__wvu_PrintArea" localSheetId="0">'2026'!$A$3:$P$113</definedName>
    <definedName name="Z_EDC7BB3D_34C5_4F8C_A7D0_FCCA344BDC8E__wvu_FilterData" localSheetId="0">'2026'!$A$36:$EH$113</definedName>
    <definedName name="Z_F6A23F16_1E9B_40E0_AE28_68E933AC2BC8__wvu_FilterData" localSheetId="0">'2026'!$A$36:$EH$113</definedName>
    <definedName name="Z_F81559C7_2833_41AB_B276_DC2D2FEA92BF__wvu_FilterData" localSheetId="0">'2026'!$A$36:$EH$113</definedName>
    <definedName name="Z_FEC2B6E0_BAEE_4D96_9456_B50D109F0573__wvu_FilterData" localSheetId="0">'2026'!$A$36:$EH$113</definedName>
    <definedName name="Z_FF7020E7_7F9F_47BC_AFD4_350A644F0A3C__wvu_FilterData" localSheetId="0">'2026'!$A$36:$EH$113</definedName>
    <definedName name="Z_FF90946E_082E_422D_90C7_1AF07980C31B__wvu_FilterData" localSheetId="0">'2026'!$A$36:$EH$113</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F24" i="1" l="1"/>
  <c r="F23" i="1"/>
  <c r="F22" i="1"/>
  <c r="F21" i="1" s="1"/>
  <c r="F20" i="1"/>
  <c r="F19" i="1"/>
  <c r="F18" i="1"/>
  <c r="F14" i="1" s="1"/>
  <c r="F17" i="1"/>
  <c r="F16" i="1"/>
  <c r="F15" i="1"/>
  <c r="F13" i="1"/>
  <c r="F12" i="1"/>
  <c r="F11" i="1"/>
  <c r="F10" i="1"/>
  <c r="F9" i="1"/>
  <c r="F8" i="1"/>
  <c r="F7" i="1" s="1"/>
  <c r="G21" i="1" l="1"/>
</calcChain>
</file>

<file path=xl/sharedStrings.xml><?xml version="1.0" encoding="utf-8"?>
<sst xmlns="http://schemas.openxmlformats.org/spreadsheetml/2006/main" count="3740" uniqueCount="433">
  <si>
    <t xml:space="preserve">Приложение 3 к Приказу № 30  от 20.02.2026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</si>
  <si>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</si>
  <si>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</si>
  <si>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</si>
  <si>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</si>
  <si>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</si>
  <si>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</si>
  <si>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</si>
  <si>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</si>
  <si>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</si>
  <si>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</si>
  <si>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</si>
  <si>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</si>
  <si>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</si>
  <si>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</si>
  <si>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</si>
  <si>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</si>
  <si>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</si>
  <si>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</si>
  <si>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</si>
  <si>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</si>
  <si>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</si>
  <si>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</si>
  <si>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</si>
  <si>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</si>
  <si>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</si>
  <si>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</si>
  <si>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</si>
  <si>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</si>
  <si>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</si>
  <si>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</si>
  <si>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</si>
  <si>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</si>
  <si>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</si>
  <si>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</si>
  <si>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</si>
  <si>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</si>
  <si>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</si>
  <si>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</si>
  <si>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</si>
  <si>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</si>
  <si>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</si>
  <si>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</si>
  <si>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</si>
  <si>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</si>
  <si>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</si>
  <si>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</si>
  <si>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</si>
  <si>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</si>
  <si>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</si>
  <si>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</si>
  <si>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</si>
  <si>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</si>
  <si>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</si>
  <si>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</si>
  <si>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</si>
  <si>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</si>
  <si>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</si>
  <si>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</si>
  <si>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</si>
  <si>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</si>
  <si>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</si>
  <si>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</si>
  <si>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</si>
  <si>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</si>
  <si>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</si>
  <si>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</si>
  <si>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</si>
  <si>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</si>
  <si>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</si>
  <si>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</si>
  <si>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</si>
  <si>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</si>
  <si>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</si>
  <si>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</si>
  <si>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</si>
  <si>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</si>
  <si>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</si>
  <si>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</si>
  <si>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</si>
  <si>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</si>
  <si>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</si>
  <si>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</si>
  <si>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</si>
  <si>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</si>
  <si>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</si>
  <si>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</si>
  <si>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</si>
  <si>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03.2026</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</si>
  <si>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</si>
  <si>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</si>
  <si>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</si>
  <si>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</si>
  <si>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</si>
  <si>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</si>
  <si>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</si>
  <si>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</si>
  <si>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</si>
  <si>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</si>
  <si>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</si>
  <si>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</si>
  <si>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</si>
  <si>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</si>
  <si>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</si>
  <si>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</si>
  <si>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</si>
  <si>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</si>
  <si>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</si>
  <si>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</si>
  <si>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</si>
  <si>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95 Оказание услуг по обслуживанию системы контроля и управления доступом.</t>
  </si>
  <si>
    <t>да</t>
  </si>
  <si>
    <t>3.9</t>
  </si>
  <si>
    <t>96 Оказание услуг по обслуживанию автоматической пожарной сигнализации и оповещение.</t>
  </si>
  <si>
    <t>3.10</t>
  </si>
  <si>
    <t>97 Оказание услуг по обслуживанию системы видеонаблюдения.</t>
  </si>
  <si>
    <t>3.11</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</si>
  <si>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</si>
  <si>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</si>
  <si>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</si>
  <si>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3.12</t>
  </si>
  <si>
    <t>99 Информационное сопровождение ИСУ "яЭнергетик."</t>
  </si>
  <si>
    <t>02.2027</t>
  </si>
  <si>
    <t>3.13</t>
  </si>
  <si>
    <t>100 Поставка запасных и расходных материалов для бесконтактной мойки.</t>
  </si>
  <si>
    <t>3.14</t>
  </si>
  <si>
    <t>101 Проверка и настройка приборов безопасности на автовышках и автокранах.</t>
  </si>
  <si>
    <t>3.15</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</si>
  <si>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</si>
  <si>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</si>
  <si>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</si>
  <si>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3.16</t>
  </si>
  <si>
    <t>103 Оказание услуг по проведению технического осмотра транспортных средств.</t>
  </si>
  <si>
    <t>3.17</t>
  </si>
  <si>
    <t>104 Проведение технического освидетельствования автовышек, автокранов и манипуляторов.</t>
  </si>
  <si>
    <t>04.2026</t>
  </si>
  <si>
    <t>04.2027</t>
  </si>
  <si>
    <t>3.18</t>
  </si>
  <si>
    <t>105 Поставка запасных частей к автомобилям грузовым марки КАМАЗ.</t>
  </si>
  <si>
    <t>3.19</t>
  </si>
  <si>
    <t>106 Оказание услуг местной телефонной связи (ПАО "Ростелеком").</t>
  </si>
  <si>
    <t>05.2028</t>
  </si>
  <si>
    <t>Закупка у единственного поставщика (ч.2.1.7.1 пп.2.1.7 п.2.1 р.2 гл.17 ПоЗ)</t>
  </si>
  <si>
    <t>3.20</t>
  </si>
  <si>
    <t>107 Выполнение технического и гарантийного обслуживания и ремонта автомобилей марки ГАЗ.</t>
  </si>
  <si>
    <t>05.2026</t>
  </si>
  <si>
    <t>05.2027</t>
  </si>
  <si>
    <t>3.21</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</si>
  <si>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</si>
  <si>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</si>
  <si>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</si>
  <si>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3.22</t>
  </si>
  <si>
    <t>109 Заключение договора на услуги по химическому анализу воды акватории р. Волга.</t>
  </si>
  <si>
    <t>3.23</t>
  </si>
  <si>
    <t>110 Выполнение технического обслуживания и ремонта автомобилей марки Mitsubishi, Toyota, Renault, Skoda, Ssang Young.</t>
  </si>
  <si>
    <t>06.2026</t>
  </si>
  <si>
    <t>06.2027</t>
  </si>
  <si>
    <t>3.24</t>
  </si>
  <si>
    <t>112 Услуги сотовой связи, услуги связи по АСКУЭ  (ПАО "МТС").</t>
  </si>
  <si>
    <t>да, пп. х)</t>
  </si>
  <si>
    <t>3.25</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</si>
  <si>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</si>
  <si>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</si>
  <si>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3.26</t>
  </si>
  <si>
    <t xml:space="preserve">114 Выполнение работ по очистке кровли от снега и наледи. </t>
  </si>
  <si>
    <t>3.27</t>
  </si>
  <si>
    <t>115 Выполнение работ по техническому (гарантийному) обслуживанию автомобилей марки ВАЗ, УАЗ, ГАЗ.</t>
  </si>
  <si>
    <t>3.28</t>
  </si>
  <si>
    <t>122 Поставка кабельных муфт.</t>
  </si>
  <si>
    <t>3.29</t>
  </si>
  <si>
    <t>123 Поставка батареек, аккумуляторов.</t>
  </si>
  <si>
    <t>3.30</t>
  </si>
  <si>
    <t>124 Поставка модемов и антенн.</t>
  </si>
  <si>
    <t>3.31</t>
  </si>
  <si>
    <t>125 Услуги по техническому обслуживанию газопроводов и газового оборудования.</t>
  </si>
  <si>
    <t>3.32</t>
  </si>
  <si>
    <t>128 Оказание услуг по заключению договора добровольного медицинского страхования.</t>
  </si>
  <si>
    <t>3.33</t>
  </si>
  <si>
    <t>136 Поставка сантехнических материалов.</t>
  </si>
  <si>
    <t>3.34</t>
  </si>
  <si>
    <t>137 Проведение 1-го Инспекционного контроля.</t>
  </si>
  <si>
    <t>08.2026</t>
  </si>
  <si>
    <t>3.35</t>
  </si>
  <si>
    <t>138 Расходы на консультационное и информационное сопровождение программы расчета технологических потерь РТП-3.</t>
  </si>
  <si>
    <t>10.2026</t>
  </si>
  <si>
    <t>10.2027</t>
  </si>
  <si>
    <t>3.36</t>
  </si>
  <si>
    <t>147 Проведение экспертизы промышленной безопасности автотранспорта.</t>
  </si>
  <si>
    <t>3.37</t>
  </si>
  <si>
    <t>152 Заключение договора на поставку сплит-систем.</t>
  </si>
  <si>
    <t>3.38</t>
  </si>
  <si>
    <t>153 Проверка и настройка приборов безопасности на автовышках и автокранах.</t>
  </si>
  <si>
    <t>3.39</t>
  </si>
  <si>
    <t>154 Поставка автомобильных аккумуляторов.</t>
  </si>
  <si>
    <t>3.40</t>
  </si>
  <si>
    <t>155 Выполнение работ по ремонту  мотовездеходов и снегоходов.</t>
  </si>
  <si>
    <t>3.41</t>
  </si>
  <si>
    <t>156 Поставка автоэмали и расходных материалов для лакокрасочных работ и шиномонтажа.</t>
  </si>
  <si>
    <t>3.42</t>
  </si>
  <si>
    <t>157 Поставка грузоподъемного, транспортирующего и погрузочно-разгрузочного оборудования.</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</si>
  <si>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</si>
  <si>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</si>
  <si>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</si>
  <si>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</si>
  <si>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</si>
  <si>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</si>
  <si>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</si>
  <si>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</si>
  <si>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</si>
  <si>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</si>
  <si>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</si>
  <si>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</si>
  <si>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</si>
  <si>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</si>
  <si>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</si>
  <si>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</si>
  <si>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</si>
  <si>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</si>
  <si>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</si>
  <si>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</si>
  <si>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</si>
  <si>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</si>
  <si>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</si>
  <si>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</si>
  <si>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</si>
  <si>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</si>
  <si>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</si>
  <si>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</si>
  <si>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</si>
  <si>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</si>
  <si>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</si>
  <si>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</si>
  <si>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</si>
  <si>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</si>
  <si>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</si>
  <si>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</si>
  <si>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</si>
  <si>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</si>
  <si>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</si>
  <si>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</si>
  <si>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</si>
  <si>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</si>
  <si>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</si>
  <si>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</si>
  <si>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</si>
  <si>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</si>
  <si>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</si>
  <si>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</si>
  <si>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1.6</t>
  </si>
  <si>
    <t>113 Обязательное страхование гражданской ответственности владельцев автотранспортных средств.</t>
  </si>
  <si>
    <t>01.2025</t>
  </si>
  <si>
    <t>1.7</t>
  </si>
  <si>
    <t>115 Оказание услуг внутризоновой связи (Е1) (ПАО "Ростелеком").</t>
  </si>
  <si>
    <t>1.8</t>
  </si>
  <si>
    <t>116 Услуги сотовой связи, услуги связи по АСКУЭ  (ПАО "Мегафон")</t>
  </si>
  <si>
    <t>1.9</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</si>
  <si>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</si>
  <si>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</si>
  <si>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</si>
  <si>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</si>
  <si>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</si>
  <si>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</si>
  <si>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</si>
  <si>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</si>
  <si>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</si>
  <si>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</si>
  <si>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</si>
  <si>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</si>
  <si>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</si>
  <si>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</si>
  <si>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</si>
  <si>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</si>
  <si>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</si>
  <si>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</si>
  <si>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</si>
  <si>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</si>
  <si>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</si>
  <si>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</si>
  <si>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</si>
  <si>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</si>
  <si>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</si>
  <si>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</si>
  <si>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</si>
  <si>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</si>
  <si>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</si>
  <si>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</si>
  <si>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</si>
  <si>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</si>
  <si>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</si>
  <si>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</si>
  <si>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</si>
  <si>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</si>
  <si>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</si>
  <si>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</si>
  <si>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</si>
  <si>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</si>
  <si>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</si>
  <si>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</si>
  <si>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</si>
  <si>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</si>
  <si>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</si>
  <si>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</si>
  <si>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</si>
  <si>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</si>
  <si>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</si>
  <si>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</si>
  <si>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</si>
  <si>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</si>
  <si>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</si>
  <si>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</si>
  <si>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</si>
  <si>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</si>
  <si>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</si>
  <si>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</si>
  <si>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</si>
  <si>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</si>
  <si>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</si>
  <si>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</si>
  <si>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</si>
  <si>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</si>
  <si>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</si>
  <si>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</si>
  <si>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</si>
  <si>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</si>
  <si>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</si>
  <si>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</si>
  <si>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</si>
  <si>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</si>
  <si>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</si>
  <si>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</si>
  <si>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</si>
  <si>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</si>
  <si>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</si>
  <si>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</si>
  <si>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</si>
  <si>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</si>
  <si>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</si>
  <si>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Закупка у единственного поставщика (пп.2.1.7.3.  п.2.1 р.2 гл.17 ПоЗ)</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</si>
  <si>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</si>
  <si>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</si>
  <si>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</si>
  <si>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</si>
  <si>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</si>
  <si>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</si>
  <si>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</si>
  <si>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</si>
  <si>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</si>
  <si>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</si>
  <si>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</si>
  <si>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</si>
  <si>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</si>
  <si>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</si>
  <si>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</si>
  <si>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</si>
  <si>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</si>
  <si>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</si>
  <si>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</si>
  <si>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</si>
  <si>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</si>
  <si>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</si>
  <si>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</si>
  <si>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</si>
  <si>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</si>
  <si>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09.2026</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</si>
  <si>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</si>
  <si>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</si>
  <si>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</si>
  <si>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</si>
  <si>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</si>
  <si>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</si>
  <si>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</si>
  <si>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</si>
  <si>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</si>
  <si>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</si>
  <si>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</si>
  <si>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</si>
  <si>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</si>
  <si>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</si>
  <si>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</si>
  <si>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</si>
  <si>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</si>
  <si>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</si>
  <si>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</si>
  <si>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</si>
  <si>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</si>
  <si>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</si>
  <si>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</si>
  <si>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</si>
  <si>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</si>
  <si>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</si>
  <si>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</si>
  <si>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</si>
  <si>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</si>
  <si>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</si>
  <si>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</si>
  <si>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</si>
  <si>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</si>
  <si>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</si>
  <si>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</si>
  <si>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</si>
  <si>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</si>
  <si>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</si>
  <si>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</si>
  <si>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</si>
  <si>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</si>
  <si>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</si>
  <si>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</si>
  <si>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</si>
  <si>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</si>
  <si>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</si>
  <si>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Запрос предложений в электронной форме</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</si>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</sst>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2">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1" fillId="0" borderId="0"/>
    <xf numFmtId="0" fontId="21" fillId="0" borderId="0"/>
    <xf numFmtId="0" fontId="3" fillId="0" borderId="0"/>
    <xf numFmtId="0" fontId="4" fillId="0" borderId="0"/>
    <xf numFmtId="0" fontId="4" fillId="0" borderId="0"/>
  </cellStyleXfs>
  <cellXfs count="96">
    <xf numFmtId="0" fontId="0" fillId="0" borderId="0" xfId="0"/>
    <xf numFmtId="49" fontId="7" fillId="0" borderId="0" xfId="0" applyNumberFormat="1" applyFont="1" applyFill="1" applyAlignment="1" applyProtection="1">
      <alignment horizontal="justify" vertical="top"/>
    </xf>
    <xf numFmtId="0" fontId="6" fillId="0" borderId="0" xfId="0" applyFont="1" applyFill="1" applyAlignment="1" applyProtection="1">
      <alignment horizontal="justify" vertical="top"/>
    </xf>
    <xf numFmtId="0" fontId="6" fillId="0" borderId="0" xfId="0" applyFont="1" applyFill="1" applyAlignment="1" applyProtection="1"/>
    <xf numFmtId="0" fontId="5" fillId="0" borderId="0" xfId="0" applyFont="1" applyFill="1" applyAlignment="1" applyProtection="1"/>
    <xf numFmtId="0" fontId="3" fillId="0" borderId="0" xfId="0" applyFont="1" applyFill="1" applyAlignment="1" applyProtection="1"/>
    <xf numFmtId="0" fontId="0" fillId="0" borderId="0" xfId="0" applyFill="1"/>
    <xf numFmtId="49" fontId="5" fillId="0" borderId="0" xfId="0" applyNumberFormat="1" applyFont="1" applyFill="1" applyAlignment="1" applyProtection="1">
      <alignment horizontal="justify" vertical="top"/>
    </xf>
    <xf numFmtId="0" fontId="11" fillId="0" borderId="0" xfId="0" applyFont="1" applyFill="1" applyAlignment="1" applyProtection="1">
      <alignment horizontal="left"/>
    </xf>
    <xf numFmtId="0" fontId="12" fillId="0" borderId="0" xfId="0" applyFont="1" applyFill="1" applyAlignment="1" applyProtection="1"/>
    <xf numFmtId="49" fontId="9" fillId="0" borderId="0" xfId="0" applyNumberFormat="1" applyFont="1" applyFill="1" applyAlignment="1" applyProtection="1">
      <alignment horizontal="center"/>
    </xf>
    <xf numFmtId="0" fontId="13" fillId="0" borderId="0" xfId="0" applyFont="1" applyFill="1" applyBorder="1" applyAlignment="1" applyProtection="1">
      <alignment horizontal="center"/>
    </xf>
    <xf numFmtId="0" fontId="9" fillId="0" borderId="0" xfId="0" applyFont="1" applyFill="1" applyAlignment="1" applyProtection="1">
      <alignment horizontal="center"/>
    </xf>
    <xf numFmtId="49" fontId="6" fillId="0" borderId="0" xfId="0" applyNumberFormat="1" applyFont="1" applyFill="1" applyBorder="1" applyAlignment="1" applyProtection="1">
      <alignment horizontal="left"/>
    </xf>
    <xf numFmtId="0" fontId="6" fillId="0" borderId="0" xfId="0" applyFont="1" applyFill="1" applyBorder="1" applyAlignment="1" applyProtection="1">
      <alignment horizontal="left"/>
    </xf>
    <xf numFmtId="0" fontId="13" fillId="0" borderId="0" xfId="0" applyFont="1" applyFill="1" applyAlignment="1" applyProtection="1"/>
    <xf numFmtId="49" fontId="13" fillId="0" borderId="1" xfId="0" applyNumberFormat="1" applyFont="1" applyFill="1" applyBorder="1" applyAlignment="1" applyProtection="1">
      <alignment horizontal="center" vertical="center"/>
    </xf>
    <xf numFmtId="4" fontId="13" fillId="0" borderId="0" xfId="0" applyNumberFormat="1" applyFont="1" applyFill="1" applyBorder="1" applyAlignment="1" applyProtection="1">
      <alignment horizontal="center"/>
    </xf>
    <xf numFmtId="49" fontId="6" fillId="0" borderId="1" xfId="0" applyNumberFormat="1"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xf>
    <xf numFmtId="164" fontId="13" fillId="0" borderId="0" xfId="1" applyFont="1" applyFill="1" applyBorder="1" applyAlignment="1" applyProtection="1">
      <alignment horizontal="center"/>
    </xf>
    <xf numFmtId="0" fontId="13" fillId="0" borderId="0" xfId="0" applyFont="1" applyFill="1" applyBorder="1" applyAlignment="1" applyProtection="1">
      <alignment horizontal="center" wrapText="1"/>
    </xf>
    <xf numFmtId="2" fontId="13" fillId="0" borderId="0" xfId="0" applyNumberFormat="1" applyFont="1" applyFill="1" applyBorder="1" applyAlignment="1" applyProtection="1">
      <alignment horizontal="center"/>
    </xf>
    <xf numFmtId="49" fontId="6" fillId="0" borderId="1" xfId="0" applyNumberFormat="1" applyFont="1" applyFill="1" applyBorder="1" applyAlignment="1" applyProtection="1">
      <alignment horizontal="center" vertical="center"/>
    </xf>
    <xf numFmtId="4" fontId="6" fillId="0" borderId="0" xfId="0" applyNumberFormat="1" applyFont="1" applyFill="1" applyAlignment="1" applyProtection="1"/>
    <xf numFmtId="165" fontId="6" fillId="0" borderId="1" xfId="0" applyNumberFormat="1" applyFont="1" applyFill="1" applyBorder="1" applyAlignment="1" applyProtection="1">
      <alignment horizontal="center"/>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49" fontId="16" fillId="0" borderId="1" xfId="0" applyNumberFormat="1" applyFont="1" applyFill="1" applyBorder="1" applyAlignment="1" applyProtection="1">
      <alignment vertical="center"/>
    </xf>
    <xf numFmtId="0" fontId="16" fillId="0" borderId="1" xfId="0" applyFont="1" applyFill="1" applyBorder="1" applyAlignment="1" applyProtection="1">
      <alignment vertical="center"/>
    </xf>
    <xf numFmtId="0" fontId="17" fillId="0" borderId="1" xfId="0" applyFont="1" applyFill="1" applyBorder="1" applyAlignment="1" applyProtection="1"/>
    <xf numFmtId="49" fontId="17" fillId="0" borderId="4" xfId="0" applyNumberFormat="1" applyFont="1" applyFill="1" applyBorder="1" applyAlignment="1" applyProtection="1">
      <alignment horizontal="justify" vertical="top"/>
    </xf>
    <xf numFmtId="0" fontId="17" fillId="0" borderId="5" xfId="0" applyFont="1" applyFill="1" applyBorder="1" applyAlignment="1" applyProtection="1">
      <alignment horizontal="justify" vertical="top"/>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49" fontId="17"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5" xfId="0" applyFont="1" applyFill="1" applyBorder="1" applyAlignment="1" applyProtection="1">
      <alignment horizontal="center" vertical="top" wrapText="1"/>
    </xf>
    <xf numFmtId="0" fontId="17" fillId="0" borderId="0" xfId="0" applyFont="1" applyFill="1" applyAlignment="1" applyProtection="1"/>
    <xf numFmtId="0" fontId="18" fillId="0" borderId="0" xfId="0" applyFont="1" applyFill="1" applyAlignment="1" applyProtection="1"/>
    <xf numFmtId="0" fontId="17" fillId="0" borderId="1" xfId="0" applyFont="1" applyFill="1" applyBorder="1" applyAlignment="1" applyProtection="1">
      <alignment horizontal="center" vertical="top" wrapText="1"/>
    </xf>
    <xf numFmtId="0" fontId="17" fillId="0" borderId="1" xfId="0" applyFont="1" applyFill="1" applyBorder="1" applyAlignment="1" applyProtection="1">
      <alignment horizontal="justify" vertical="top" wrapText="1"/>
    </xf>
    <xf numFmtId="4" fontId="17" fillId="0" borderId="6" xfId="0" applyNumberFormat="1" applyFont="1" applyFill="1" applyBorder="1" applyAlignment="1" applyProtection="1">
      <alignment horizontal="center" vertical="top" wrapText="1"/>
    </xf>
    <xf numFmtId="0" fontId="16" fillId="0" borderId="2" xfId="0" applyFont="1" applyFill="1" applyBorder="1" applyAlignment="1" applyProtection="1">
      <alignment vertical="center"/>
    </xf>
    <xf numFmtId="0" fontId="16" fillId="0" borderId="3" xfId="0" applyFont="1" applyFill="1" applyBorder="1" applyAlignment="1" applyProtection="1">
      <alignment vertical="center"/>
    </xf>
    <xf numFmtId="0" fontId="17" fillId="0" borderId="0" xfId="0" applyFont="1" applyFill="1" applyBorder="1" applyAlignment="1" applyProtection="1"/>
    <xf numFmtId="0" fontId="17" fillId="0" borderId="1" xfId="0" applyFont="1" applyFill="1" applyBorder="1" applyAlignment="1" applyProtection="1">
      <alignment horizontal="center" vertical="center"/>
    </xf>
    <xf numFmtId="0" fontId="0" fillId="0" borderId="0" xfId="0" applyFill="1" applyAlignment="1" applyProtection="1"/>
    <xf numFmtId="0" fontId="17" fillId="0" borderId="1" xfId="0" applyFont="1" applyFill="1" applyBorder="1" applyAlignment="1" applyProtection="1">
      <alignment horizontal="justify" vertical="top"/>
    </xf>
    <xf numFmtId="0" fontId="16" fillId="0" borderId="1" xfId="0"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top" wrapText="1"/>
    </xf>
    <xf numFmtId="49" fontId="17" fillId="0" borderId="7" xfId="0" applyNumberFormat="1" applyFont="1" applyFill="1" applyBorder="1" applyAlignment="1" applyProtection="1">
      <alignment horizontal="center" vertical="top" wrapText="1"/>
    </xf>
    <xf numFmtId="4" fontId="17" fillId="0" borderId="8" xfId="0" applyNumberFormat="1" applyFont="1" applyFill="1" applyBorder="1" applyAlignment="1" applyProtection="1">
      <alignment horizontal="center" vertical="top" wrapText="1"/>
    </xf>
    <xf numFmtId="0" fontId="17" fillId="0" borderId="7" xfId="0" applyFont="1" applyFill="1" applyBorder="1" applyAlignment="1" applyProtection="1">
      <alignment horizontal="justify" vertical="top"/>
    </xf>
    <xf numFmtId="4" fontId="17" fillId="0" borderId="9" xfId="0" applyNumberFormat="1" applyFont="1" applyFill="1" applyBorder="1" applyAlignment="1" applyProtection="1">
      <alignment horizontal="center" vertical="top" wrapText="1"/>
    </xf>
    <xf numFmtId="0" fontId="17" fillId="0" borderId="7" xfId="0" applyFont="1" applyFill="1" applyBorder="1" applyAlignment="1" applyProtection="1">
      <alignment horizontal="center" vertical="top" wrapText="1"/>
    </xf>
    <xf numFmtId="0" fontId="17" fillId="0" borderId="7" xfId="0" applyFont="1" applyFill="1" applyBorder="1" applyAlignment="1" applyProtection="1">
      <alignment horizontal="center" vertical="top"/>
    </xf>
    <xf numFmtId="0" fontId="17" fillId="0" borderId="5" xfId="0" applyFont="1" applyFill="1" applyBorder="1" applyAlignment="1" applyProtection="1">
      <alignment horizontal="center" vertical="top"/>
    </xf>
    <xf numFmtId="4" fontId="17" fillId="0" borderId="5" xfId="0" applyNumberFormat="1" applyFont="1" applyFill="1" applyBorder="1" applyAlignment="1" applyProtection="1">
      <alignment horizontal="center" vertical="top" wrapText="1"/>
    </xf>
    <xf numFmtId="4" fontId="17" fillId="0" borderId="10" xfId="0" applyNumberFormat="1" applyFont="1" applyFill="1" applyBorder="1" applyAlignment="1" applyProtection="1">
      <alignment horizontal="center" vertical="top" wrapText="1"/>
    </xf>
    <xf numFmtId="4" fontId="17" fillId="0" borderId="1" xfId="0" applyNumberFormat="1" applyFont="1" applyFill="1" applyBorder="1" applyAlignment="1" applyProtection="1">
      <alignment horizontal="center" vertical="top"/>
    </xf>
    <xf numFmtId="4" fontId="19" fillId="0" borderId="1" xfId="0" applyNumberFormat="1" applyFont="1" applyFill="1" applyBorder="1" applyAlignment="1" applyProtection="1">
      <alignment horizontal="center" vertical="top"/>
    </xf>
    <xf numFmtId="4" fontId="17" fillId="0" borderId="7" xfId="0" applyNumberFormat="1" applyFont="1" applyFill="1" applyBorder="1" applyAlignment="1" applyProtection="1">
      <alignment horizontal="center" vertical="top" wrapText="1"/>
    </xf>
    <xf numFmtId="0" fontId="17" fillId="0" borderId="5" xfId="0" applyFont="1" applyFill="1" applyBorder="1" applyAlignment="1" applyProtection="1"/>
    <xf numFmtId="49" fontId="17"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justify" vertical="top" wrapText="1"/>
    </xf>
    <xf numFmtId="0" fontId="17" fillId="0" borderId="0" xfId="0" applyFont="1" applyFill="1" applyBorder="1" applyAlignment="1" applyProtection="1">
      <alignment horizontal="center" vertical="top"/>
    </xf>
    <xf numFmtId="0" fontId="19" fillId="0" borderId="1" xfId="0" applyFont="1" applyFill="1" applyBorder="1" applyAlignment="1" applyProtection="1">
      <alignment horizontal="center" vertical="top"/>
    </xf>
    <xf numFmtId="0" fontId="17" fillId="0" borderId="11" xfId="0" applyFont="1" applyFill="1" applyBorder="1" applyAlignment="1" applyProtection="1">
      <alignment horizontal="justify" vertical="top"/>
    </xf>
    <xf numFmtId="4" fontId="17" fillId="0" borderId="4" xfId="0" applyNumberFormat="1" applyFont="1" applyFill="1" applyBorder="1" applyAlignment="1" applyProtection="1">
      <alignment horizontal="center" vertical="top" wrapText="1"/>
    </xf>
    <xf numFmtId="0" fontId="19" fillId="0" borderId="1" xfId="0" applyFont="1" applyFill="1" applyBorder="1" applyAlignment="1" applyProtection="1">
      <alignment horizontal="center" vertical="center"/>
    </xf>
    <xf numFmtId="4" fontId="19" fillId="0" borderId="1" xfId="0" applyNumberFormat="1"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4" fillId="0" borderId="1" xfId="0" applyFont="1" applyFill="1" applyBorder="1" applyAlignment="1" applyProtection="1">
      <alignment horizontal="left" wrapText="1"/>
    </xf>
    <xf numFmtId="0" fontId="6" fillId="0" borderId="1" xfId="0" applyFont="1" applyFill="1" applyBorder="1" applyAlignment="1" applyProtection="1">
      <alignment horizontal="left" wrapText="1"/>
    </xf>
    <xf numFmtId="0" fontId="8" fillId="0" borderId="0" xfId="0" applyFont="1" applyFill="1" applyBorder="1" applyAlignment="1" applyProtection="1">
      <alignment horizontal="center"/>
    </xf>
    <xf numFmtId="0" fontId="9" fillId="0" borderId="0" xfId="0" applyFont="1" applyFill="1" applyBorder="1" applyAlignment="1" applyProtection="1">
      <alignment horizontal="center"/>
    </xf>
    <xf numFmtId="49" fontId="10" fillId="0" borderId="0" xfId="0" applyNumberFormat="1" applyFont="1" applyFill="1" applyBorder="1" applyAlignment="1" applyProtection="1">
      <alignment horizontal="center"/>
    </xf>
    <xf numFmtId="49" fontId="13" fillId="16" borderId="1" xfId="0" applyNumberFormat="1" applyFont="1" applyFill="1" applyBorder="1" applyAlignment="1" applyProtection="1">
      <alignment horizontal="center" vertical="center"/>
    </xf>
    <xf numFmtId="0" fontId="13" fillId="16" borderId="2" xfId="0" applyFont="1" applyFill="1" applyBorder="1" applyAlignment="1" applyProtection="1">
      <alignment horizontal="center" vertical="top" wrapText="1"/>
    </xf>
    <xf numFmtId="0" fontId="13" fillId="16" borderId="3" xfId="0" applyFont="1" applyFill="1" applyBorder="1" applyAlignment="1" applyProtection="1">
      <alignment horizontal="center" vertical="top" wrapText="1"/>
    </xf>
    <xf numFmtId="0" fontId="13" fillId="16" borderId="8" xfId="0" applyFont="1" applyFill="1" applyBorder="1" applyAlignment="1" applyProtection="1">
      <alignment horizontal="center" vertical="top" wrapText="1"/>
    </xf>
    <xf numFmtId="4" fontId="13" fillId="16" borderId="1" xfId="0" applyNumberFormat="1" applyFont="1" applyFill="1" applyBorder="1" applyAlignment="1" applyProtection="1">
      <alignment horizontal="center"/>
    </xf>
    <xf numFmtId="0" fontId="13" fillId="16" borderId="1" xfId="0" applyFont="1" applyFill="1" applyBorder="1" applyAlignment="1" applyProtection="1">
      <alignment horizontal="center" wrapText="1"/>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vertical="center"/>
    </xf>
    <xf numFmtId="0" fontId="20" fillId="16" borderId="0" xfId="0" applyFont="1" applyFill="1" applyAlignment="1" applyProtection="1">
      <alignment horizontal="center"/>
    </xf>
    <xf numFmtId="0" fontId="3" fillId="16" borderId="0" xfId="0" applyFont="1" applyFill="1" applyAlignment="1" applyProtection="1"/>
    <xf numFmtId="0" fontId="0" fillId="16" borderId="0" xfId="0" applyFill="1"/>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topLeftCell="A109" zoomScale="89" zoomScaleNormal="89" workbookViewId="0">
      <selection activeCell="A113" sqref="A113:XFD113"/>
    </sheetView>
  </sheetViews>
  <sheetFormatPr defaultColWidth="1.42578125" defaultRowHeight="15.75" customHeight="1" outlineLevelCol="1"/>
  <cols>
    <col min="1" max="1" width="9" style="7" customWidth="1"/>
    <col min="2" max="2" width="64.42578125" style="2" customWidth="1"/>
    <col min="3" max="8" width="17.5703125" style="3" customWidth="1"/>
    <col min="9" max="9" width="17.28515625" style="4" customWidth="1"/>
    <col min="10" max="11" width="17.5703125" style="4" customWidth="1"/>
    <col min="12" max="12" width="10.5703125" style="4" customWidth="1" outlineLevel="1"/>
    <col min="13" max="14" width="8.7109375" style="4" customWidth="1" outlineLevel="1"/>
    <col min="15" max="15" width="22.85546875" style="4" customWidth="1"/>
    <col min="16" max="16" width="14.5703125" style="4" customWidth="1"/>
    <col min="17" max="17" width="18.28515625" style="4" customWidth="1"/>
    <col min="18" max="18" width="16.28515625" style="5" customWidth="1"/>
    <col min="19" max="19" width="17.5703125" style="4" customWidth="1" outlineLevel="1"/>
    <col min="20" max="20" width="18.5703125" style="4" customWidth="1"/>
    <col min="21" max="22" width="17.5703125" style="4" customWidth="1"/>
    <col min="23" max="24" width="17.5703125" style="4" customWidth="1" outlineLevel="1"/>
    <col min="25" max="25" width="14.140625" style="4" customWidth="1" outlineLevel="1"/>
    <col min="26" max="26" width="13.7109375" style="4" customWidth="1" outlineLevel="1"/>
    <col min="27" max="27" width="13.28515625" style="4" customWidth="1" outlineLevel="1"/>
    <col min="28" max="28" width="1.42578125" style="5" outlineLevel="1"/>
    <col min="29" max="257" width="1.42578125" style="5"/>
    <col min="258" max="16384" width="1.42578125" style="6"/>
  </cols>
  <sheetData>
    <row r="1" spans="1:68" ht="20.25" customHeight="1">
      <c r="A1" s="1"/>
      <c r="T1" s="80" t="s">
        <v>0</v>
      </c>
      <c r="U1" s="80"/>
      <c r="V1" s="80"/>
      <c r="X1" s="81"/>
      <c r="Y1" s="81"/>
      <c r="Z1" s="81"/>
      <c r="AA1" s="81"/>
    </row>
    <row r="2" spans="1:68" ht="20.25" customHeight="1"/>
    <row r="3" spans="1:68" ht="20.25" customHeight="1">
      <c r="A3" s="82" t="s">
        <v>1</v>
      </c>
      <c r="B3" s="82"/>
      <c r="C3" s="82"/>
      <c r="D3" s="82"/>
      <c r="E3" s="82"/>
      <c r="F3" s="82"/>
      <c r="G3" s="82"/>
      <c r="H3" s="82"/>
      <c r="I3" s="82"/>
      <c r="J3" s="82"/>
      <c r="K3" s="82"/>
      <c r="L3" s="82"/>
      <c r="M3" s="82"/>
      <c r="N3" s="82"/>
      <c r="O3" s="82"/>
      <c r="P3" s="82"/>
      <c r="Q3" s="82"/>
      <c r="R3" s="82"/>
      <c r="S3" s="8"/>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row>
    <row r="4" spans="1:68" ht="20.25" customHeight="1">
      <c r="A4" s="82" t="s">
        <v>2</v>
      </c>
      <c r="B4" s="82"/>
      <c r="C4" s="82"/>
      <c r="D4" s="82"/>
      <c r="E4" s="82"/>
      <c r="F4" s="82"/>
      <c r="G4" s="82"/>
      <c r="H4" s="82"/>
      <c r="I4" s="82"/>
      <c r="J4" s="82"/>
      <c r="K4" s="82"/>
      <c r="L4" s="82"/>
      <c r="M4" s="82"/>
      <c r="N4" s="82"/>
      <c r="O4" s="82"/>
      <c r="P4" s="82"/>
      <c r="Q4" s="82"/>
      <c r="R4" s="82"/>
      <c r="S4" s="8"/>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row>
    <row r="5" spans="1:68" ht="18.75">
      <c r="A5" s="10"/>
      <c r="B5" s="11"/>
      <c r="C5" s="11"/>
      <c r="D5" s="11"/>
      <c r="E5" s="11"/>
      <c r="F5" s="11"/>
      <c r="G5" s="11"/>
      <c r="H5" s="11"/>
      <c r="I5" s="11"/>
      <c r="J5" s="11"/>
      <c r="K5" s="11"/>
      <c r="L5" s="11"/>
      <c r="M5" s="11"/>
      <c r="N5" s="11"/>
      <c r="O5" s="12"/>
      <c r="P5" s="12"/>
      <c r="Q5" s="12"/>
      <c r="R5" s="9"/>
      <c r="S5" s="11"/>
      <c r="T5" s="11"/>
      <c r="U5" s="11"/>
      <c r="V5" s="11"/>
      <c r="W5" s="11"/>
      <c r="X5" s="11"/>
      <c r="Y5" s="11"/>
      <c r="Z5" s="11"/>
      <c r="AA5" s="11"/>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row>
    <row r="6" spans="1:68">
      <c r="A6" s="13"/>
      <c r="B6" s="14"/>
      <c r="C6" s="14"/>
      <c r="D6" s="11"/>
      <c r="E6" s="11"/>
      <c r="F6" s="11"/>
      <c r="G6" s="11"/>
      <c r="H6" s="11"/>
      <c r="I6" s="11"/>
      <c r="J6" s="11"/>
      <c r="K6" s="11"/>
      <c r="L6" s="11"/>
      <c r="M6" s="11"/>
      <c r="N6" s="11"/>
      <c r="O6" s="11"/>
      <c r="P6" s="11"/>
      <c r="Q6" s="11"/>
      <c r="R6" s="11"/>
      <c r="S6" s="11"/>
      <c r="T6" s="11"/>
      <c r="U6" s="11"/>
      <c r="V6" s="11"/>
      <c r="W6" s="11"/>
      <c r="X6" s="11"/>
      <c r="Y6" s="11"/>
      <c r="Z6" s="11"/>
      <c r="AA6" s="11"/>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row>
    <row r="7" spans="1:68" ht="33" customHeight="1">
      <c r="A7" s="83">
        <v>1</v>
      </c>
      <c r="B7" s="84" t="s">
        <v>3</v>
      </c>
      <c r="C7" s="85"/>
      <c r="D7" s="85"/>
      <c r="E7" s="86"/>
      <c r="F7" s="87">
        <f>F8+F9+F10+F11+F12+F13</f>
        <v>127907555.30000003</v>
      </c>
      <c r="G7" s="17"/>
      <c r="H7" s="11"/>
      <c r="I7" s="11"/>
      <c r="J7" s="11"/>
      <c r="K7" s="11"/>
      <c r="L7" s="11"/>
      <c r="M7" s="11"/>
      <c r="N7" s="11"/>
      <c r="O7" s="17"/>
      <c r="P7" s="11"/>
      <c r="Q7" s="17"/>
      <c r="R7" s="11"/>
      <c r="S7" s="11"/>
      <c r="T7" s="11"/>
      <c r="U7" s="11"/>
      <c r="V7" s="11"/>
      <c r="W7" s="11"/>
      <c r="X7" s="11"/>
      <c r="Y7" s="11"/>
      <c r="Z7" s="11"/>
      <c r="AA7" s="11"/>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row>
    <row r="8" spans="1:68" ht="33" customHeight="1">
      <c r="A8" s="18" t="s">
        <v>4</v>
      </c>
      <c r="B8" s="79" t="s">
        <v>5</v>
      </c>
      <c r="C8" s="79"/>
      <c r="D8" s="79"/>
      <c r="E8" s="79"/>
      <c r="F8" s="19">
        <f>C38+C39+C40+C41+C42+C44+C45+C46+C47+C48+C49+C51+C52+C53+C54+C56+C57+C59+C61+C65+C66+C72+C74+C75+C76+C77+C78+C79+C80+C81+C84+C86+C87+C94+C95+C96+C97+C98+C99+C100+C101+C102+C103+C104+C105+C106+C107+C108+C109+C110+C111</f>
        <v>76025241.400000021</v>
      </c>
      <c r="G8" s="11"/>
      <c r="H8" s="17"/>
      <c r="I8" s="11"/>
      <c r="J8" s="11"/>
      <c r="K8" s="11"/>
      <c r="L8" s="11"/>
      <c r="M8" s="11"/>
      <c r="N8" s="11"/>
      <c r="O8" s="20"/>
      <c r="P8" s="21"/>
      <c r="Q8" s="22"/>
      <c r="R8" s="11"/>
      <c r="S8" s="11"/>
      <c r="T8" s="11"/>
      <c r="U8" s="11"/>
      <c r="V8" s="11"/>
      <c r="W8" s="11"/>
      <c r="X8" s="11"/>
      <c r="Y8" s="11"/>
      <c r="Z8" s="11"/>
      <c r="AA8" s="11"/>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row>
    <row r="9" spans="1:68" ht="33" customHeight="1">
      <c r="A9" s="18" t="s">
        <v>6</v>
      </c>
      <c r="B9" s="79" t="s">
        <v>7</v>
      </c>
      <c r="C9" s="79"/>
      <c r="D9" s="79"/>
      <c r="E9" s="79"/>
      <c r="F9" s="19">
        <f>J55+J58+J60+J62+J63+J64+J67+J68+J69+J70+J71+J73+J82+J83+J85+J88+J89+J90+J91+J92</f>
        <v>7024667.71</v>
      </c>
      <c r="G9" s="11"/>
      <c r="H9" s="17"/>
      <c r="I9" s="11"/>
      <c r="J9" s="11"/>
      <c r="K9" s="11"/>
      <c r="L9" s="11"/>
      <c r="M9" s="11"/>
      <c r="N9" s="11"/>
      <c r="O9" s="20"/>
      <c r="P9" s="21"/>
      <c r="Q9" s="22"/>
      <c r="R9" s="11"/>
      <c r="S9" s="11"/>
      <c r="T9" s="11"/>
      <c r="U9" s="11"/>
      <c r="V9" s="11"/>
      <c r="W9" s="11"/>
      <c r="X9" s="11"/>
      <c r="Y9" s="11"/>
      <c r="Z9" s="11"/>
      <c r="AA9" s="11"/>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row>
    <row r="10" spans="1:68" ht="33" customHeight="1">
      <c r="A10" s="18" t="s">
        <v>8</v>
      </c>
      <c r="B10" s="79" t="s">
        <v>9</v>
      </c>
      <c r="C10" s="79"/>
      <c r="D10" s="79"/>
      <c r="E10" s="79"/>
      <c r="F10" s="19">
        <f>J114+J115+J116+J117+J118+J119+J120+J121+J122+J123+J124+J125+J126+J127+J128+J129+J130+J131+J132+J133+J134+J135+J136+J137+J138+J139+J140+J141+J142+J143+J144+J145+J146+J147+J148+J149+J150+J151+J152+J153+J154+J155+J156+J157+J158+J159+J160+J161+J162+J163+J164+J165+J166+J167+J168+J169+J170+J171+J172+J173+J174+J175+J176+J177+J178+J179+J180+J181+J182+J183+J184+J185+J186+J187+J188+J189</f>
        <v>43157455.960000001</v>
      </c>
      <c r="G10" s="17"/>
      <c r="H10" s="17"/>
      <c r="I10" s="11"/>
      <c r="J10" s="11"/>
      <c r="K10" s="11"/>
      <c r="L10" s="11"/>
      <c r="M10" s="11"/>
      <c r="N10" s="11"/>
      <c r="O10" s="20"/>
      <c r="P10" s="21"/>
      <c r="Q10" s="22"/>
      <c r="R10" s="11"/>
      <c r="S10" s="11"/>
      <c r="T10" s="11"/>
      <c r="U10" s="11"/>
      <c r="V10" s="11"/>
      <c r="W10" s="11"/>
      <c r="X10" s="11"/>
      <c r="Y10" s="11"/>
      <c r="Z10" s="11"/>
      <c r="AA10" s="11"/>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row>
    <row r="11" spans="1:68" ht="33" customHeight="1">
      <c r="A11" s="23" t="s">
        <v>10</v>
      </c>
      <c r="B11" s="79" t="s">
        <v>11</v>
      </c>
      <c r="C11" s="79"/>
      <c r="D11" s="79"/>
      <c r="E11" s="79"/>
      <c r="F11" s="19">
        <f>J190+J191+J192+J193+J194</f>
        <v>961874.3</v>
      </c>
      <c r="G11" s="20"/>
      <c r="H11" s="11"/>
      <c r="I11" s="11"/>
      <c r="J11" s="11"/>
      <c r="K11" s="11"/>
      <c r="L11" s="11"/>
      <c r="M11" s="11"/>
      <c r="N11" s="11"/>
      <c r="O11" s="11"/>
      <c r="P11" s="11"/>
      <c r="Q11" s="11"/>
      <c r="R11" s="11"/>
      <c r="S11" s="11"/>
      <c r="T11" s="11"/>
      <c r="U11" s="11"/>
      <c r="V11" s="11"/>
      <c r="W11" s="11"/>
      <c r="X11" s="11"/>
      <c r="Y11" s="11"/>
      <c r="Z11" s="11"/>
      <c r="AA11" s="11"/>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row>
    <row r="12" spans="1:68" ht="36.75" customHeight="1">
      <c r="A12" s="23" t="s">
        <v>12</v>
      </c>
      <c r="B12" s="79" t="s">
        <v>13</v>
      </c>
      <c r="C12" s="79"/>
      <c r="D12" s="79"/>
      <c r="E12" s="79"/>
      <c r="F12" s="19">
        <f>J195</f>
        <v>700000</v>
      </c>
      <c r="G12" s="20"/>
      <c r="H12" s="11"/>
      <c r="I12" s="11"/>
      <c r="J12" s="11"/>
      <c r="K12" s="11"/>
      <c r="L12" s="11"/>
      <c r="M12" s="11"/>
      <c r="N12" s="11"/>
      <c r="O12" s="11"/>
      <c r="P12" s="11"/>
      <c r="Q12" s="11"/>
      <c r="R12" s="11"/>
      <c r="S12" s="11"/>
      <c r="T12" s="11"/>
      <c r="U12" s="11"/>
      <c r="V12" s="11"/>
      <c r="W12" s="11"/>
      <c r="X12" s="11"/>
      <c r="Y12" s="11"/>
      <c r="Z12" s="11"/>
      <c r="AA12" s="11"/>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row>
    <row r="13" spans="1:68" ht="36.75" customHeight="1">
      <c r="A13" s="23" t="s">
        <v>14</v>
      </c>
      <c r="B13" s="79" t="s">
        <v>15</v>
      </c>
      <c r="C13" s="79"/>
      <c r="D13" s="79"/>
      <c r="E13" s="79"/>
      <c r="F13" s="19">
        <f>J196</f>
        <v>38315.93</v>
      </c>
      <c r="G13" s="20"/>
      <c r="H13" s="11"/>
      <c r="I13" s="11"/>
      <c r="J13" s="11"/>
      <c r="K13" s="11"/>
      <c r="L13" s="11"/>
      <c r="M13" s="11"/>
      <c r="N13" s="11"/>
      <c r="O13" s="11"/>
      <c r="P13" s="11"/>
      <c r="Q13" s="11"/>
      <c r="R13" s="11"/>
      <c r="S13" s="11"/>
      <c r="T13" s="11"/>
      <c r="U13" s="11"/>
      <c r="V13" s="11"/>
      <c r="W13" s="11"/>
      <c r="X13" s="11"/>
      <c r="Y13" s="11"/>
      <c r="Z13" s="11"/>
      <c r="AA13" s="11"/>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row>
    <row r="14" spans="1:68" ht="42.75" customHeight="1">
      <c r="A14" s="83">
        <v>2</v>
      </c>
      <c r="B14" s="88" t="s">
        <v>16</v>
      </c>
      <c r="C14" s="88"/>
      <c r="D14" s="88"/>
      <c r="E14" s="88"/>
      <c r="F14" s="87">
        <f>F15+F16+F17+F18+F19+F20</f>
        <v>11277014.720000001</v>
      </c>
      <c r="G14" s="17"/>
      <c r="H14" s="22"/>
      <c r="I14" s="11"/>
      <c r="J14" s="11"/>
      <c r="K14" s="11"/>
      <c r="L14" s="11"/>
      <c r="M14" s="11"/>
      <c r="N14" s="11"/>
      <c r="O14" s="11"/>
      <c r="P14" s="11"/>
      <c r="Q14" s="11"/>
      <c r="R14" s="11"/>
      <c r="S14" s="11"/>
      <c r="T14" s="11"/>
      <c r="U14" s="11"/>
      <c r="V14" s="11"/>
      <c r="W14" s="11"/>
      <c r="X14" s="11"/>
      <c r="Y14" s="11"/>
      <c r="Z14" s="11"/>
      <c r="AA14" s="11"/>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row>
    <row r="15" spans="1:68" ht="48" customHeight="1">
      <c r="A15" s="23" t="s">
        <v>17</v>
      </c>
      <c r="B15" s="78" t="s">
        <v>18</v>
      </c>
      <c r="C15" s="78"/>
      <c r="D15" s="78"/>
      <c r="E15" s="78"/>
      <c r="F15" s="19">
        <f>C51+C54+C61+C65+C74</f>
        <v>6353766.7800000003</v>
      </c>
      <c r="G15" s="20"/>
      <c r="H15" s="11"/>
      <c r="I15" s="11"/>
      <c r="J15" s="11"/>
      <c r="K15" s="11"/>
      <c r="L15" s="11"/>
      <c r="M15" s="11"/>
      <c r="N15" s="11"/>
      <c r="O15" s="11"/>
      <c r="P15" s="11"/>
      <c r="Q15" s="11"/>
      <c r="R15" s="11"/>
      <c r="S15" s="11"/>
      <c r="T15" s="11"/>
      <c r="U15" s="11"/>
      <c r="V15" s="11"/>
      <c r="W15" s="11"/>
      <c r="X15" s="11"/>
      <c r="Y15" s="11"/>
      <c r="Z15" s="11"/>
      <c r="AA15" s="11"/>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ht="48" customHeight="1">
      <c r="A16" s="23" t="s">
        <v>19</v>
      </c>
      <c r="B16" s="78" t="s">
        <v>20</v>
      </c>
      <c r="C16" s="78"/>
      <c r="D16" s="78"/>
      <c r="E16" s="78"/>
      <c r="F16" s="19">
        <f>J55+J62+J82</f>
        <v>1463407.71</v>
      </c>
      <c r="G16" s="20"/>
      <c r="H16" s="11"/>
      <c r="I16" s="11"/>
      <c r="J16" s="11"/>
      <c r="K16" s="11"/>
      <c r="L16" s="11"/>
      <c r="M16" s="11"/>
      <c r="N16" s="11"/>
      <c r="O16" s="11"/>
      <c r="P16" s="11"/>
      <c r="Q16" s="11"/>
      <c r="R16" s="11"/>
      <c r="S16" s="11"/>
      <c r="T16" s="11"/>
      <c r="U16" s="11"/>
      <c r="V16" s="11"/>
      <c r="W16" s="11"/>
      <c r="X16" s="11"/>
      <c r="Y16" s="11"/>
      <c r="Z16" s="11"/>
      <c r="AA16" s="11"/>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48" customHeight="1">
      <c r="A17" s="23" t="s">
        <v>21</v>
      </c>
      <c r="B17" s="78" t="s">
        <v>22</v>
      </c>
      <c r="C17" s="78"/>
      <c r="D17" s="78"/>
      <c r="E17" s="78"/>
      <c r="F17" s="19">
        <f>J119+J121+J133+J146+J149+J155</f>
        <v>2090900</v>
      </c>
      <c r="G17" s="20"/>
      <c r="H17" s="11"/>
      <c r="I17" s="11"/>
      <c r="J17" s="11"/>
      <c r="K17" s="11"/>
      <c r="L17" s="11"/>
      <c r="M17" s="11"/>
      <c r="N17" s="11"/>
      <c r="O17" s="11"/>
      <c r="P17" s="11"/>
      <c r="Q17" s="11"/>
      <c r="R17" s="11"/>
      <c r="S17" s="11"/>
      <c r="T17" s="11"/>
      <c r="U17" s="11"/>
      <c r="V17" s="11"/>
      <c r="W17" s="11"/>
      <c r="X17" s="11"/>
      <c r="Y17" s="11"/>
      <c r="Z17" s="11"/>
      <c r="AA17" s="11"/>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row>
    <row r="18" spans="1:68" ht="48" customHeight="1">
      <c r="A18" s="23" t="s">
        <v>23</v>
      </c>
      <c r="B18" s="78" t="s">
        <v>24</v>
      </c>
      <c r="C18" s="78"/>
      <c r="D18" s="78"/>
      <c r="E18" s="78"/>
      <c r="F18" s="19">
        <f>J190+J193+J194</f>
        <v>630624.30000000005</v>
      </c>
      <c r="G18" s="20"/>
      <c r="H18" s="17"/>
      <c r="I18" s="11"/>
      <c r="J18" s="11"/>
      <c r="K18" s="11"/>
      <c r="L18" s="11"/>
      <c r="M18" s="11"/>
      <c r="N18" s="11"/>
      <c r="O18" s="11"/>
      <c r="P18" s="11"/>
      <c r="Q18" s="11"/>
      <c r="R18" s="11"/>
      <c r="S18" s="11"/>
      <c r="T18" s="11"/>
      <c r="U18" s="11"/>
      <c r="V18" s="11"/>
      <c r="W18" s="11"/>
      <c r="X18" s="11"/>
      <c r="Y18" s="11"/>
      <c r="Z18" s="11"/>
      <c r="AA18" s="11"/>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row>
    <row r="19" spans="1:68" ht="48" customHeight="1">
      <c r="A19" s="23" t="s">
        <v>25</v>
      </c>
      <c r="B19" s="78" t="s">
        <v>26</v>
      </c>
      <c r="C19" s="78"/>
      <c r="D19" s="78"/>
      <c r="E19" s="78"/>
      <c r="F19" s="19">
        <f>J195</f>
        <v>700000</v>
      </c>
      <c r="G19" s="11"/>
      <c r="H19" s="11"/>
      <c r="I19" s="11"/>
      <c r="J19" s="11"/>
      <c r="K19" s="11"/>
      <c r="L19" s="11"/>
      <c r="M19" s="11"/>
      <c r="N19" s="11"/>
      <c r="O19" s="11"/>
      <c r="P19" s="11"/>
      <c r="Q19" s="11"/>
      <c r="R19" s="11"/>
      <c r="S19" s="11"/>
      <c r="T19" s="11"/>
      <c r="U19" s="11"/>
      <c r="V19" s="11"/>
      <c r="W19" s="11"/>
      <c r="X19" s="11"/>
      <c r="Y19" s="11"/>
      <c r="Z19" s="11"/>
      <c r="AA19" s="11"/>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row>
    <row r="20" spans="1:68" ht="48" customHeight="1">
      <c r="A20" s="23" t="s">
        <v>27</v>
      </c>
      <c r="B20" s="78" t="s">
        <v>28</v>
      </c>
      <c r="C20" s="78"/>
      <c r="D20" s="78"/>
      <c r="E20" s="78"/>
      <c r="F20" s="19">
        <f>J196</f>
        <v>38315.93</v>
      </c>
      <c r="G20" s="11"/>
      <c r="H20" s="11"/>
      <c r="I20" s="11"/>
      <c r="J20" s="11"/>
      <c r="K20" s="11"/>
      <c r="L20" s="11"/>
      <c r="M20" s="11"/>
      <c r="N20" s="11"/>
      <c r="O20" s="11"/>
      <c r="P20" s="11"/>
      <c r="Q20" s="11"/>
      <c r="R20" s="11"/>
      <c r="S20" s="11"/>
      <c r="T20" s="11"/>
      <c r="U20" s="11"/>
      <c r="V20" s="11"/>
      <c r="W20" s="11"/>
      <c r="X20" s="11"/>
      <c r="Y20" s="11"/>
      <c r="Z20" s="11"/>
      <c r="AA20" s="11"/>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row>
    <row r="21" spans="1:68" ht="39.75" customHeight="1">
      <c r="A21" s="83" t="s">
        <v>29</v>
      </c>
      <c r="B21" s="88" t="s">
        <v>30</v>
      </c>
      <c r="C21" s="88"/>
      <c r="D21" s="88"/>
      <c r="E21" s="88"/>
      <c r="F21" s="87">
        <f>F22+F23+F24+F25+F26+F27</f>
        <v>52638731.219999999</v>
      </c>
      <c r="G21" s="22">
        <f>F21/(F7-F14)*100</f>
        <v>45.132887971048781</v>
      </c>
      <c r="H21" s="11" t="s">
        <v>31</v>
      </c>
      <c r="I21" s="11"/>
      <c r="J21" s="11"/>
      <c r="K21" s="11"/>
      <c r="L21" s="11"/>
      <c r="M21" s="11"/>
      <c r="N21" s="11"/>
      <c r="P21" s="24"/>
      <c r="Q21" s="17"/>
      <c r="R21" s="11"/>
      <c r="S21" s="11"/>
      <c r="T21" s="11"/>
      <c r="U21" s="11"/>
      <c r="V21" s="11"/>
      <c r="W21" s="11"/>
      <c r="X21" s="11"/>
      <c r="Y21" s="11"/>
      <c r="Z21" s="11"/>
      <c r="AA21" s="11"/>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row>
    <row r="22" spans="1:68" ht="36.75" customHeight="1">
      <c r="A22" s="23" t="s">
        <v>32</v>
      </c>
      <c r="B22" s="78" t="s">
        <v>33</v>
      </c>
      <c r="C22" s="78"/>
      <c r="D22" s="78"/>
      <c r="E22" s="78"/>
      <c r="F22" s="19">
        <f>C59+C77+C78+C94+C95+C96+C97+C98+C99+C100+C101+C102+C103+C104+C105+C106+C107+C108+C109+C110+C111</f>
        <v>27576659.260000002</v>
      </c>
      <c r="G22" s="20"/>
      <c r="H22" s="11"/>
      <c r="I22" s="11"/>
      <c r="J22" s="11"/>
      <c r="K22" s="11"/>
      <c r="L22" s="11"/>
      <c r="M22" s="11"/>
      <c r="N22" s="11"/>
      <c r="O22" s="11"/>
      <c r="P22" s="17"/>
      <c r="Q22" s="17"/>
      <c r="R22" s="11"/>
      <c r="S22" s="11"/>
      <c r="T22" s="11"/>
      <c r="U22" s="11"/>
      <c r="V22" s="11"/>
      <c r="W22" s="11"/>
      <c r="X22" s="11"/>
      <c r="Y22" s="11"/>
      <c r="Z22" s="11"/>
      <c r="AA22" s="11"/>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row>
    <row r="23" spans="1:68" ht="36.75" customHeight="1">
      <c r="A23" s="23" t="s">
        <v>34</v>
      </c>
      <c r="B23" s="78" t="s">
        <v>35</v>
      </c>
      <c r="C23" s="78"/>
      <c r="D23" s="78"/>
      <c r="E23" s="78"/>
      <c r="F23" s="25">
        <f>J58+J60+J68+J70+J73+J83+J85+J89+J91</f>
        <v>2988360</v>
      </c>
      <c r="G23" s="20"/>
      <c r="H23" s="11"/>
      <c r="I23" s="11"/>
      <c r="J23" s="11"/>
      <c r="K23" s="11"/>
      <c r="L23" s="11"/>
      <c r="M23" s="11"/>
      <c r="N23" s="11"/>
      <c r="O23" s="11"/>
      <c r="P23" s="17"/>
      <c r="Q23" s="17"/>
      <c r="R23" s="11"/>
      <c r="S23" s="11"/>
      <c r="T23" s="11"/>
      <c r="U23" s="11"/>
      <c r="V23" s="11"/>
      <c r="W23" s="11"/>
      <c r="X23" s="11"/>
      <c r="Y23" s="11"/>
      <c r="Z23" s="11"/>
      <c r="AA23" s="11"/>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row>
    <row r="24" spans="1:68" ht="36.75" customHeight="1">
      <c r="A24" s="23" t="s">
        <v>36</v>
      </c>
      <c r="B24" s="78" t="s">
        <v>37</v>
      </c>
      <c r="C24" s="78"/>
      <c r="D24" s="78"/>
      <c r="E24" s="78"/>
      <c r="F24" s="25">
        <f>J116+J117+J118+J124+J125+J126+J129+J130+J132+J135+J137+J138+J139+J141+J142+J143+J144+J145+J147+J150+J151+J152+J158+J160+J169+J170+J171+J173+J174+J177+J178+J179+J180+J181+J182+J183+J184+J185+J186+J187+J188+J189</f>
        <v>22073711.959999997</v>
      </c>
      <c r="G24" s="11"/>
      <c r="H24" s="11"/>
      <c r="I24" s="11"/>
      <c r="J24" s="11"/>
      <c r="K24" s="11"/>
      <c r="L24" s="11"/>
      <c r="M24" s="11"/>
      <c r="N24" s="11"/>
      <c r="O24" s="17"/>
      <c r="P24" s="17"/>
      <c r="Q24" s="17"/>
      <c r="R24" s="11"/>
      <c r="S24" s="11"/>
      <c r="T24" s="11"/>
      <c r="U24" s="11"/>
      <c r="V24" s="11"/>
      <c r="W24" s="11"/>
      <c r="X24" s="11"/>
      <c r="Y24" s="11"/>
      <c r="Z24" s="11"/>
      <c r="AA24" s="11"/>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row>
    <row r="25" spans="1:68" ht="36.75" customHeight="1">
      <c r="A25" s="23" t="s">
        <v>38</v>
      </c>
      <c r="B25" s="78" t="s">
        <v>39</v>
      </c>
      <c r="C25" s="78"/>
      <c r="D25" s="78"/>
      <c r="E25" s="78"/>
      <c r="F25" s="19">
        <v>0</v>
      </c>
      <c r="G25" s="11"/>
      <c r="H25" s="11"/>
      <c r="I25" s="11"/>
      <c r="J25" s="11"/>
      <c r="K25" s="11"/>
      <c r="L25" s="11"/>
      <c r="M25" s="11"/>
      <c r="N25" s="11"/>
      <c r="O25" s="11"/>
      <c r="P25" s="11"/>
      <c r="Q25" s="11"/>
      <c r="R25" s="11"/>
      <c r="S25" s="11"/>
      <c r="T25" s="11"/>
      <c r="U25" s="11"/>
      <c r="V25" s="11"/>
      <c r="W25" s="11"/>
      <c r="X25" s="11"/>
      <c r="Y25" s="11"/>
      <c r="Z25" s="11"/>
      <c r="AA25" s="11"/>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row>
    <row r="26" spans="1:68" ht="36.75" customHeight="1">
      <c r="A26" s="23" t="s">
        <v>40</v>
      </c>
      <c r="B26" s="78" t="s">
        <v>41</v>
      </c>
      <c r="C26" s="78"/>
      <c r="D26" s="78"/>
      <c r="E26" s="78"/>
      <c r="F26" s="19">
        <v>0</v>
      </c>
      <c r="G26" s="11"/>
      <c r="H26" s="11"/>
      <c r="I26" s="11"/>
      <c r="J26" s="11"/>
      <c r="K26" s="11"/>
      <c r="L26" s="11"/>
      <c r="M26" s="11"/>
      <c r="N26" s="11"/>
      <c r="O26" s="11"/>
      <c r="P26" s="11"/>
      <c r="Q26" s="11"/>
      <c r="R26" s="11"/>
      <c r="S26" s="11"/>
      <c r="T26" s="11"/>
      <c r="U26" s="11"/>
      <c r="V26" s="11"/>
      <c r="W26" s="11"/>
      <c r="X26" s="11"/>
      <c r="Y26" s="11"/>
      <c r="Z26" s="11"/>
      <c r="AA26" s="11"/>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row>
    <row r="27" spans="1:68" ht="36.75" customHeight="1">
      <c r="A27" s="23" t="s">
        <v>42</v>
      </c>
      <c r="B27" s="78" t="s">
        <v>43</v>
      </c>
      <c r="C27" s="78"/>
      <c r="D27" s="78"/>
      <c r="E27" s="78"/>
      <c r="F27" s="19">
        <v>0</v>
      </c>
      <c r="G27" s="11"/>
      <c r="H27" s="11"/>
      <c r="I27" s="11"/>
      <c r="J27" s="11"/>
      <c r="K27" s="11"/>
      <c r="L27" s="11"/>
      <c r="M27" s="11"/>
      <c r="N27" s="11"/>
      <c r="O27" s="11"/>
      <c r="P27" s="11"/>
      <c r="Q27" s="11"/>
      <c r="R27" s="11"/>
      <c r="S27" s="11"/>
      <c r="T27" s="11"/>
      <c r="U27" s="11"/>
      <c r="V27" s="11"/>
      <c r="W27" s="11"/>
      <c r="X27" s="11"/>
      <c r="Y27" s="11"/>
      <c r="Z27" s="11"/>
      <c r="AA27" s="11"/>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row>
    <row r="28" spans="1:68" ht="22.5" customHeight="1"/>
    <row r="29" spans="1:68" ht="22.5" customHeight="1">
      <c r="A29" s="73" t="s">
        <v>44</v>
      </c>
      <c r="B29" s="74" t="s">
        <v>45</v>
      </c>
      <c r="C29" s="74"/>
      <c r="D29" s="74"/>
      <c r="E29" s="74"/>
      <c r="F29" s="74"/>
      <c r="G29" s="74"/>
      <c r="H29" s="74"/>
      <c r="I29" s="74"/>
      <c r="J29" s="74"/>
      <c r="K29" s="74"/>
      <c r="L29" s="74"/>
      <c r="M29" s="74"/>
      <c r="N29" s="74"/>
      <c r="O29" s="75" t="s">
        <v>46</v>
      </c>
      <c r="P29" s="75" t="s">
        <v>47</v>
      </c>
      <c r="Q29" s="76" t="s">
        <v>48</v>
      </c>
      <c r="R29" s="76"/>
      <c r="S29" s="76"/>
      <c r="T29" s="76"/>
      <c r="U29" s="76"/>
      <c r="V29" s="76"/>
      <c r="W29" s="76"/>
      <c r="X29" s="76"/>
      <c r="Y29" s="76"/>
      <c r="Z29" s="76"/>
      <c r="AA29" s="76"/>
    </row>
    <row r="30" spans="1:68" ht="27" customHeight="1">
      <c r="A30" s="73"/>
      <c r="B30" s="75" t="s">
        <v>49</v>
      </c>
      <c r="C30" s="75" t="s">
        <v>50</v>
      </c>
      <c r="D30" s="75" t="s">
        <v>51</v>
      </c>
      <c r="E30" s="75"/>
      <c r="F30" s="77"/>
      <c r="G30" s="77"/>
      <c r="H30" s="77"/>
      <c r="I30" s="77"/>
      <c r="J30" s="77"/>
      <c r="K30" s="77"/>
      <c r="L30" s="77"/>
      <c r="M30" s="77"/>
      <c r="N30" s="77"/>
      <c r="O30" s="75"/>
      <c r="P30" s="75"/>
      <c r="Q30" s="75" t="s">
        <v>52</v>
      </c>
      <c r="R30" s="75" t="s">
        <v>53</v>
      </c>
      <c r="S30" s="75"/>
      <c r="T30" s="75"/>
      <c r="U30" s="75"/>
      <c r="V30" s="75"/>
      <c r="W30" s="75"/>
      <c r="X30" s="75"/>
      <c r="Y30" s="75"/>
      <c r="Z30" s="75"/>
      <c r="AA30" s="75"/>
    </row>
    <row r="31" spans="1:68" ht="21.75" customHeight="1">
      <c r="A31" s="73"/>
      <c r="B31" s="75"/>
      <c r="C31" s="75"/>
      <c r="D31" s="75"/>
      <c r="E31" s="75"/>
      <c r="F31" s="77"/>
      <c r="G31" s="77"/>
      <c r="H31" s="77"/>
      <c r="I31" s="77"/>
      <c r="J31" s="77"/>
      <c r="K31" s="77"/>
      <c r="L31" s="77"/>
      <c r="M31" s="77"/>
      <c r="N31" s="77"/>
      <c r="O31" s="75"/>
      <c r="P31" s="75"/>
      <c r="Q31" s="75"/>
      <c r="R31" s="75"/>
      <c r="S31" s="75"/>
      <c r="T31" s="75"/>
      <c r="U31" s="75"/>
      <c r="V31" s="75"/>
      <c r="W31" s="75"/>
      <c r="X31" s="75"/>
      <c r="Y31" s="75"/>
      <c r="Z31" s="75"/>
      <c r="AA31" s="75"/>
    </row>
    <row r="32" spans="1:68" ht="18" customHeight="1">
      <c r="A32" s="73"/>
      <c r="B32" s="75"/>
      <c r="C32" s="75"/>
      <c r="D32" s="75" t="s">
        <v>54</v>
      </c>
      <c r="E32" s="75" t="s">
        <v>55</v>
      </c>
      <c r="F32" s="77"/>
      <c r="G32" s="77"/>
      <c r="H32" s="77"/>
      <c r="I32" s="77"/>
      <c r="J32" s="77"/>
      <c r="K32" s="77"/>
      <c r="L32" s="77"/>
      <c r="M32" s="77"/>
      <c r="N32" s="77"/>
      <c r="O32" s="75"/>
      <c r="P32" s="75"/>
      <c r="Q32" s="75"/>
      <c r="R32" s="75"/>
      <c r="S32" s="75"/>
      <c r="T32" s="75"/>
      <c r="U32" s="75"/>
      <c r="V32" s="75"/>
      <c r="W32" s="75"/>
      <c r="X32" s="75"/>
      <c r="Y32" s="75"/>
      <c r="Z32" s="75"/>
      <c r="AA32" s="75"/>
    </row>
    <row r="33" spans="1:257" ht="18" customHeight="1">
      <c r="A33" s="73"/>
      <c r="B33" s="75"/>
      <c r="C33" s="75"/>
      <c r="D33" s="75"/>
      <c r="E33" s="75"/>
      <c r="F33" s="77"/>
      <c r="G33" s="77"/>
      <c r="H33" s="77"/>
      <c r="I33" s="77"/>
      <c r="J33" s="77"/>
      <c r="K33" s="77"/>
      <c r="L33" s="77"/>
      <c r="M33" s="77"/>
      <c r="N33" s="77"/>
      <c r="O33" s="75"/>
      <c r="P33" s="75"/>
      <c r="Q33" s="75"/>
      <c r="R33" s="75"/>
      <c r="S33" s="75"/>
      <c r="T33" s="75"/>
      <c r="U33" s="75"/>
      <c r="V33" s="75"/>
      <c r="W33" s="75"/>
      <c r="X33" s="75"/>
      <c r="Y33" s="75"/>
      <c r="Z33" s="75"/>
      <c r="AA33" s="75"/>
    </row>
    <row r="34" spans="1:257" ht="18" customHeight="1">
      <c r="A34" s="73"/>
      <c r="B34" s="75"/>
      <c r="C34" s="75"/>
      <c r="D34" s="75"/>
      <c r="E34" s="75"/>
      <c r="F34" s="77"/>
      <c r="G34" s="77"/>
      <c r="H34" s="77"/>
      <c r="I34" s="77"/>
      <c r="J34" s="77"/>
      <c r="K34" s="77"/>
      <c r="L34" s="77"/>
      <c r="M34" s="77"/>
      <c r="N34" s="77"/>
      <c r="O34" s="75"/>
      <c r="P34" s="75"/>
      <c r="Q34" s="75"/>
      <c r="R34" s="75"/>
      <c r="S34" s="75"/>
      <c r="T34" s="75"/>
      <c r="U34" s="75"/>
      <c r="V34" s="75"/>
      <c r="W34" s="75"/>
      <c r="X34" s="75"/>
      <c r="Y34" s="75"/>
      <c r="Z34" s="75"/>
      <c r="AA34" s="75"/>
    </row>
    <row r="35" spans="1:257" ht="57.75" customHeight="1">
      <c r="A35" s="73"/>
      <c r="B35" s="75"/>
      <c r="C35" s="75"/>
      <c r="D35" s="75"/>
      <c r="E35" s="75"/>
      <c r="F35" s="26">
        <v>2022</v>
      </c>
      <c r="G35" s="26">
        <v>2023</v>
      </c>
      <c r="H35" s="26">
        <v>2024</v>
      </c>
      <c r="I35" s="26">
        <v>2025</v>
      </c>
      <c r="J35" s="26">
        <v>2026</v>
      </c>
      <c r="K35" s="26">
        <v>2027</v>
      </c>
      <c r="L35" s="26">
        <v>2028</v>
      </c>
      <c r="M35" s="26">
        <v>2029</v>
      </c>
      <c r="N35" s="26">
        <v>2030</v>
      </c>
      <c r="O35" s="75"/>
      <c r="P35" s="75"/>
      <c r="Q35" s="75"/>
      <c r="R35" s="75"/>
      <c r="S35" s="26">
        <v>2022</v>
      </c>
      <c r="T35" s="26">
        <v>2023</v>
      </c>
      <c r="U35" s="26">
        <v>2024</v>
      </c>
      <c r="V35" s="26">
        <v>2025</v>
      </c>
      <c r="W35" s="26">
        <v>2026</v>
      </c>
      <c r="X35" s="26">
        <v>2027</v>
      </c>
      <c r="Y35" s="26">
        <v>2028</v>
      </c>
      <c r="Z35" s="26">
        <v>2029</v>
      </c>
      <c r="AA35" s="26">
        <v>2030</v>
      </c>
    </row>
    <row r="36" spans="1:257">
      <c r="A36" s="16">
        <v>1</v>
      </c>
      <c r="B36" s="27">
        <v>2</v>
      </c>
      <c r="C36" s="27">
        <v>3</v>
      </c>
      <c r="D36" s="27">
        <v>4</v>
      </c>
      <c r="E36" s="27">
        <v>5</v>
      </c>
      <c r="F36" s="27">
        <v>6</v>
      </c>
      <c r="G36" s="27">
        <v>7</v>
      </c>
      <c r="H36" s="27">
        <v>8</v>
      </c>
      <c r="I36" s="27">
        <v>9</v>
      </c>
      <c r="J36" s="27">
        <v>10</v>
      </c>
      <c r="K36" s="27">
        <v>11</v>
      </c>
      <c r="L36" s="27">
        <v>12</v>
      </c>
      <c r="M36" s="27">
        <v>13</v>
      </c>
      <c r="N36" s="27">
        <v>14</v>
      </c>
      <c r="O36" s="27">
        <v>16</v>
      </c>
      <c r="P36" s="27">
        <v>17</v>
      </c>
      <c r="Q36" s="27">
        <v>18</v>
      </c>
      <c r="R36" s="27">
        <v>19</v>
      </c>
      <c r="S36" s="27">
        <v>21</v>
      </c>
      <c r="T36" s="27">
        <v>22</v>
      </c>
      <c r="U36" s="27">
        <v>23</v>
      </c>
      <c r="V36" s="27">
        <v>24</v>
      </c>
      <c r="W36" s="27">
        <v>25</v>
      </c>
      <c r="X36" s="27">
        <v>26</v>
      </c>
      <c r="Y36" s="27">
        <v>27</v>
      </c>
      <c r="Z36" s="27">
        <v>28</v>
      </c>
      <c r="AA36" s="27">
        <v>29</v>
      </c>
    </row>
    <row r="37" spans="1:257" ht="25.5" customHeight="1">
      <c r="A37" s="28" t="s">
        <v>56</v>
      </c>
      <c r="B37" s="29"/>
      <c r="C37" s="29"/>
      <c r="D37" s="29"/>
      <c r="E37" s="29"/>
      <c r="F37" s="29"/>
      <c r="G37" s="29"/>
      <c r="H37" s="29"/>
      <c r="I37" s="29"/>
      <c r="J37" s="29"/>
      <c r="K37" s="29"/>
      <c r="L37" s="29"/>
      <c r="M37" s="29"/>
      <c r="N37" s="29"/>
      <c r="O37" s="29"/>
      <c r="P37" s="29"/>
      <c r="Q37" s="29"/>
      <c r="R37" s="30"/>
      <c r="S37" s="29"/>
      <c r="T37" s="29"/>
      <c r="U37" s="29"/>
      <c r="V37" s="29"/>
      <c r="W37" s="29"/>
      <c r="X37" s="29"/>
      <c r="Y37" s="29"/>
      <c r="Z37" s="29"/>
      <c r="AA37" s="29"/>
    </row>
    <row r="38" spans="1:257" s="39" customFormat="1" ht="36">
      <c r="A38" s="31" t="s">
        <v>57</v>
      </c>
      <c r="B38" s="32" t="s">
        <v>58</v>
      </c>
      <c r="C38" s="33">
        <v>3000000</v>
      </c>
      <c r="D38" s="34" t="s">
        <v>59</v>
      </c>
      <c r="E38" s="35" t="s">
        <v>60</v>
      </c>
      <c r="F38" s="36" t="s">
        <v>61</v>
      </c>
      <c r="G38" s="36" t="s">
        <v>61</v>
      </c>
      <c r="H38" s="36" t="s">
        <v>61</v>
      </c>
      <c r="I38" s="36" t="s">
        <v>61</v>
      </c>
      <c r="J38" s="36" t="s">
        <v>61</v>
      </c>
      <c r="K38" s="36" t="s">
        <v>61</v>
      </c>
      <c r="L38" s="36" t="s">
        <v>61</v>
      </c>
      <c r="M38" s="36" t="s">
        <v>61</v>
      </c>
      <c r="N38" s="36" t="s">
        <v>61</v>
      </c>
      <c r="O38" s="37" t="s">
        <v>62</v>
      </c>
      <c r="P38" s="36" t="s">
        <v>63</v>
      </c>
      <c r="Q38" s="36" t="s">
        <v>63</v>
      </c>
      <c r="R38" s="36" t="s">
        <v>63</v>
      </c>
      <c r="S38" s="36" t="s">
        <v>61</v>
      </c>
      <c r="T38" s="36" t="s">
        <v>61</v>
      </c>
      <c r="U38" s="36" t="s">
        <v>61</v>
      </c>
      <c r="V38" s="36" t="s">
        <v>61</v>
      </c>
      <c r="W38" s="36" t="s">
        <v>61</v>
      </c>
      <c r="X38" s="36" t="s">
        <v>61</v>
      </c>
      <c r="Y38" s="36" t="s">
        <v>61</v>
      </c>
      <c r="Z38" s="36" t="s">
        <v>61</v>
      </c>
      <c r="AA38" s="36" t="s">
        <v>61</v>
      </c>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row>
    <row r="39" spans="1:257" s="39" customFormat="1" ht="36">
      <c r="A39" s="31" t="s">
        <v>64</v>
      </c>
      <c r="B39" s="32" t="s">
        <v>65</v>
      </c>
      <c r="C39" s="33">
        <v>13000000</v>
      </c>
      <c r="D39" s="34" t="s">
        <v>59</v>
      </c>
      <c r="E39" s="35" t="s">
        <v>60</v>
      </c>
      <c r="F39" s="36" t="s">
        <v>61</v>
      </c>
      <c r="G39" s="36" t="s">
        <v>61</v>
      </c>
      <c r="H39" s="36" t="s">
        <v>61</v>
      </c>
      <c r="I39" s="36" t="s">
        <v>61</v>
      </c>
      <c r="J39" s="36" t="s">
        <v>61</v>
      </c>
      <c r="K39" s="36" t="s">
        <v>61</v>
      </c>
      <c r="L39" s="36" t="s">
        <v>61</v>
      </c>
      <c r="M39" s="36" t="s">
        <v>61</v>
      </c>
      <c r="N39" s="36" t="s">
        <v>61</v>
      </c>
      <c r="O39" s="40" t="s">
        <v>66</v>
      </c>
      <c r="P39" s="36" t="s">
        <v>63</v>
      </c>
      <c r="Q39" s="36" t="s">
        <v>63</v>
      </c>
      <c r="R39" s="36" t="s">
        <v>63</v>
      </c>
      <c r="S39" s="36" t="s">
        <v>61</v>
      </c>
      <c r="T39" s="36" t="s">
        <v>61</v>
      </c>
      <c r="U39" s="36" t="s">
        <v>61</v>
      </c>
      <c r="V39" s="36" t="s">
        <v>61</v>
      </c>
      <c r="W39" s="36" t="s">
        <v>61</v>
      </c>
      <c r="X39" s="36" t="s">
        <v>61</v>
      </c>
      <c r="Y39" s="36" t="s">
        <v>61</v>
      </c>
      <c r="Z39" s="36" t="s">
        <v>61</v>
      </c>
      <c r="AA39" s="36" t="s">
        <v>61</v>
      </c>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c r="IW39" s="38"/>
    </row>
    <row r="40" spans="1:257" s="39" customFormat="1" ht="36">
      <c r="A40" s="31" t="s">
        <v>67</v>
      </c>
      <c r="B40" s="41" t="s">
        <v>68</v>
      </c>
      <c r="C40" s="33">
        <v>127994.03</v>
      </c>
      <c r="D40" s="34" t="s">
        <v>59</v>
      </c>
      <c r="E40" s="34" t="s">
        <v>59</v>
      </c>
      <c r="F40" s="36" t="s">
        <v>61</v>
      </c>
      <c r="G40" s="36" t="s">
        <v>61</v>
      </c>
      <c r="H40" s="36" t="s">
        <v>61</v>
      </c>
      <c r="I40" s="36" t="s">
        <v>61</v>
      </c>
      <c r="J40" s="36" t="s">
        <v>61</v>
      </c>
      <c r="K40" s="36" t="s">
        <v>61</v>
      </c>
      <c r="L40" s="36" t="s">
        <v>61</v>
      </c>
      <c r="M40" s="36" t="s">
        <v>61</v>
      </c>
      <c r="N40" s="36" t="s">
        <v>61</v>
      </c>
      <c r="O40" s="40" t="s">
        <v>69</v>
      </c>
      <c r="P40" s="36" t="s">
        <v>63</v>
      </c>
      <c r="Q40" s="36" t="s">
        <v>63</v>
      </c>
      <c r="R40" s="36" t="s">
        <v>63</v>
      </c>
      <c r="S40" s="36" t="s">
        <v>61</v>
      </c>
      <c r="T40" s="36" t="s">
        <v>61</v>
      </c>
      <c r="U40" s="36" t="s">
        <v>61</v>
      </c>
      <c r="V40" s="36" t="s">
        <v>61</v>
      </c>
      <c r="W40" s="36" t="s">
        <v>61</v>
      </c>
      <c r="X40" s="36" t="s">
        <v>61</v>
      </c>
      <c r="Y40" s="36" t="s">
        <v>61</v>
      </c>
      <c r="Z40" s="36" t="s">
        <v>61</v>
      </c>
      <c r="AA40" s="36" t="s">
        <v>61</v>
      </c>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row>
    <row r="41" spans="1:257" s="39" customFormat="1" ht="36">
      <c r="A41" s="31" t="s">
        <v>70</v>
      </c>
      <c r="B41" s="41" t="s">
        <v>71</v>
      </c>
      <c r="C41" s="33">
        <v>174816.36</v>
      </c>
      <c r="D41" s="34" t="s">
        <v>59</v>
      </c>
      <c r="E41" s="34" t="s">
        <v>59</v>
      </c>
      <c r="F41" s="36" t="s">
        <v>61</v>
      </c>
      <c r="G41" s="36" t="s">
        <v>61</v>
      </c>
      <c r="H41" s="36" t="s">
        <v>61</v>
      </c>
      <c r="I41" s="36" t="s">
        <v>61</v>
      </c>
      <c r="J41" s="36" t="s">
        <v>61</v>
      </c>
      <c r="K41" s="36" t="s">
        <v>61</v>
      </c>
      <c r="L41" s="36" t="s">
        <v>61</v>
      </c>
      <c r="M41" s="36" t="s">
        <v>61</v>
      </c>
      <c r="N41" s="36" t="s">
        <v>61</v>
      </c>
      <c r="O41" s="40" t="s">
        <v>69</v>
      </c>
      <c r="P41" s="36" t="s">
        <v>63</v>
      </c>
      <c r="Q41" s="36" t="s">
        <v>63</v>
      </c>
      <c r="R41" s="36" t="s">
        <v>63</v>
      </c>
      <c r="S41" s="36" t="s">
        <v>61</v>
      </c>
      <c r="T41" s="36" t="s">
        <v>61</v>
      </c>
      <c r="U41" s="36" t="s">
        <v>61</v>
      </c>
      <c r="V41" s="36" t="s">
        <v>61</v>
      </c>
      <c r="W41" s="36" t="s">
        <v>61</v>
      </c>
      <c r="X41" s="36" t="s">
        <v>61</v>
      </c>
      <c r="Y41" s="36" t="s">
        <v>61</v>
      </c>
      <c r="Z41" s="36" t="s">
        <v>61</v>
      </c>
      <c r="AA41" s="36" t="s">
        <v>61</v>
      </c>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row>
    <row r="42" spans="1:257" s="39" customFormat="1" ht="36">
      <c r="A42" s="31" t="s">
        <v>72</v>
      </c>
      <c r="B42" s="32" t="s">
        <v>73</v>
      </c>
      <c r="C42" s="42">
        <v>181129.5</v>
      </c>
      <c r="D42" s="34" t="s">
        <v>59</v>
      </c>
      <c r="E42" s="35" t="s">
        <v>60</v>
      </c>
      <c r="F42" s="36" t="s">
        <v>61</v>
      </c>
      <c r="G42" s="36" t="s">
        <v>61</v>
      </c>
      <c r="H42" s="36" t="s">
        <v>61</v>
      </c>
      <c r="I42" s="36" t="s">
        <v>61</v>
      </c>
      <c r="J42" s="36" t="s">
        <v>61</v>
      </c>
      <c r="K42" s="36" t="s">
        <v>61</v>
      </c>
      <c r="L42" s="36" t="s">
        <v>61</v>
      </c>
      <c r="M42" s="36" t="s">
        <v>61</v>
      </c>
      <c r="N42" s="36" t="s">
        <v>61</v>
      </c>
      <c r="O42" s="40" t="s">
        <v>62</v>
      </c>
      <c r="P42" s="36" t="s">
        <v>63</v>
      </c>
      <c r="Q42" s="36" t="s">
        <v>63</v>
      </c>
      <c r="R42" s="36" t="s">
        <v>63</v>
      </c>
      <c r="S42" s="36" t="s">
        <v>61</v>
      </c>
      <c r="T42" s="36" t="s">
        <v>61</v>
      </c>
      <c r="U42" s="36" t="s">
        <v>61</v>
      </c>
      <c r="V42" s="36" t="s">
        <v>61</v>
      </c>
      <c r="W42" s="36" t="s">
        <v>61</v>
      </c>
      <c r="X42" s="36" t="s">
        <v>61</v>
      </c>
      <c r="Y42" s="36" t="s">
        <v>61</v>
      </c>
      <c r="Z42" s="36" t="s">
        <v>61</v>
      </c>
      <c r="AA42" s="36" t="s">
        <v>61</v>
      </c>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c r="IV42" s="38"/>
      <c r="IW42" s="38"/>
    </row>
    <row r="43" spans="1:257" s="47" customFormat="1" ht="15.75" customHeight="1">
      <c r="A43" s="43" t="s">
        <v>74</v>
      </c>
      <c r="B43" s="44"/>
      <c r="C43" s="44"/>
      <c r="D43" s="44"/>
      <c r="E43" s="44"/>
      <c r="F43" s="36"/>
      <c r="G43" s="36"/>
      <c r="H43" s="36"/>
      <c r="I43" s="36"/>
      <c r="J43" s="36"/>
      <c r="K43" s="36"/>
      <c r="L43" s="36"/>
      <c r="M43" s="36"/>
      <c r="N43" s="36"/>
      <c r="O43" s="30"/>
      <c r="P43" s="30"/>
      <c r="Q43" s="45"/>
      <c r="R43" s="45"/>
      <c r="S43" s="45"/>
      <c r="T43" s="46"/>
      <c r="U43" s="46"/>
      <c r="V43" s="46"/>
      <c r="W43" s="4"/>
      <c r="X43" s="4"/>
      <c r="Y43" s="4"/>
      <c r="Z43" s="4"/>
      <c r="AA43" s="4"/>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row>
    <row r="44" spans="1:257" s="39" customFormat="1" ht="36">
      <c r="A44" s="31" t="s">
        <v>75</v>
      </c>
      <c r="B44" s="48" t="s">
        <v>76</v>
      </c>
      <c r="C44" s="33">
        <v>500000</v>
      </c>
      <c r="D44" s="34" t="s">
        <v>77</v>
      </c>
      <c r="E44" s="35" t="s">
        <v>60</v>
      </c>
      <c r="F44" s="36" t="s">
        <v>61</v>
      </c>
      <c r="G44" s="36" t="s">
        <v>61</v>
      </c>
      <c r="H44" s="36" t="s">
        <v>61</v>
      </c>
      <c r="I44" s="36" t="s">
        <v>61</v>
      </c>
      <c r="J44" s="36" t="s">
        <v>61</v>
      </c>
      <c r="K44" s="36" t="s">
        <v>61</v>
      </c>
      <c r="L44" s="36" t="s">
        <v>61</v>
      </c>
      <c r="M44" s="36" t="s">
        <v>61</v>
      </c>
      <c r="N44" s="36" t="s">
        <v>61</v>
      </c>
      <c r="O44" s="40" t="s">
        <v>62</v>
      </c>
      <c r="P44" s="36" t="s">
        <v>63</v>
      </c>
      <c r="Q44" s="36" t="s">
        <v>63</v>
      </c>
      <c r="R44" s="36" t="s">
        <v>63</v>
      </c>
      <c r="S44" s="36" t="s">
        <v>61</v>
      </c>
      <c r="T44" s="36" t="s">
        <v>61</v>
      </c>
      <c r="U44" s="36" t="s">
        <v>61</v>
      </c>
      <c r="V44" s="36" t="s">
        <v>61</v>
      </c>
      <c r="W44" s="36" t="s">
        <v>61</v>
      </c>
      <c r="X44" s="36" t="s">
        <v>61</v>
      </c>
      <c r="Y44" s="36" t="s">
        <v>61</v>
      </c>
      <c r="Z44" s="36" t="s">
        <v>61</v>
      </c>
      <c r="AA44" s="36" t="s">
        <v>61</v>
      </c>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c r="IW44" s="38"/>
    </row>
    <row r="45" spans="1:257" s="39" customFormat="1" ht="36">
      <c r="A45" s="31" t="s">
        <v>78</v>
      </c>
      <c r="B45" s="48" t="s">
        <v>79</v>
      </c>
      <c r="C45" s="33">
        <v>500000</v>
      </c>
      <c r="D45" s="34" t="s">
        <v>77</v>
      </c>
      <c r="E45" s="35" t="s">
        <v>60</v>
      </c>
      <c r="F45" s="36" t="s">
        <v>61</v>
      </c>
      <c r="G45" s="36" t="s">
        <v>61</v>
      </c>
      <c r="H45" s="36" t="s">
        <v>61</v>
      </c>
      <c r="I45" s="36" t="s">
        <v>61</v>
      </c>
      <c r="J45" s="36" t="s">
        <v>61</v>
      </c>
      <c r="K45" s="36" t="s">
        <v>61</v>
      </c>
      <c r="L45" s="36" t="s">
        <v>61</v>
      </c>
      <c r="M45" s="36" t="s">
        <v>61</v>
      </c>
      <c r="N45" s="36" t="s">
        <v>61</v>
      </c>
      <c r="O45" s="40" t="s">
        <v>62</v>
      </c>
      <c r="P45" s="36" t="s">
        <v>63</v>
      </c>
      <c r="Q45" s="36" t="s">
        <v>63</v>
      </c>
      <c r="R45" s="36" t="s">
        <v>63</v>
      </c>
      <c r="S45" s="36" t="s">
        <v>61</v>
      </c>
      <c r="T45" s="36" t="s">
        <v>61</v>
      </c>
      <c r="U45" s="36" t="s">
        <v>61</v>
      </c>
      <c r="V45" s="36" t="s">
        <v>61</v>
      </c>
      <c r="W45" s="36" t="s">
        <v>61</v>
      </c>
      <c r="X45" s="36" t="s">
        <v>61</v>
      </c>
      <c r="Y45" s="36" t="s">
        <v>61</v>
      </c>
      <c r="Z45" s="36" t="s">
        <v>61</v>
      </c>
      <c r="AA45" s="36" t="s">
        <v>61</v>
      </c>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c r="FA45" s="38"/>
      <c r="FB45" s="38"/>
      <c r="FC45" s="38"/>
      <c r="FD45" s="38"/>
      <c r="FE45" s="38"/>
      <c r="FF45" s="38"/>
      <c r="FG45" s="38"/>
      <c r="FH45" s="38"/>
      <c r="FI45" s="38"/>
      <c r="FJ45" s="38"/>
      <c r="FK45" s="38"/>
      <c r="FL45" s="38"/>
      <c r="FM45" s="38"/>
      <c r="FN45" s="38"/>
      <c r="FO45" s="38"/>
      <c r="FP45" s="38"/>
      <c r="FQ45" s="38"/>
      <c r="FR45" s="38"/>
      <c r="FS45" s="38"/>
      <c r="FT45" s="38"/>
      <c r="FU45" s="38"/>
      <c r="FV45" s="38"/>
      <c r="FW45" s="38"/>
      <c r="FX45" s="38"/>
      <c r="FY45" s="38"/>
      <c r="FZ45" s="38"/>
      <c r="GA45" s="38"/>
      <c r="GB45" s="38"/>
      <c r="GC45" s="38"/>
      <c r="GD45" s="38"/>
      <c r="GE45" s="38"/>
      <c r="GF45" s="38"/>
      <c r="GG45" s="38"/>
      <c r="GH45" s="38"/>
      <c r="GI45" s="38"/>
      <c r="GJ45" s="38"/>
      <c r="GK45" s="38"/>
      <c r="GL45" s="38"/>
      <c r="GM45" s="38"/>
      <c r="GN45" s="38"/>
      <c r="GO45" s="38"/>
      <c r="GP45" s="38"/>
      <c r="GQ45" s="38"/>
      <c r="GR45" s="38"/>
      <c r="GS45" s="38"/>
      <c r="GT45" s="38"/>
      <c r="GU45" s="38"/>
      <c r="GV45" s="38"/>
      <c r="GW45" s="38"/>
      <c r="GX45" s="38"/>
      <c r="GY45" s="38"/>
      <c r="GZ45" s="38"/>
      <c r="HA45" s="38"/>
      <c r="HB45" s="38"/>
      <c r="HC45" s="38"/>
      <c r="HD45" s="38"/>
      <c r="HE45" s="38"/>
      <c r="HF45" s="38"/>
      <c r="HG45" s="38"/>
      <c r="HH45" s="38"/>
      <c r="HI45" s="38"/>
      <c r="HJ45" s="38"/>
      <c r="HK45" s="38"/>
      <c r="HL45" s="38"/>
      <c r="HM45" s="38"/>
      <c r="HN45" s="38"/>
      <c r="HO45" s="38"/>
      <c r="HP45" s="38"/>
      <c r="HQ45" s="38"/>
      <c r="HR45" s="38"/>
      <c r="HS45" s="38"/>
      <c r="HT45" s="38"/>
      <c r="HU45" s="38"/>
      <c r="HV45" s="38"/>
      <c r="HW45" s="38"/>
      <c r="HX45" s="38"/>
      <c r="HY45" s="38"/>
      <c r="HZ45" s="38"/>
      <c r="IA45" s="38"/>
      <c r="IB45" s="38"/>
      <c r="IC45" s="38"/>
      <c r="ID45" s="38"/>
      <c r="IE45" s="38"/>
      <c r="IF45" s="38"/>
      <c r="IG45" s="38"/>
      <c r="IH45" s="38"/>
      <c r="II45" s="38"/>
      <c r="IJ45" s="38"/>
      <c r="IK45" s="38"/>
      <c r="IL45" s="38"/>
      <c r="IM45" s="38"/>
      <c r="IN45" s="38"/>
      <c r="IO45" s="38"/>
      <c r="IP45" s="38"/>
      <c r="IQ45" s="38"/>
      <c r="IR45" s="38"/>
      <c r="IS45" s="38"/>
      <c r="IT45" s="38"/>
      <c r="IU45" s="38"/>
      <c r="IV45" s="38"/>
      <c r="IW45" s="38"/>
    </row>
    <row r="46" spans="1:257" s="39" customFormat="1" ht="72">
      <c r="A46" s="31" t="s">
        <v>80</v>
      </c>
      <c r="B46" s="41" t="s">
        <v>81</v>
      </c>
      <c r="C46" s="33">
        <v>13000000</v>
      </c>
      <c r="D46" s="34" t="s">
        <v>59</v>
      </c>
      <c r="E46" s="35" t="s">
        <v>60</v>
      </c>
      <c r="F46" s="36" t="s">
        <v>61</v>
      </c>
      <c r="G46" s="36" t="s">
        <v>61</v>
      </c>
      <c r="H46" s="36" t="s">
        <v>61</v>
      </c>
      <c r="I46" s="36" t="s">
        <v>61</v>
      </c>
      <c r="J46" s="36" t="s">
        <v>61</v>
      </c>
      <c r="K46" s="36" t="s">
        <v>61</v>
      </c>
      <c r="L46" s="36" t="s">
        <v>61</v>
      </c>
      <c r="M46" s="36" t="s">
        <v>61</v>
      </c>
      <c r="N46" s="36" t="s">
        <v>61</v>
      </c>
      <c r="O46" s="40" t="s">
        <v>66</v>
      </c>
      <c r="P46" s="36" t="s">
        <v>63</v>
      </c>
      <c r="Q46" s="36" t="s">
        <v>63</v>
      </c>
      <c r="R46" s="36" t="s">
        <v>63</v>
      </c>
      <c r="S46" s="36" t="s">
        <v>61</v>
      </c>
      <c r="T46" s="36" t="s">
        <v>61</v>
      </c>
      <c r="U46" s="36" t="s">
        <v>61</v>
      </c>
      <c r="V46" s="36" t="s">
        <v>61</v>
      </c>
      <c r="W46" s="36" t="s">
        <v>61</v>
      </c>
      <c r="X46" s="36" t="s">
        <v>61</v>
      </c>
      <c r="Y46" s="36" t="s">
        <v>61</v>
      </c>
      <c r="Z46" s="36" t="s">
        <v>61</v>
      </c>
      <c r="AA46" s="36" t="s">
        <v>61</v>
      </c>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c r="IW46" s="38"/>
    </row>
    <row r="47" spans="1:257" s="39" customFormat="1" ht="72">
      <c r="A47" s="31" t="s">
        <v>82</v>
      </c>
      <c r="B47" s="41" t="s">
        <v>83</v>
      </c>
      <c r="C47" s="33">
        <v>3000000</v>
      </c>
      <c r="D47" s="34" t="s">
        <v>59</v>
      </c>
      <c r="E47" s="35" t="s">
        <v>60</v>
      </c>
      <c r="F47" s="36" t="s">
        <v>61</v>
      </c>
      <c r="G47" s="36" t="s">
        <v>61</v>
      </c>
      <c r="H47" s="36" t="s">
        <v>61</v>
      </c>
      <c r="I47" s="36" t="s">
        <v>61</v>
      </c>
      <c r="J47" s="36" t="s">
        <v>61</v>
      </c>
      <c r="K47" s="36" t="s">
        <v>61</v>
      </c>
      <c r="L47" s="36" t="s">
        <v>61</v>
      </c>
      <c r="M47" s="36" t="s">
        <v>61</v>
      </c>
      <c r="N47" s="36" t="s">
        <v>61</v>
      </c>
      <c r="O47" s="37" t="s">
        <v>62</v>
      </c>
      <c r="P47" s="36" t="s">
        <v>63</v>
      </c>
      <c r="Q47" s="36" t="s">
        <v>63</v>
      </c>
      <c r="R47" s="36" t="s">
        <v>63</v>
      </c>
      <c r="S47" s="36" t="s">
        <v>61</v>
      </c>
      <c r="T47" s="36" t="s">
        <v>61</v>
      </c>
      <c r="U47" s="36" t="s">
        <v>61</v>
      </c>
      <c r="V47" s="36" t="s">
        <v>61</v>
      </c>
      <c r="W47" s="36" t="s">
        <v>61</v>
      </c>
      <c r="X47" s="36" t="s">
        <v>61</v>
      </c>
      <c r="Y47" s="36" t="s">
        <v>61</v>
      </c>
      <c r="Z47" s="36" t="s">
        <v>61</v>
      </c>
      <c r="AA47" s="36" t="s">
        <v>61</v>
      </c>
      <c r="AB47" s="38"/>
      <c r="AC47" s="38"/>
      <c r="AD47" s="38"/>
      <c r="AE47" s="38"/>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c r="CW47" s="38"/>
      <c r="CX47" s="38"/>
      <c r="CY47" s="38"/>
      <c r="CZ47" s="38"/>
      <c r="DA47" s="38"/>
      <c r="DB47" s="38"/>
      <c r="DC47" s="38"/>
      <c r="DD47" s="38"/>
      <c r="DE47" s="38"/>
      <c r="DF47" s="38"/>
      <c r="DG47" s="38"/>
      <c r="DH47" s="38"/>
      <c r="DI47" s="38"/>
      <c r="DJ47" s="38"/>
      <c r="DK47" s="38"/>
      <c r="DL47" s="38"/>
      <c r="DM47" s="38"/>
      <c r="DN47" s="38"/>
      <c r="DO47" s="38"/>
      <c r="DP47" s="38"/>
      <c r="DQ47" s="38"/>
      <c r="DR47" s="38"/>
      <c r="DS47" s="38"/>
      <c r="DT47" s="38"/>
      <c r="DU47" s="38"/>
      <c r="DV47" s="38"/>
      <c r="DW47" s="38"/>
      <c r="DX47" s="38"/>
      <c r="DY47" s="38"/>
      <c r="DZ47" s="38"/>
      <c r="EA47" s="38"/>
      <c r="EB47" s="38"/>
      <c r="EC47" s="38"/>
      <c r="ED47" s="38"/>
      <c r="EE47" s="38"/>
      <c r="EF47" s="38"/>
      <c r="EG47" s="38"/>
      <c r="EH47" s="38"/>
      <c r="EI47" s="38"/>
      <c r="EJ47" s="38"/>
      <c r="EK47" s="38"/>
      <c r="EL47" s="38"/>
      <c r="EM47" s="38"/>
      <c r="EN47" s="38"/>
      <c r="EO47" s="38"/>
      <c r="EP47" s="38"/>
      <c r="EQ47" s="38"/>
      <c r="ER47" s="38"/>
      <c r="ES47" s="38"/>
      <c r="ET47" s="38"/>
      <c r="EU47" s="38"/>
      <c r="EV47" s="38"/>
      <c r="EW47" s="38"/>
      <c r="EX47" s="38"/>
      <c r="EY47" s="38"/>
      <c r="EZ47" s="38"/>
      <c r="FA47" s="38"/>
      <c r="FB47" s="38"/>
      <c r="FC47" s="38"/>
      <c r="FD47" s="38"/>
      <c r="FE47" s="38"/>
      <c r="FF47" s="38"/>
      <c r="FG47" s="38"/>
      <c r="FH47" s="38"/>
      <c r="FI47" s="38"/>
      <c r="FJ47" s="38"/>
      <c r="FK47" s="38"/>
      <c r="FL47" s="38"/>
      <c r="FM47" s="38"/>
      <c r="FN47" s="38"/>
      <c r="FO47" s="38"/>
      <c r="FP47" s="38"/>
      <c r="FQ47" s="38"/>
      <c r="FR47" s="38"/>
      <c r="FS47" s="38"/>
      <c r="FT47" s="38"/>
      <c r="FU47" s="38"/>
      <c r="FV47" s="38"/>
      <c r="FW47" s="38"/>
      <c r="FX47" s="38"/>
      <c r="FY47" s="38"/>
      <c r="FZ47" s="38"/>
      <c r="GA47" s="38"/>
      <c r="GB47" s="38"/>
      <c r="GC47" s="38"/>
      <c r="GD47" s="38"/>
      <c r="GE47" s="38"/>
      <c r="GF47" s="38"/>
      <c r="GG47" s="38"/>
      <c r="GH47" s="38"/>
      <c r="GI47" s="38"/>
      <c r="GJ47" s="38"/>
      <c r="GK47" s="38"/>
      <c r="GL47" s="38"/>
      <c r="GM47" s="38"/>
      <c r="GN47" s="38"/>
      <c r="GO47" s="38"/>
      <c r="GP47" s="38"/>
      <c r="GQ47" s="38"/>
      <c r="GR47" s="38"/>
      <c r="GS47" s="38"/>
      <c r="GT47" s="38"/>
      <c r="GU47" s="38"/>
      <c r="GV47" s="38"/>
      <c r="GW47" s="38"/>
      <c r="GX47" s="38"/>
      <c r="GY47" s="38"/>
      <c r="GZ47" s="38"/>
      <c r="HA47" s="38"/>
      <c r="HB47" s="38"/>
      <c r="HC47" s="38"/>
      <c r="HD47" s="38"/>
      <c r="HE47" s="38"/>
      <c r="HF47" s="38"/>
      <c r="HG47" s="38"/>
      <c r="HH47" s="38"/>
      <c r="HI47" s="38"/>
      <c r="HJ47" s="38"/>
      <c r="HK47" s="38"/>
      <c r="HL47" s="38"/>
      <c r="HM47" s="38"/>
      <c r="HN47" s="38"/>
      <c r="HO47" s="38"/>
      <c r="HP47" s="38"/>
      <c r="HQ47" s="38"/>
      <c r="HR47" s="38"/>
      <c r="HS47" s="38"/>
      <c r="HT47" s="38"/>
      <c r="HU47" s="38"/>
      <c r="HV47" s="38"/>
      <c r="HW47" s="38"/>
      <c r="HX47" s="38"/>
      <c r="HY47" s="38"/>
      <c r="HZ47" s="38"/>
      <c r="IA47" s="38"/>
      <c r="IB47" s="38"/>
      <c r="IC47" s="38"/>
      <c r="ID47" s="38"/>
      <c r="IE47" s="38"/>
      <c r="IF47" s="38"/>
      <c r="IG47" s="38"/>
      <c r="IH47" s="38"/>
      <c r="II47" s="38"/>
      <c r="IJ47" s="38"/>
      <c r="IK47" s="38"/>
      <c r="IL47" s="38"/>
      <c r="IM47" s="38"/>
      <c r="IN47" s="38"/>
      <c r="IO47" s="38"/>
      <c r="IP47" s="38"/>
      <c r="IQ47" s="38"/>
      <c r="IR47" s="38"/>
      <c r="IS47" s="38"/>
      <c r="IT47" s="38"/>
      <c r="IU47" s="38"/>
      <c r="IV47" s="38"/>
      <c r="IW47" s="38"/>
    </row>
    <row r="48" spans="1:257" s="39" customFormat="1" ht="36">
      <c r="A48" s="31" t="s">
        <v>84</v>
      </c>
      <c r="B48" s="48" t="s">
        <v>85</v>
      </c>
      <c r="C48" s="33">
        <v>3000000</v>
      </c>
      <c r="D48" s="34" t="s">
        <v>59</v>
      </c>
      <c r="E48" s="35" t="s">
        <v>60</v>
      </c>
      <c r="F48" s="36" t="s">
        <v>61</v>
      </c>
      <c r="G48" s="36" t="s">
        <v>61</v>
      </c>
      <c r="H48" s="36" t="s">
        <v>61</v>
      </c>
      <c r="I48" s="36" t="s">
        <v>61</v>
      </c>
      <c r="J48" s="36" t="s">
        <v>61</v>
      </c>
      <c r="K48" s="36" t="s">
        <v>61</v>
      </c>
      <c r="L48" s="36" t="s">
        <v>61</v>
      </c>
      <c r="M48" s="36" t="s">
        <v>61</v>
      </c>
      <c r="N48" s="36" t="s">
        <v>61</v>
      </c>
      <c r="O48" s="40" t="s">
        <v>62</v>
      </c>
      <c r="P48" s="36" t="s">
        <v>63</v>
      </c>
      <c r="Q48" s="36" t="s">
        <v>63</v>
      </c>
      <c r="R48" s="36" t="s">
        <v>63</v>
      </c>
      <c r="S48" s="36" t="s">
        <v>61</v>
      </c>
      <c r="T48" s="36" t="s">
        <v>61</v>
      </c>
      <c r="U48" s="36" t="s">
        <v>61</v>
      </c>
      <c r="V48" s="36" t="s">
        <v>61</v>
      </c>
      <c r="W48" s="36" t="s">
        <v>61</v>
      </c>
      <c r="X48" s="36" t="s">
        <v>61</v>
      </c>
      <c r="Y48" s="36" t="s">
        <v>61</v>
      </c>
      <c r="Z48" s="36" t="s">
        <v>61</v>
      </c>
      <c r="AA48" s="36" t="s">
        <v>61</v>
      </c>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c r="GO48" s="38"/>
      <c r="GP48" s="38"/>
      <c r="GQ48" s="38"/>
      <c r="GR48" s="38"/>
      <c r="GS48" s="38"/>
      <c r="GT48" s="38"/>
      <c r="GU48" s="38"/>
      <c r="GV48" s="38"/>
      <c r="GW48" s="38"/>
      <c r="GX48" s="38"/>
      <c r="GY48" s="38"/>
      <c r="GZ48" s="38"/>
      <c r="HA48" s="38"/>
      <c r="HB48" s="38"/>
      <c r="HC48" s="38"/>
      <c r="HD48" s="38"/>
      <c r="HE48" s="38"/>
      <c r="HF48" s="38"/>
      <c r="HG48" s="38"/>
      <c r="HH48" s="38"/>
      <c r="HI48" s="38"/>
      <c r="HJ48" s="38"/>
      <c r="HK48" s="38"/>
      <c r="HL48" s="38"/>
      <c r="HM48" s="38"/>
      <c r="HN48" s="38"/>
      <c r="HO48" s="38"/>
      <c r="HP48" s="38"/>
      <c r="HQ48" s="38"/>
      <c r="HR48" s="38"/>
      <c r="HS48" s="38"/>
      <c r="HT48" s="38"/>
      <c r="HU48" s="38"/>
      <c r="HV48" s="38"/>
      <c r="HW48" s="38"/>
      <c r="HX48" s="38"/>
      <c r="HY48" s="38"/>
      <c r="HZ48" s="38"/>
      <c r="IA48" s="38"/>
      <c r="IB48" s="38"/>
      <c r="IC48" s="38"/>
      <c r="ID48" s="38"/>
      <c r="IE48" s="38"/>
      <c r="IF48" s="38"/>
      <c r="IG48" s="38"/>
      <c r="IH48" s="38"/>
      <c r="II48" s="38"/>
      <c r="IJ48" s="38"/>
      <c r="IK48" s="38"/>
      <c r="IL48" s="38"/>
      <c r="IM48" s="38"/>
      <c r="IN48" s="38"/>
      <c r="IO48" s="38"/>
      <c r="IP48" s="38"/>
      <c r="IQ48" s="38"/>
      <c r="IR48" s="38"/>
      <c r="IS48" s="38"/>
      <c r="IT48" s="38"/>
      <c r="IU48" s="38"/>
      <c r="IV48" s="38"/>
      <c r="IW48" s="38"/>
    </row>
    <row r="49" spans="1:257" s="39" customFormat="1" ht="36">
      <c r="A49" s="31" t="s">
        <v>86</v>
      </c>
      <c r="B49" s="48" t="s">
        <v>87</v>
      </c>
      <c r="C49" s="33">
        <v>703708</v>
      </c>
      <c r="D49" s="34" t="s">
        <v>59</v>
      </c>
      <c r="E49" s="35" t="s">
        <v>88</v>
      </c>
      <c r="F49" s="36" t="s">
        <v>61</v>
      </c>
      <c r="G49" s="36" t="s">
        <v>61</v>
      </c>
      <c r="H49" s="36" t="s">
        <v>61</v>
      </c>
      <c r="I49" s="36" t="s">
        <v>61</v>
      </c>
      <c r="J49" s="36" t="s">
        <v>61</v>
      </c>
      <c r="K49" s="36" t="s">
        <v>61</v>
      </c>
      <c r="L49" s="36" t="s">
        <v>61</v>
      </c>
      <c r="M49" s="36" t="s">
        <v>61</v>
      </c>
      <c r="N49" s="36" t="s">
        <v>61</v>
      </c>
      <c r="O49" s="40" t="s">
        <v>62</v>
      </c>
      <c r="P49" s="36" t="s">
        <v>63</v>
      </c>
      <c r="Q49" s="36" t="s">
        <v>63</v>
      </c>
      <c r="R49" s="36" t="s">
        <v>63</v>
      </c>
      <c r="S49" s="36" t="s">
        <v>61</v>
      </c>
      <c r="T49" s="36" t="s">
        <v>61</v>
      </c>
      <c r="U49" s="36" t="s">
        <v>61</v>
      </c>
      <c r="V49" s="36" t="s">
        <v>61</v>
      </c>
      <c r="W49" s="36" t="s">
        <v>61</v>
      </c>
      <c r="X49" s="36" t="s">
        <v>61</v>
      </c>
      <c r="Y49" s="36" t="s">
        <v>61</v>
      </c>
      <c r="Z49" s="36" t="s">
        <v>61</v>
      </c>
      <c r="AA49" s="36" t="s">
        <v>61</v>
      </c>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38"/>
      <c r="FS49" s="38"/>
      <c r="FT49" s="38"/>
      <c r="FU49" s="38"/>
      <c r="FV49" s="38"/>
      <c r="FW49" s="38"/>
      <c r="FX49" s="38"/>
      <c r="FY49" s="38"/>
      <c r="FZ49" s="38"/>
      <c r="GA49" s="38"/>
      <c r="GB49" s="38"/>
      <c r="GC49" s="38"/>
      <c r="GD49" s="38"/>
      <c r="GE49" s="38"/>
      <c r="GF49" s="38"/>
      <c r="GG49" s="38"/>
      <c r="GH49" s="38"/>
      <c r="GI49" s="38"/>
      <c r="GJ49" s="38"/>
      <c r="GK49" s="38"/>
      <c r="GL49" s="38"/>
      <c r="GM49" s="38"/>
      <c r="GN49" s="38"/>
      <c r="GO49" s="38"/>
      <c r="GP49" s="38"/>
      <c r="GQ49" s="38"/>
      <c r="GR49" s="38"/>
      <c r="GS49" s="38"/>
      <c r="GT49" s="38"/>
      <c r="GU49" s="38"/>
      <c r="GV49" s="38"/>
      <c r="GW49" s="38"/>
      <c r="GX49" s="38"/>
      <c r="GY49" s="38"/>
      <c r="GZ49" s="38"/>
      <c r="HA49" s="38"/>
      <c r="HB49" s="38"/>
      <c r="HC49" s="38"/>
      <c r="HD49" s="38"/>
      <c r="HE49" s="38"/>
      <c r="HF49" s="38"/>
      <c r="HG49" s="38"/>
      <c r="HH49" s="38"/>
      <c r="HI49" s="38"/>
      <c r="HJ49" s="38"/>
      <c r="HK49" s="38"/>
      <c r="HL49" s="38"/>
      <c r="HM49" s="38"/>
      <c r="HN49" s="38"/>
      <c r="HO49" s="38"/>
      <c r="HP49" s="38"/>
      <c r="HQ49" s="38"/>
      <c r="HR49" s="38"/>
      <c r="HS49" s="38"/>
      <c r="HT49" s="38"/>
      <c r="HU49" s="38"/>
      <c r="HV49" s="38"/>
      <c r="HW49" s="38"/>
      <c r="HX49" s="38"/>
      <c r="HY49" s="38"/>
      <c r="HZ49" s="38"/>
      <c r="IA49" s="38"/>
      <c r="IB49" s="38"/>
      <c r="IC49" s="38"/>
      <c r="ID49" s="38"/>
      <c r="IE49" s="38"/>
      <c r="IF49" s="38"/>
      <c r="IG49" s="38"/>
      <c r="IH49" s="38"/>
      <c r="II49" s="38"/>
      <c r="IJ49" s="38"/>
      <c r="IK49" s="38"/>
      <c r="IL49" s="38"/>
      <c r="IM49" s="38"/>
      <c r="IN49" s="38"/>
      <c r="IO49" s="38"/>
      <c r="IP49" s="38"/>
      <c r="IQ49" s="38"/>
      <c r="IR49" s="38"/>
      <c r="IS49" s="38"/>
      <c r="IT49" s="38"/>
      <c r="IU49" s="38"/>
      <c r="IV49" s="38"/>
      <c r="IW49" s="38"/>
    </row>
    <row r="50" spans="1:257" ht="27" customHeight="1">
      <c r="A50" s="29" t="s">
        <v>89</v>
      </c>
      <c r="B50" s="29"/>
      <c r="C50" s="29"/>
      <c r="D50" s="29"/>
      <c r="E50" s="29"/>
      <c r="F50" s="49"/>
      <c r="G50" s="49"/>
      <c r="H50" s="49"/>
      <c r="I50" s="49"/>
      <c r="J50" s="46"/>
      <c r="K50" s="46"/>
      <c r="L50" s="49"/>
      <c r="M50" s="49"/>
      <c r="N50" s="49"/>
      <c r="O50" s="40"/>
      <c r="P50" s="30"/>
      <c r="Q50" s="30"/>
      <c r="R50" s="30"/>
      <c r="S50" s="30"/>
      <c r="T50" s="50"/>
      <c r="U50" s="30"/>
      <c r="V50" s="30"/>
      <c r="W50" s="30"/>
      <c r="X50" s="30"/>
      <c r="Y50" s="30"/>
      <c r="Z50" s="30"/>
      <c r="AA50" s="30"/>
    </row>
    <row r="51" spans="1:257" s="38" customFormat="1" ht="36">
      <c r="A51" s="31" t="s">
        <v>90</v>
      </c>
      <c r="B51" s="48" t="s">
        <v>91</v>
      </c>
      <c r="C51" s="51">
        <v>375093.36</v>
      </c>
      <c r="D51" s="34" t="s">
        <v>59</v>
      </c>
      <c r="E51" s="34" t="s">
        <v>60</v>
      </c>
      <c r="F51" s="36" t="s">
        <v>61</v>
      </c>
      <c r="G51" s="36" t="s">
        <v>61</v>
      </c>
      <c r="H51" s="36" t="s">
        <v>61</v>
      </c>
      <c r="I51" s="36" t="s">
        <v>61</v>
      </c>
      <c r="J51" s="36" t="s">
        <v>61</v>
      </c>
      <c r="K51" s="36" t="s">
        <v>61</v>
      </c>
      <c r="L51" s="36" t="s">
        <v>61</v>
      </c>
      <c r="M51" s="36" t="s">
        <v>61</v>
      </c>
      <c r="N51" s="36" t="s">
        <v>61</v>
      </c>
      <c r="O51" s="40" t="s">
        <v>92</v>
      </c>
      <c r="P51" s="36" t="s">
        <v>63</v>
      </c>
      <c r="Q51" s="36" t="s">
        <v>63</v>
      </c>
      <c r="R51" s="36" t="s">
        <v>93</v>
      </c>
      <c r="S51" s="36" t="s">
        <v>61</v>
      </c>
      <c r="T51" s="36" t="s">
        <v>61</v>
      </c>
      <c r="U51" s="36" t="s">
        <v>61</v>
      </c>
      <c r="V51" s="36" t="s">
        <v>61</v>
      </c>
      <c r="W51" s="36" t="s">
        <v>61</v>
      </c>
      <c r="X51" s="36" t="s">
        <v>61</v>
      </c>
      <c r="Y51" s="36" t="s">
        <v>61</v>
      </c>
      <c r="Z51" s="36" t="s">
        <v>61</v>
      </c>
      <c r="AA51" s="36" t="s">
        <v>61</v>
      </c>
    </row>
    <row r="52" spans="1:257" s="38" customFormat="1" ht="36">
      <c r="A52" s="31" t="s">
        <v>94</v>
      </c>
      <c r="B52" s="48" t="s">
        <v>95</v>
      </c>
      <c r="C52" s="33">
        <v>199437.6</v>
      </c>
      <c r="D52" s="52" t="s">
        <v>77</v>
      </c>
      <c r="E52" s="52" t="s">
        <v>60</v>
      </c>
      <c r="F52" s="36" t="s">
        <v>61</v>
      </c>
      <c r="G52" s="36" t="s">
        <v>61</v>
      </c>
      <c r="H52" s="36" t="s">
        <v>61</v>
      </c>
      <c r="I52" s="36" t="s">
        <v>61</v>
      </c>
      <c r="J52" s="36" t="s">
        <v>61</v>
      </c>
      <c r="K52" s="36" t="s">
        <v>61</v>
      </c>
      <c r="L52" s="36" t="s">
        <v>61</v>
      </c>
      <c r="M52" s="36" t="s">
        <v>61</v>
      </c>
      <c r="N52" s="36" t="s">
        <v>61</v>
      </c>
      <c r="O52" s="40" t="s">
        <v>62</v>
      </c>
      <c r="P52" s="36" t="s">
        <v>63</v>
      </c>
      <c r="Q52" s="36" t="s">
        <v>63</v>
      </c>
      <c r="R52" s="36" t="s">
        <v>63</v>
      </c>
      <c r="S52" s="36" t="s">
        <v>61</v>
      </c>
      <c r="T52" s="36" t="s">
        <v>61</v>
      </c>
      <c r="U52" s="36" t="s">
        <v>61</v>
      </c>
      <c r="V52" s="36" t="s">
        <v>61</v>
      </c>
      <c r="W52" s="36" t="s">
        <v>61</v>
      </c>
      <c r="X52" s="36" t="s">
        <v>61</v>
      </c>
      <c r="Y52" s="36" t="s">
        <v>61</v>
      </c>
      <c r="Z52" s="36" t="s">
        <v>61</v>
      </c>
      <c r="AA52" s="36" t="s">
        <v>61</v>
      </c>
    </row>
    <row r="53" spans="1:257" s="38" customFormat="1" ht="36">
      <c r="A53" s="31" t="s">
        <v>96</v>
      </c>
      <c r="B53" s="48" t="s">
        <v>97</v>
      </c>
      <c r="C53" s="53">
        <v>275000</v>
      </c>
      <c r="D53" s="34" t="s">
        <v>59</v>
      </c>
      <c r="E53" s="52" t="s">
        <v>60</v>
      </c>
      <c r="F53" s="36" t="s">
        <v>61</v>
      </c>
      <c r="G53" s="36" t="s">
        <v>61</v>
      </c>
      <c r="H53" s="36" t="s">
        <v>61</v>
      </c>
      <c r="I53" s="36" t="s">
        <v>61</v>
      </c>
      <c r="J53" s="36" t="s">
        <v>61</v>
      </c>
      <c r="K53" s="36" t="s">
        <v>61</v>
      </c>
      <c r="L53" s="36" t="s">
        <v>61</v>
      </c>
      <c r="M53" s="36" t="s">
        <v>61</v>
      </c>
      <c r="N53" s="36" t="s">
        <v>61</v>
      </c>
      <c r="O53" s="40" t="s">
        <v>62</v>
      </c>
      <c r="P53" s="36" t="s">
        <v>63</v>
      </c>
      <c r="Q53" s="36" t="s">
        <v>63</v>
      </c>
      <c r="R53" s="36" t="s">
        <v>63</v>
      </c>
      <c r="S53" s="36" t="s">
        <v>61</v>
      </c>
      <c r="T53" s="36" t="s">
        <v>61</v>
      </c>
      <c r="U53" s="36" t="s">
        <v>61</v>
      </c>
      <c r="V53" s="36" t="s">
        <v>61</v>
      </c>
      <c r="W53" s="36" t="s">
        <v>61</v>
      </c>
      <c r="X53" s="36" t="s">
        <v>61</v>
      </c>
      <c r="Y53" s="36" t="s">
        <v>61</v>
      </c>
      <c r="Z53" s="36" t="s">
        <v>61</v>
      </c>
      <c r="AA53" s="36" t="s">
        <v>61</v>
      </c>
    </row>
    <row r="54" spans="1:257" s="38" customFormat="1" ht="36">
      <c r="A54" s="31" t="s">
        <v>98</v>
      </c>
      <c r="B54" s="48" t="s">
        <v>99</v>
      </c>
      <c r="C54" s="51">
        <v>216533.72</v>
      </c>
      <c r="D54" s="34" t="s">
        <v>59</v>
      </c>
      <c r="E54" s="34" t="s">
        <v>60</v>
      </c>
      <c r="F54" s="36" t="s">
        <v>61</v>
      </c>
      <c r="G54" s="36" t="s">
        <v>61</v>
      </c>
      <c r="H54" s="36" t="s">
        <v>61</v>
      </c>
      <c r="I54" s="36" t="s">
        <v>61</v>
      </c>
      <c r="J54" s="36" t="s">
        <v>61</v>
      </c>
      <c r="K54" s="36" t="s">
        <v>61</v>
      </c>
      <c r="L54" s="36" t="s">
        <v>61</v>
      </c>
      <c r="M54" s="36" t="s">
        <v>61</v>
      </c>
      <c r="N54" s="36" t="s">
        <v>61</v>
      </c>
      <c r="O54" s="40" t="s">
        <v>92</v>
      </c>
      <c r="P54" s="36" t="s">
        <v>63</v>
      </c>
      <c r="Q54" s="36" t="s">
        <v>63</v>
      </c>
      <c r="R54" s="36" t="s">
        <v>93</v>
      </c>
      <c r="S54" s="36" t="s">
        <v>61</v>
      </c>
      <c r="T54" s="36" t="s">
        <v>61</v>
      </c>
      <c r="U54" s="36" t="s">
        <v>61</v>
      </c>
      <c r="V54" s="36" t="s">
        <v>61</v>
      </c>
      <c r="W54" s="36" t="s">
        <v>61</v>
      </c>
      <c r="X54" s="36" t="s">
        <v>61</v>
      </c>
      <c r="Y54" s="36" t="s">
        <v>61</v>
      </c>
      <c r="Z54" s="36" t="s">
        <v>61</v>
      </c>
      <c r="AA54" s="36" t="s">
        <v>61</v>
      </c>
    </row>
    <row r="55" spans="1:257" s="38" customFormat="1" ht="36">
      <c r="A55" s="31" t="s">
        <v>100</v>
      </c>
      <c r="B55" s="48" t="s">
        <v>101</v>
      </c>
      <c r="C55" s="51">
        <v>736307.71</v>
      </c>
      <c r="D55" s="34" t="s">
        <v>59</v>
      </c>
      <c r="E55" s="34" t="s">
        <v>102</v>
      </c>
      <c r="F55" s="36" t="s">
        <v>61</v>
      </c>
      <c r="G55" s="36" t="s">
        <v>61</v>
      </c>
      <c r="H55" s="36" t="s">
        <v>61</v>
      </c>
      <c r="I55" s="36" t="s">
        <v>61</v>
      </c>
      <c r="J55" s="51">
        <v>736307.71</v>
      </c>
      <c r="K55" s="51">
        <v>0</v>
      </c>
      <c r="L55" s="36" t="s">
        <v>61</v>
      </c>
      <c r="M55" s="36" t="s">
        <v>61</v>
      </c>
      <c r="N55" s="36" t="s">
        <v>61</v>
      </c>
      <c r="O55" s="40" t="s">
        <v>103</v>
      </c>
      <c r="P55" s="36" t="s">
        <v>63</v>
      </c>
      <c r="Q55" s="36" t="s">
        <v>63</v>
      </c>
      <c r="R55" s="36" t="s">
        <v>104</v>
      </c>
      <c r="S55" s="36" t="s">
        <v>61</v>
      </c>
      <c r="T55" s="36" t="s">
        <v>61</v>
      </c>
      <c r="U55" s="36" t="s">
        <v>61</v>
      </c>
      <c r="V55" s="36" t="s">
        <v>61</v>
      </c>
      <c r="W55" s="36" t="s">
        <v>61</v>
      </c>
      <c r="X55" s="36" t="s">
        <v>61</v>
      </c>
      <c r="Y55" s="36" t="s">
        <v>61</v>
      </c>
      <c r="Z55" s="36" t="s">
        <v>61</v>
      </c>
      <c r="AA55" s="36" t="s">
        <v>61</v>
      </c>
    </row>
    <row r="56" spans="1:257" s="38" customFormat="1" ht="36">
      <c r="A56" s="31" t="s">
        <v>105</v>
      </c>
      <c r="B56" s="48" t="s">
        <v>106</v>
      </c>
      <c r="C56" s="33">
        <v>250000</v>
      </c>
      <c r="D56" s="34" t="s">
        <v>59</v>
      </c>
      <c r="E56" s="52" t="s">
        <v>60</v>
      </c>
      <c r="F56" s="36" t="s">
        <v>61</v>
      </c>
      <c r="G56" s="36" t="s">
        <v>61</v>
      </c>
      <c r="H56" s="36" t="s">
        <v>61</v>
      </c>
      <c r="I56" s="36" t="s">
        <v>61</v>
      </c>
      <c r="J56" s="36" t="s">
        <v>61</v>
      </c>
      <c r="K56" s="36" t="s">
        <v>61</v>
      </c>
      <c r="L56" s="36" t="s">
        <v>61</v>
      </c>
      <c r="M56" s="36" t="s">
        <v>61</v>
      </c>
      <c r="N56" s="36" t="s">
        <v>61</v>
      </c>
      <c r="O56" s="40" t="s">
        <v>62</v>
      </c>
      <c r="P56" s="36" t="s">
        <v>63</v>
      </c>
      <c r="Q56" s="36" t="s">
        <v>63</v>
      </c>
      <c r="R56" s="36" t="s">
        <v>63</v>
      </c>
      <c r="S56" s="36" t="s">
        <v>61</v>
      </c>
      <c r="T56" s="36" t="s">
        <v>61</v>
      </c>
      <c r="U56" s="36" t="s">
        <v>61</v>
      </c>
      <c r="V56" s="36" t="s">
        <v>61</v>
      </c>
      <c r="W56" s="36" t="s">
        <v>61</v>
      </c>
      <c r="X56" s="36" t="s">
        <v>61</v>
      </c>
      <c r="Y56" s="36" t="s">
        <v>61</v>
      </c>
      <c r="Z56" s="36" t="s">
        <v>61</v>
      </c>
      <c r="AA56" s="36" t="s">
        <v>61</v>
      </c>
    </row>
    <row r="57" spans="1:257" s="38" customFormat="1" ht="36">
      <c r="A57" s="31" t="s">
        <v>107</v>
      </c>
      <c r="B57" s="54" t="s">
        <v>108</v>
      </c>
      <c r="C57" s="55">
        <v>940000</v>
      </c>
      <c r="D57" s="34" t="s">
        <v>59</v>
      </c>
      <c r="E57" s="52" t="s">
        <v>60</v>
      </c>
      <c r="F57" s="36" t="s">
        <v>61</v>
      </c>
      <c r="G57" s="36" t="s">
        <v>61</v>
      </c>
      <c r="H57" s="36" t="s">
        <v>61</v>
      </c>
      <c r="I57" s="36" t="s">
        <v>61</v>
      </c>
      <c r="J57" s="36" t="s">
        <v>61</v>
      </c>
      <c r="K57" s="36" t="s">
        <v>61</v>
      </c>
      <c r="L57" s="36" t="s">
        <v>61</v>
      </c>
      <c r="M57" s="36" t="s">
        <v>61</v>
      </c>
      <c r="N57" s="36" t="s">
        <v>61</v>
      </c>
      <c r="O57" s="56" t="s">
        <v>62</v>
      </c>
      <c r="P57" s="57" t="s">
        <v>63</v>
      </c>
      <c r="Q57" s="57" t="s">
        <v>63</v>
      </c>
      <c r="R57" s="57" t="s">
        <v>63</v>
      </c>
      <c r="S57" s="36" t="s">
        <v>61</v>
      </c>
      <c r="T57" s="36" t="s">
        <v>61</v>
      </c>
      <c r="U57" s="36" t="s">
        <v>61</v>
      </c>
      <c r="V57" s="36" t="s">
        <v>61</v>
      </c>
      <c r="W57" s="36" t="s">
        <v>61</v>
      </c>
      <c r="X57" s="36" t="s">
        <v>61</v>
      </c>
      <c r="Y57" s="36" t="s">
        <v>61</v>
      </c>
      <c r="Z57" s="36" t="s">
        <v>61</v>
      </c>
      <c r="AA57" s="36" t="s">
        <v>61</v>
      </c>
    </row>
    <row r="58" spans="1:257" s="38" customFormat="1" ht="36">
      <c r="A58" s="31" t="s">
        <v>109</v>
      </c>
      <c r="B58" s="48" t="s">
        <v>110</v>
      </c>
      <c r="C58" s="53">
        <v>480000</v>
      </c>
      <c r="D58" s="34" t="s">
        <v>59</v>
      </c>
      <c r="E58" s="52" t="s">
        <v>102</v>
      </c>
      <c r="F58" s="36" t="s">
        <v>61</v>
      </c>
      <c r="G58" s="36" t="s">
        <v>61</v>
      </c>
      <c r="H58" s="36" t="s">
        <v>61</v>
      </c>
      <c r="I58" s="36" t="s">
        <v>61</v>
      </c>
      <c r="J58" s="51">
        <v>440000</v>
      </c>
      <c r="K58" s="51">
        <v>40000</v>
      </c>
      <c r="L58" s="36" t="s">
        <v>61</v>
      </c>
      <c r="M58" s="36" t="s">
        <v>61</v>
      </c>
      <c r="N58" s="36" t="s">
        <v>61</v>
      </c>
      <c r="O58" s="40" t="s">
        <v>62</v>
      </c>
      <c r="P58" s="36" t="s">
        <v>63</v>
      </c>
      <c r="Q58" s="36" t="s">
        <v>111</v>
      </c>
      <c r="R58" s="36" t="s">
        <v>63</v>
      </c>
      <c r="S58" s="36" t="s">
        <v>61</v>
      </c>
      <c r="T58" s="36" t="s">
        <v>61</v>
      </c>
      <c r="U58" s="36" t="s">
        <v>61</v>
      </c>
      <c r="V58" s="36" t="s">
        <v>61</v>
      </c>
      <c r="W58" s="51">
        <v>440000</v>
      </c>
      <c r="X58" s="51">
        <v>40000</v>
      </c>
      <c r="Y58" s="36" t="s">
        <v>61</v>
      </c>
      <c r="Z58" s="36" t="s">
        <v>61</v>
      </c>
      <c r="AA58" s="36" t="s">
        <v>61</v>
      </c>
    </row>
    <row r="59" spans="1:257" s="38" customFormat="1" ht="36">
      <c r="A59" s="31" t="s">
        <v>112</v>
      </c>
      <c r="B59" s="48" t="s">
        <v>113</v>
      </c>
      <c r="C59" s="33">
        <v>660000</v>
      </c>
      <c r="D59" s="34" t="s">
        <v>59</v>
      </c>
      <c r="E59" s="52" t="s">
        <v>60</v>
      </c>
      <c r="F59" s="36" t="s">
        <v>61</v>
      </c>
      <c r="G59" s="36" t="s">
        <v>61</v>
      </c>
      <c r="H59" s="36" t="s">
        <v>61</v>
      </c>
      <c r="I59" s="36" t="s">
        <v>61</v>
      </c>
      <c r="J59" s="36" t="s">
        <v>61</v>
      </c>
      <c r="K59" s="36" t="s">
        <v>61</v>
      </c>
      <c r="L59" s="36" t="s">
        <v>61</v>
      </c>
      <c r="M59" s="36" t="s">
        <v>61</v>
      </c>
      <c r="N59" s="36" t="s">
        <v>61</v>
      </c>
      <c r="O59" s="40" t="s">
        <v>62</v>
      </c>
      <c r="P59" s="36" t="s">
        <v>63</v>
      </c>
      <c r="Q59" s="36" t="s">
        <v>111</v>
      </c>
      <c r="R59" s="36" t="s">
        <v>63</v>
      </c>
      <c r="S59" s="36" t="s">
        <v>61</v>
      </c>
      <c r="T59" s="36" t="s">
        <v>61</v>
      </c>
      <c r="U59" s="36" t="s">
        <v>61</v>
      </c>
      <c r="V59" s="36" t="s">
        <v>61</v>
      </c>
      <c r="W59" s="36" t="s">
        <v>61</v>
      </c>
      <c r="X59" s="36" t="s">
        <v>61</v>
      </c>
      <c r="Y59" s="36" t="s">
        <v>61</v>
      </c>
      <c r="Z59" s="36" t="s">
        <v>61</v>
      </c>
      <c r="AA59" s="36" t="s">
        <v>61</v>
      </c>
    </row>
    <row r="60" spans="1:257" s="38" customFormat="1" ht="36">
      <c r="A60" s="31" t="s">
        <v>114</v>
      </c>
      <c r="B60" s="48" t="s">
        <v>115</v>
      </c>
      <c r="C60" s="33">
        <v>432000</v>
      </c>
      <c r="D60" s="34" t="s">
        <v>59</v>
      </c>
      <c r="E60" s="52" t="s">
        <v>102</v>
      </c>
      <c r="F60" s="36" t="s">
        <v>61</v>
      </c>
      <c r="G60" s="36" t="s">
        <v>61</v>
      </c>
      <c r="H60" s="36" t="s">
        <v>61</v>
      </c>
      <c r="I60" s="36" t="s">
        <v>61</v>
      </c>
      <c r="J60" s="51">
        <v>396000</v>
      </c>
      <c r="K60" s="51">
        <v>36000</v>
      </c>
      <c r="L60" s="36" t="s">
        <v>61</v>
      </c>
      <c r="M60" s="36" t="s">
        <v>61</v>
      </c>
      <c r="N60" s="36" t="s">
        <v>61</v>
      </c>
      <c r="O60" s="40" t="s">
        <v>62</v>
      </c>
      <c r="P60" s="36" t="s">
        <v>63</v>
      </c>
      <c r="Q60" s="36" t="s">
        <v>111</v>
      </c>
      <c r="R60" s="36" t="s">
        <v>63</v>
      </c>
      <c r="S60" s="36" t="s">
        <v>61</v>
      </c>
      <c r="T60" s="36" t="s">
        <v>61</v>
      </c>
      <c r="U60" s="36" t="s">
        <v>61</v>
      </c>
      <c r="V60" s="36" t="s">
        <v>61</v>
      </c>
      <c r="W60" s="51">
        <v>396000</v>
      </c>
      <c r="X60" s="51">
        <v>36000</v>
      </c>
      <c r="Y60" s="36" t="s">
        <v>61</v>
      </c>
      <c r="Z60" s="36" t="s">
        <v>61</v>
      </c>
      <c r="AA60" s="36" t="s">
        <v>61</v>
      </c>
    </row>
    <row r="61" spans="1:257" s="38" customFormat="1" ht="36">
      <c r="A61" s="31" t="s">
        <v>116</v>
      </c>
      <c r="B61" s="32" t="s">
        <v>117</v>
      </c>
      <c r="C61" s="42">
        <v>2635200</v>
      </c>
      <c r="D61" s="34" t="s">
        <v>77</v>
      </c>
      <c r="E61" s="34" t="s">
        <v>60</v>
      </c>
      <c r="F61" s="36" t="s">
        <v>61</v>
      </c>
      <c r="G61" s="36" t="s">
        <v>61</v>
      </c>
      <c r="H61" s="36" t="s">
        <v>61</v>
      </c>
      <c r="I61" s="36" t="s">
        <v>61</v>
      </c>
      <c r="J61" s="36" t="s">
        <v>61</v>
      </c>
      <c r="K61" s="36" t="s">
        <v>61</v>
      </c>
      <c r="L61" s="36" t="s">
        <v>61</v>
      </c>
      <c r="M61" s="36" t="s">
        <v>61</v>
      </c>
      <c r="N61" s="36" t="s">
        <v>61</v>
      </c>
      <c r="O61" s="37" t="s">
        <v>118</v>
      </c>
      <c r="P61" s="58" t="s">
        <v>63</v>
      </c>
      <c r="Q61" s="58" t="s">
        <v>63</v>
      </c>
      <c r="R61" s="36" t="s">
        <v>119</v>
      </c>
      <c r="S61" s="36" t="s">
        <v>61</v>
      </c>
      <c r="T61" s="36" t="s">
        <v>61</v>
      </c>
      <c r="U61" s="36" t="s">
        <v>61</v>
      </c>
      <c r="V61" s="36" t="s">
        <v>61</v>
      </c>
      <c r="W61" s="36" t="s">
        <v>61</v>
      </c>
      <c r="X61" s="36" t="s">
        <v>61</v>
      </c>
      <c r="Y61" s="36" t="s">
        <v>61</v>
      </c>
      <c r="Z61" s="36" t="s">
        <v>61</v>
      </c>
      <c r="AA61" s="36" t="s">
        <v>61</v>
      </c>
    </row>
    <row r="62" spans="1:257" s="38" customFormat="1" ht="36">
      <c r="A62" s="31" t="s">
        <v>120</v>
      </c>
      <c r="B62" s="32" t="s">
        <v>121</v>
      </c>
      <c r="C62" s="42">
        <v>403200</v>
      </c>
      <c r="D62" s="34" t="s">
        <v>77</v>
      </c>
      <c r="E62" s="34" t="s">
        <v>122</v>
      </c>
      <c r="F62" s="36" t="s">
        <v>61</v>
      </c>
      <c r="G62" s="36" t="s">
        <v>61</v>
      </c>
      <c r="H62" s="36" t="s">
        <v>61</v>
      </c>
      <c r="I62" s="36" t="s">
        <v>61</v>
      </c>
      <c r="J62" s="51">
        <v>369600</v>
      </c>
      <c r="K62" s="51">
        <v>33600</v>
      </c>
      <c r="L62" s="36" t="s">
        <v>61</v>
      </c>
      <c r="M62" s="36" t="s">
        <v>61</v>
      </c>
      <c r="N62" s="36" t="s">
        <v>61</v>
      </c>
      <c r="O62" s="37" t="s">
        <v>118</v>
      </c>
      <c r="P62" s="58" t="s">
        <v>63</v>
      </c>
      <c r="Q62" s="58" t="s">
        <v>63</v>
      </c>
      <c r="R62" s="36" t="s">
        <v>119</v>
      </c>
      <c r="S62" s="36" t="s">
        <v>61</v>
      </c>
      <c r="T62" s="36" t="s">
        <v>61</v>
      </c>
      <c r="U62" s="36" t="s">
        <v>61</v>
      </c>
      <c r="V62" s="36" t="s">
        <v>61</v>
      </c>
      <c r="W62" s="36" t="s">
        <v>61</v>
      </c>
      <c r="X62" s="36" t="s">
        <v>61</v>
      </c>
      <c r="Y62" s="36" t="s">
        <v>61</v>
      </c>
      <c r="Z62" s="36" t="s">
        <v>61</v>
      </c>
      <c r="AA62" s="36" t="s">
        <v>61</v>
      </c>
    </row>
    <row r="63" spans="1:257" s="38" customFormat="1" ht="36">
      <c r="A63" s="31" t="s">
        <v>123</v>
      </c>
      <c r="B63" s="32" t="s">
        <v>124</v>
      </c>
      <c r="C63" s="33">
        <v>200000</v>
      </c>
      <c r="D63" s="34" t="s">
        <v>59</v>
      </c>
      <c r="E63" s="35" t="s">
        <v>122</v>
      </c>
      <c r="F63" s="36" t="s">
        <v>61</v>
      </c>
      <c r="G63" s="36" t="s">
        <v>61</v>
      </c>
      <c r="H63" s="36" t="s">
        <v>61</v>
      </c>
      <c r="I63" s="36" t="s">
        <v>61</v>
      </c>
      <c r="J63" s="51">
        <v>166700</v>
      </c>
      <c r="K63" s="51">
        <v>33300</v>
      </c>
      <c r="L63" s="36" t="s">
        <v>61</v>
      </c>
      <c r="M63" s="36" t="s">
        <v>61</v>
      </c>
      <c r="N63" s="36" t="s">
        <v>61</v>
      </c>
      <c r="O63" s="40" t="s">
        <v>62</v>
      </c>
      <c r="P63" s="36" t="s">
        <v>63</v>
      </c>
      <c r="Q63" s="36" t="s">
        <v>63</v>
      </c>
      <c r="R63" s="36" t="s">
        <v>63</v>
      </c>
      <c r="S63" s="36" t="s">
        <v>61</v>
      </c>
      <c r="T63" s="36" t="s">
        <v>61</v>
      </c>
      <c r="U63" s="36" t="s">
        <v>61</v>
      </c>
      <c r="V63" s="36" t="s">
        <v>61</v>
      </c>
      <c r="W63" s="36" t="s">
        <v>61</v>
      </c>
      <c r="X63" s="36" t="s">
        <v>61</v>
      </c>
      <c r="Y63" s="36" t="s">
        <v>61</v>
      </c>
      <c r="Z63" s="36" t="s">
        <v>61</v>
      </c>
      <c r="AA63" s="36" t="s">
        <v>61</v>
      </c>
    </row>
    <row r="64" spans="1:257" s="38" customFormat="1" ht="36">
      <c r="A64" s="31" t="s">
        <v>125</v>
      </c>
      <c r="B64" s="48" t="s">
        <v>126</v>
      </c>
      <c r="C64" s="33">
        <v>400000</v>
      </c>
      <c r="D64" s="34" t="s">
        <v>59</v>
      </c>
      <c r="E64" s="34" t="s">
        <v>102</v>
      </c>
      <c r="F64" s="36" t="s">
        <v>61</v>
      </c>
      <c r="G64" s="36" t="s">
        <v>61</v>
      </c>
      <c r="H64" s="36" t="s">
        <v>61</v>
      </c>
      <c r="I64" s="36" t="s">
        <v>61</v>
      </c>
      <c r="J64" s="51">
        <v>366700</v>
      </c>
      <c r="K64" s="51">
        <v>33300</v>
      </c>
      <c r="L64" s="36" t="s">
        <v>61</v>
      </c>
      <c r="M64" s="36" t="s">
        <v>61</v>
      </c>
      <c r="N64" s="36" t="s">
        <v>61</v>
      </c>
      <c r="O64" s="40" t="s">
        <v>62</v>
      </c>
      <c r="P64" s="36" t="s">
        <v>63</v>
      </c>
      <c r="Q64" s="36" t="s">
        <v>63</v>
      </c>
      <c r="R64" s="36" t="s">
        <v>63</v>
      </c>
      <c r="S64" s="36" t="s">
        <v>61</v>
      </c>
      <c r="T64" s="36" t="s">
        <v>61</v>
      </c>
      <c r="U64" s="36" t="s">
        <v>61</v>
      </c>
      <c r="V64" s="36" t="s">
        <v>61</v>
      </c>
      <c r="W64" s="36" t="s">
        <v>61</v>
      </c>
      <c r="X64" s="36" t="s">
        <v>61</v>
      </c>
      <c r="Y64" s="36" t="s">
        <v>61</v>
      </c>
      <c r="Z64" s="36" t="s">
        <v>61</v>
      </c>
      <c r="AA64" s="36" t="s">
        <v>61</v>
      </c>
    </row>
    <row r="65" spans="1:27" s="38" customFormat="1" ht="36">
      <c r="A65" s="31" t="s">
        <v>127</v>
      </c>
      <c r="B65" s="48" t="s">
        <v>128</v>
      </c>
      <c r="C65" s="33">
        <v>126939.7</v>
      </c>
      <c r="D65" s="34" t="s">
        <v>59</v>
      </c>
      <c r="E65" s="34" t="s">
        <v>60</v>
      </c>
      <c r="F65" s="36" t="s">
        <v>61</v>
      </c>
      <c r="G65" s="36" t="s">
        <v>61</v>
      </c>
      <c r="H65" s="36" t="s">
        <v>61</v>
      </c>
      <c r="I65" s="36" t="s">
        <v>61</v>
      </c>
      <c r="J65" s="36" t="s">
        <v>61</v>
      </c>
      <c r="K65" s="36" t="s">
        <v>61</v>
      </c>
      <c r="L65" s="36" t="s">
        <v>61</v>
      </c>
      <c r="M65" s="36" t="s">
        <v>61</v>
      </c>
      <c r="N65" s="36" t="s">
        <v>61</v>
      </c>
      <c r="O65" s="37" t="s">
        <v>129</v>
      </c>
      <c r="P65" s="36" t="s">
        <v>63</v>
      </c>
      <c r="Q65" s="36" t="s">
        <v>63</v>
      </c>
      <c r="R65" s="36" t="s">
        <v>130</v>
      </c>
      <c r="S65" s="36" t="s">
        <v>61</v>
      </c>
      <c r="T65" s="36" t="s">
        <v>61</v>
      </c>
      <c r="U65" s="36" t="s">
        <v>61</v>
      </c>
      <c r="V65" s="36" t="s">
        <v>61</v>
      </c>
      <c r="W65" s="36" t="s">
        <v>61</v>
      </c>
      <c r="X65" s="36" t="s">
        <v>61</v>
      </c>
      <c r="Y65" s="36" t="s">
        <v>61</v>
      </c>
      <c r="Z65" s="36" t="s">
        <v>61</v>
      </c>
      <c r="AA65" s="36" t="s">
        <v>61</v>
      </c>
    </row>
    <row r="66" spans="1:27" s="38" customFormat="1" ht="36">
      <c r="A66" s="31" t="s">
        <v>131</v>
      </c>
      <c r="B66" s="32" t="s">
        <v>132</v>
      </c>
      <c r="C66" s="33">
        <v>150000</v>
      </c>
      <c r="D66" s="34" t="s">
        <v>88</v>
      </c>
      <c r="E66" s="34" t="s">
        <v>60</v>
      </c>
      <c r="F66" s="36" t="s">
        <v>61</v>
      </c>
      <c r="G66" s="36" t="s">
        <v>61</v>
      </c>
      <c r="H66" s="36" t="s">
        <v>61</v>
      </c>
      <c r="I66" s="36" t="s">
        <v>61</v>
      </c>
      <c r="J66" s="36" t="s">
        <v>61</v>
      </c>
      <c r="K66" s="36" t="s">
        <v>61</v>
      </c>
      <c r="L66" s="36" t="s">
        <v>61</v>
      </c>
      <c r="M66" s="36" t="s">
        <v>61</v>
      </c>
      <c r="N66" s="36" t="s">
        <v>61</v>
      </c>
      <c r="O66" s="40" t="s">
        <v>62</v>
      </c>
      <c r="P66" s="36" t="s">
        <v>63</v>
      </c>
      <c r="Q66" s="36" t="s">
        <v>63</v>
      </c>
      <c r="R66" s="36" t="s">
        <v>63</v>
      </c>
      <c r="S66" s="36" t="s">
        <v>61</v>
      </c>
      <c r="T66" s="36" t="s">
        <v>61</v>
      </c>
      <c r="U66" s="36" t="s">
        <v>61</v>
      </c>
      <c r="V66" s="36" t="s">
        <v>61</v>
      </c>
      <c r="W66" s="36" t="s">
        <v>61</v>
      </c>
      <c r="X66" s="36" t="s">
        <v>61</v>
      </c>
      <c r="Y66" s="36" t="s">
        <v>61</v>
      </c>
      <c r="Z66" s="36" t="s">
        <v>61</v>
      </c>
      <c r="AA66" s="36" t="s">
        <v>61</v>
      </c>
    </row>
    <row r="67" spans="1:27" s="38" customFormat="1" ht="36">
      <c r="A67" s="31" t="s">
        <v>133</v>
      </c>
      <c r="B67" s="48" t="s">
        <v>134</v>
      </c>
      <c r="C67" s="33">
        <v>350000</v>
      </c>
      <c r="D67" s="34" t="s">
        <v>135</v>
      </c>
      <c r="E67" s="34" t="s">
        <v>136</v>
      </c>
      <c r="F67" s="36" t="s">
        <v>61</v>
      </c>
      <c r="G67" s="36" t="s">
        <v>61</v>
      </c>
      <c r="H67" s="36" t="s">
        <v>61</v>
      </c>
      <c r="I67" s="36" t="s">
        <v>61</v>
      </c>
      <c r="J67" s="51">
        <v>233300</v>
      </c>
      <c r="K67" s="51">
        <v>116700</v>
      </c>
      <c r="L67" s="36" t="s">
        <v>61</v>
      </c>
      <c r="M67" s="36" t="s">
        <v>61</v>
      </c>
      <c r="N67" s="36" t="s">
        <v>61</v>
      </c>
      <c r="O67" s="40" t="s">
        <v>62</v>
      </c>
      <c r="P67" s="36" t="s">
        <v>63</v>
      </c>
      <c r="Q67" s="36" t="s">
        <v>63</v>
      </c>
      <c r="R67" s="36" t="s">
        <v>63</v>
      </c>
      <c r="S67" s="36" t="s">
        <v>61</v>
      </c>
      <c r="T67" s="36" t="s">
        <v>61</v>
      </c>
      <c r="U67" s="36" t="s">
        <v>61</v>
      </c>
      <c r="V67" s="36" t="s">
        <v>61</v>
      </c>
      <c r="W67" s="36" t="s">
        <v>61</v>
      </c>
      <c r="X67" s="36" t="s">
        <v>61</v>
      </c>
      <c r="Y67" s="36" t="s">
        <v>61</v>
      </c>
      <c r="Z67" s="36" t="s">
        <v>61</v>
      </c>
      <c r="AA67" s="36" t="s">
        <v>61</v>
      </c>
    </row>
    <row r="68" spans="1:27" s="38" customFormat="1" ht="36">
      <c r="A68" s="31" t="s">
        <v>137</v>
      </c>
      <c r="B68" s="48" t="s">
        <v>138</v>
      </c>
      <c r="C68" s="33">
        <v>800000</v>
      </c>
      <c r="D68" s="34" t="s">
        <v>135</v>
      </c>
      <c r="E68" s="34" t="s">
        <v>136</v>
      </c>
      <c r="F68" s="36" t="s">
        <v>61</v>
      </c>
      <c r="G68" s="36" t="s">
        <v>61</v>
      </c>
      <c r="H68" s="36" t="s">
        <v>61</v>
      </c>
      <c r="I68" s="36" t="s">
        <v>61</v>
      </c>
      <c r="J68" s="51">
        <v>533300</v>
      </c>
      <c r="K68" s="51">
        <v>266700</v>
      </c>
      <c r="L68" s="36" t="s">
        <v>61</v>
      </c>
      <c r="M68" s="36" t="s">
        <v>61</v>
      </c>
      <c r="N68" s="36" t="s">
        <v>61</v>
      </c>
      <c r="O68" s="40" t="s">
        <v>62</v>
      </c>
      <c r="P68" s="36" t="s">
        <v>63</v>
      </c>
      <c r="Q68" s="36" t="s">
        <v>111</v>
      </c>
      <c r="R68" s="36" t="s">
        <v>63</v>
      </c>
      <c r="S68" s="36" t="s">
        <v>61</v>
      </c>
      <c r="T68" s="36" t="s">
        <v>61</v>
      </c>
      <c r="U68" s="36" t="s">
        <v>61</v>
      </c>
      <c r="V68" s="36" t="s">
        <v>61</v>
      </c>
      <c r="W68" s="51">
        <v>533300</v>
      </c>
      <c r="X68" s="51">
        <v>266700</v>
      </c>
      <c r="Y68" s="36" t="s">
        <v>61</v>
      </c>
      <c r="Z68" s="36" t="s">
        <v>61</v>
      </c>
      <c r="AA68" s="36" t="s">
        <v>61</v>
      </c>
    </row>
    <row r="69" spans="1:27" s="38" customFormat="1" ht="36">
      <c r="A69" s="31" t="s">
        <v>139</v>
      </c>
      <c r="B69" s="48" t="s">
        <v>140</v>
      </c>
      <c r="C69" s="42">
        <v>250000</v>
      </c>
      <c r="D69" s="34" t="s">
        <v>135</v>
      </c>
      <c r="E69" s="35" t="s">
        <v>141</v>
      </c>
      <c r="F69" s="36" t="s">
        <v>61</v>
      </c>
      <c r="G69" s="36" t="s">
        <v>61</v>
      </c>
      <c r="H69" s="36" t="s">
        <v>61</v>
      </c>
      <c r="I69" s="36" t="s">
        <v>61</v>
      </c>
      <c r="J69" s="51">
        <v>72900</v>
      </c>
      <c r="K69" s="51">
        <v>125000</v>
      </c>
      <c r="L69" s="51">
        <v>52100</v>
      </c>
      <c r="M69" s="36" t="s">
        <v>61</v>
      </c>
      <c r="N69" s="36" t="s">
        <v>61</v>
      </c>
      <c r="O69" s="40" t="s">
        <v>142</v>
      </c>
      <c r="P69" s="58" t="s">
        <v>63</v>
      </c>
      <c r="Q69" s="36" t="s">
        <v>63</v>
      </c>
      <c r="R69" s="58" t="s">
        <v>63</v>
      </c>
      <c r="S69" s="36" t="s">
        <v>61</v>
      </c>
      <c r="T69" s="36" t="s">
        <v>61</v>
      </c>
      <c r="U69" s="36" t="s">
        <v>61</v>
      </c>
      <c r="V69" s="36" t="s">
        <v>61</v>
      </c>
      <c r="W69" s="36" t="s">
        <v>61</v>
      </c>
      <c r="X69" s="36" t="s">
        <v>61</v>
      </c>
      <c r="Y69" s="36" t="s">
        <v>61</v>
      </c>
      <c r="Z69" s="36" t="s">
        <v>61</v>
      </c>
      <c r="AA69" s="36" t="s">
        <v>61</v>
      </c>
    </row>
    <row r="70" spans="1:27" s="38" customFormat="1" ht="36">
      <c r="A70" s="31" t="s">
        <v>143</v>
      </c>
      <c r="B70" s="48" t="s">
        <v>144</v>
      </c>
      <c r="C70" s="33">
        <v>400000</v>
      </c>
      <c r="D70" s="34" t="s">
        <v>145</v>
      </c>
      <c r="E70" s="34" t="s">
        <v>146</v>
      </c>
      <c r="F70" s="36" t="s">
        <v>61</v>
      </c>
      <c r="G70" s="36" t="s">
        <v>61</v>
      </c>
      <c r="H70" s="36" t="s">
        <v>61</v>
      </c>
      <c r="I70" s="36" t="s">
        <v>61</v>
      </c>
      <c r="J70" s="51">
        <v>233300</v>
      </c>
      <c r="K70" s="51">
        <v>166700</v>
      </c>
      <c r="L70" s="36" t="s">
        <v>61</v>
      </c>
      <c r="M70" s="36" t="s">
        <v>61</v>
      </c>
      <c r="N70" s="36" t="s">
        <v>61</v>
      </c>
      <c r="O70" s="40" t="s">
        <v>62</v>
      </c>
      <c r="P70" s="36" t="s">
        <v>63</v>
      </c>
      <c r="Q70" s="36" t="s">
        <v>111</v>
      </c>
      <c r="R70" s="36" t="s">
        <v>63</v>
      </c>
      <c r="S70" s="36" t="s">
        <v>61</v>
      </c>
      <c r="T70" s="36" t="s">
        <v>61</v>
      </c>
      <c r="U70" s="36" t="s">
        <v>61</v>
      </c>
      <c r="V70" s="36" t="s">
        <v>61</v>
      </c>
      <c r="W70" s="51">
        <v>233300</v>
      </c>
      <c r="X70" s="51">
        <v>166700</v>
      </c>
      <c r="Y70" s="36" t="s">
        <v>61</v>
      </c>
      <c r="Z70" s="36" t="s">
        <v>61</v>
      </c>
      <c r="AA70" s="36" t="s">
        <v>61</v>
      </c>
    </row>
    <row r="71" spans="1:27" s="38" customFormat="1" ht="36">
      <c r="A71" s="31" t="s">
        <v>147</v>
      </c>
      <c r="B71" s="48" t="s">
        <v>148</v>
      </c>
      <c r="C71" s="33">
        <v>1200000</v>
      </c>
      <c r="D71" s="52" t="s">
        <v>145</v>
      </c>
      <c r="E71" s="52" t="s">
        <v>149</v>
      </c>
      <c r="F71" s="36" t="s">
        <v>61</v>
      </c>
      <c r="G71" s="36" t="s">
        <v>61</v>
      </c>
      <c r="H71" s="36" t="s">
        <v>61</v>
      </c>
      <c r="I71" s="36" t="s">
        <v>61</v>
      </c>
      <c r="J71" s="51">
        <v>400000</v>
      </c>
      <c r="K71" s="51">
        <v>600000</v>
      </c>
      <c r="L71" s="51">
        <v>200000</v>
      </c>
      <c r="M71" s="36" t="s">
        <v>61</v>
      </c>
      <c r="N71" s="36" t="s">
        <v>61</v>
      </c>
      <c r="O71" s="56" t="s">
        <v>150</v>
      </c>
      <c r="P71" s="57" t="s">
        <v>63</v>
      </c>
      <c r="Q71" s="36" t="s">
        <v>63</v>
      </c>
      <c r="R71" s="57" t="s">
        <v>63</v>
      </c>
      <c r="S71" s="36" t="s">
        <v>61</v>
      </c>
      <c r="T71" s="36" t="s">
        <v>61</v>
      </c>
      <c r="U71" s="36" t="s">
        <v>61</v>
      </c>
      <c r="V71" s="36" t="s">
        <v>61</v>
      </c>
      <c r="W71" s="36" t="s">
        <v>61</v>
      </c>
      <c r="X71" s="36" t="s">
        <v>61</v>
      </c>
      <c r="Y71" s="36" t="s">
        <v>61</v>
      </c>
      <c r="Z71" s="36" t="s">
        <v>61</v>
      </c>
      <c r="AA71" s="36" t="s">
        <v>61</v>
      </c>
    </row>
    <row r="72" spans="1:27" s="38" customFormat="1" ht="36">
      <c r="A72" s="31" t="s">
        <v>151</v>
      </c>
      <c r="B72" s="48" t="s">
        <v>152</v>
      </c>
      <c r="C72" s="59">
        <v>118114</v>
      </c>
      <c r="D72" s="34" t="s">
        <v>145</v>
      </c>
      <c r="E72" s="34" t="s">
        <v>60</v>
      </c>
      <c r="F72" s="36" t="s">
        <v>61</v>
      </c>
      <c r="G72" s="36" t="s">
        <v>61</v>
      </c>
      <c r="H72" s="36" t="s">
        <v>61</v>
      </c>
      <c r="I72" s="36" t="s">
        <v>61</v>
      </c>
      <c r="J72" s="36" t="s">
        <v>61</v>
      </c>
      <c r="K72" s="36" t="s">
        <v>61</v>
      </c>
      <c r="L72" s="36" t="s">
        <v>61</v>
      </c>
      <c r="M72" s="36" t="s">
        <v>61</v>
      </c>
      <c r="N72" s="36" t="s">
        <v>61</v>
      </c>
      <c r="O72" s="40" t="s">
        <v>62</v>
      </c>
      <c r="P72" s="36" t="s">
        <v>63</v>
      </c>
      <c r="Q72" s="36" t="s">
        <v>63</v>
      </c>
      <c r="R72" s="36" t="s">
        <v>63</v>
      </c>
      <c r="S72" s="36" t="s">
        <v>61</v>
      </c>
      <c r="T72" s="36" t="s">
        <v>61</v>
      </c>
      <c r="U72" s="36" t="s">
        <v>61</v>
      </c>
      <c r="V72" s="36" t="s">
        <v>61</v>
      </c>
      <c r="W72" s="36" t="s">
        <v>61</v>
      </c>
      <c r="X72" s="36" t="s">
        <v>61</v>
      </c>
      <c r="Y72" s="36" t="s">
        <v>61</v>
      </c>
      <c r="Z72" s="36" t="s">
        <v>61</v>
      </c>
      <c r="AA72" s="36" t="s">
        <v>61</v>
      </c>
    </row>
    <row r="73" spans="1:27" s="38" customFormat="1" ht="36">
      <c r="A73" s="31" t="s">
        <v>153</v>
      </c>
      <c r="B73" s="32" t="s">
        <v>154</v>
      </c>
      <c r="C73" s="33">
        <v>650000</v>
      </c>
      <c r="D73" s="34" t="s">
        <v>155</v>
      </c>
      <c r="E73" s="35" t="s">
        <v>156</v>
      </c>
      <c r="F73" s="36" t="s">
        <v>61</v>
      </c>
      <c r="G73" s="36" t="s">
        <v>61</v>
      </c>
      <c r="H73" s="36" t="s">
        <v>61</v>
      </c>
      <c r="I73" s="36" t="s">
        <v>61</v>
      </c>
      <c r="J73" s="51">
        <v>325000</v>
      </c>
      <c r="K73" s="51">
        <v>325000</v>
      </c>
      <c r="L73" s="36" t="s">
        <v>61</v>
      </c>
      <c r="M73" s="36" t="s">
        <v>61</v>
      </c>
      <c r="N73" s="36" t="s">
        <v>61</v>
      </c>
      <c r="O73" s="40" t="s">
        <v>62</v>
      </c>
      <c r="P73" s="58" t="s">
        <v>63</v>
      </c>
      <c r="Q73" s="36" t="s">
        <v>111</v>
      </c>
      <c r="R73" s="58" t="s">
        <v>63</v>
      </c>
      <c r="S73" s="36" t="s">
        <v>61</v>
      </c>
      <c r="T73" s="36" t="s">
        <v>61</v>
      </c>
      <c r="U73" s="36" t="s">
        <v>61</v>
      </c>
      <c r="V73" s="36" t="s">
        <v>61</v>
      </c>
      <c r="W73" s="51">
        <v>325000</v>
      </c>
      <c r="X73" s="51">
        <v>325000</v>
      </c>
      <c r="Y73" s="36" t="s">
        <v>61</v>
      </c>
      <c r="Z73" s="36" t="s">
        <v>61</v>
      </c>
      <c r="AA73" s="36" t="s">
        <v>61</v>
      </c>
    </row>
    <row r="74" spans="1:27" s="38" customFormat="1" ht="36">
      <c r="A74" s="31" t="s">
        <v>157</v>
      </c>
      <c r="B74" s="48" t="s">
        <v>158</v>
      </c>
      <c r="C74" s="42">
        <v>3000000</v>
      </c>
      <c r="D74" s="34" t="s">
        <v>77</v>
      </c>
      <c r="E74" s="34" t="s">
        <v>60</v>
      </c>
      <c r="F74" s="36" t="s">
        <v>61</v>
      </c>
      <c r="G74" s="36" t="s">
        <v>61</v>
      </c>
      <c r="H74" s="36" t="s">
        <v>61</v>
      </c>
      <c r="I74" s="36" t="s">
        <v>61</v>
      </c>
      <c r="J74" s="36" t="s">
        <v>61</v>
      </c>
      <c r="K74" s="36" t="s">
        <v>61</v>
      </c>
      <c r="L74" s="36" t="s">
        <v>61</v>
      </c>
      <c r="M74" s="36" t="s">
        <v>61</v>
      </c>
      <c r="N74" s="36" t="s">
        <v>61</v>
      </c>
      <c r="O74" s="40" t="s">
        <v>150</v>
      </c>
      <c r="P74" s="36" t="s">
        <v>63</v>
      </c>
      <c r="Q74" s="36" t="s">
        <v>63</v>
      </c>
      <c r="R74" s="36" t="s">
        <v>159</v>
      </c>
      <c r="S74" s="36" t="s">
        <v>61</v>
      </c>
      <c r="T74" s="36" t="s">
        <v>61</v>
      </c>
      <c r="U74" s="36" t="s">
        <v>61</v>
      </c>
      <c r="V74" s="36" t="s">
        <v>61</v>
      </c>
      <c r="W74" s="36" t="s">
        <v>61</v>
      </c>
      <c r="X74" s="36" t="s">
        <v>61</v>
      </c>
      <c r="Y74" s="36" t="s">
        <v>61</v>
      </c>
      <c r="Z74" s="36" t="s">
        <v>61</v>
      </c>
      <c r="AA74" s="36" t="s">
        <v>61</v>
      </c>
    </row>
    <row r="75" spans="1:27" s="38" customFormat="1" ht="48">
      <c r="A75" s="31" t="s">
        <v>160</v>
      </c>
      <c r="B75" s="48" t="s">
        <v>161</v>
      </c>
      <c r="C75" s="33">
        <v>500000</v>
      </c>
      <c r="D75" s="34" t="s">
        <v>77</v>
      </c>
      <c r="E75" s="34" t="s">
        <v>60</v>
      </c>
      <c r="F75" s="36" t="s">
        <v>61</v>
      </c>
      <c r="G75" s="36" t="s">
        <v>61</v>
      </c>
      <c r="H75" s="36" t="s">
        <v>61</v>
      </c>
      <c r="I75" s="36" t="s">
        <v>61</v>
      </c>
      <c r="J75" s="36" t="s">
        <v>61</v>
      </c>
      <c r="K75" s="36" t="s">
        <v>61</v>
      </c>
      <c r="L75" s="36" t="s">
        <v>61</v>
      </c>
      <c r="M75" s="36" t="s">
        <v>61</v>
      </c>
      <c r="N75" s="36" t="s">
        <v>61</v>
      </c>
      <c r="O75" s="40" t="s">
        <v>162</v>
      </c>
      <c r="P75" s="36" t="s">
        <v>63</v>
      </c>
      <c r="Q75" s="36" t="s">
        <v>63</v>
      </c>
      <c r="R75" s="36" t="s">
        <v>63</v>
      </c>
      <c r="S75" s="36" t="s">
        <v>61</v>
      </c>
      <c r="T75" s="36" t="s">
        <v>61</v>
      </c>
      <c r="U75" s="36" t="s">
        <v>61</v>
      </c>
      <c r="V75" s="36" t="s">
        <v>61</v>
      </c>
      <c r="W75" s="36" t="s">
        <v>61</v>
      </c>
      <c r="X75" s="36" t="s">
        <v>61</v>
      </c>
      <c r="Y75" s="36" t="s">
        <v>61</v>
      </c>
      <c r="Z75" s="36" t="s">
        <v>61</v>
      </c>
      <c r="AA75" s="36" t="s">
        <v>61</v>
      </c>
    </row>
    <row r="76" spans="1:27" s="38" customFormat="1" ht="36">
      <c r="A76" s="31" t="s">
        <v>163</v>
      </c>
      <c r="B76" s="48" t="s">
        <v>164</v>
      </c>
      <c r="C76" s="33">
        <v>499000</v>
      </c>
      <c r="D76" s="34" t="s">
        <v>77</v>
      </c>
      <c r="E76" s="34" t="s">
        <v>60</v>
      </c>
      <c r="F76" s="36" t="s">
        <v>61</v>
      </c>
      <c r="G76" s="36" t="s">
        <v>61</v>
      </c>
      <c r="H76" s="36" t="s">
        <v>61</v>
      </c>
      <c r="I76" s="36" t="s">
        <v>61</v>
      </c>
      <c r="J76" s="36" t="s">
        <v>61</v>
      </c>
      <c r="K76" s="36" t="s">
        <v>61</v>
      </c>
      <c r="L76" s="36" t="s">
        <v>61</v>
      </c>
      <c r="M76" s="36" t="s">
        <v>61</v>
      </c>
      <c r="N76" s="36" t="s">
        <v>61</v>
      </c>
      <c r="O76" s="40" t="s">
        <v>62</v>
      </c>
      <c r="P76" s="36" t="s">
        <v>63</v>
      </c>
      <c r="Q76" s="36" t="s">
        <v>63</v>
      </c>
      <c r="R76" s="36" t="s">
        <v>63</v>
      </c>
      <c r="S76" s="36" t="s">
        <v>61</v>
      </c>
      <c r="T76" s="36" t="s">
        <v>61</v>
      </c>
      <c r="U76" s="36" t="s">
        <v>61</v>
      </c>
      <c r="V76" s="36" t="s">
        <v>61</v>
      </c>
      <c r="W76" s="36" t="s">
        <v>61</v>
      </c>
      <c r="X76" s="36" t="s">
        <v>61</v>
      </c>
      <c r="Y76" s="36" t="s">
        <v>61</v>
      </c>
      <c r="Z76" s="36" t="s">
        <v>61</v>
      </c>
      <c r="AA76" s="36" t="s">
        <v>61</v>
      </c>
    </row>
    <row r="77" spans="1:27" s="38" customFormat="1" ht="36">
      <c r="A77" s="31" t="s">
        <v>165</v>
      </c>
      <c r="B77" s="48" t="s">
        <v>166</v>
      </c>
      <c r="C77" s="33">
        <v>800000</v>
      </c>
      <c r="D77" s="34" t="s">
        <v>59</v>
      </c>
      <c r="E77" s="34" t="s">
        <v>60</v>
      </c>
      <c r="F77" s="36" t="s">
        <v>61</v>
      </c>
      <c r="G77" s="36" t="s">
        <v>61</v>
      </c>
      <c r="H77" s="36" t="s">
        <v>61</v>
      </c>
      <c r="I77" s="36" t="s">
        <v>61</v>
      </c>
      <c r="J77" s="36" t="s">
        <v>61</v>
      </c>
      <c r="K77" s="36" t="s">
        <v>61</v>
      </c>
      <c r="L77" s="36" t="s">
        <v>61</v>
      </c>
      <c r="M77" s="36" t="s">
        <v>61</v>
      </c>
      <c r="N77" s="36" t="s">
        <v>61</v>
      </c>
      <c r="O77" s="40" t="s">
        <v>62</v>
      </c>
      <c r="P77" s="36" t="s">
        <v>63</v>
      </c>
      <c r="Q77" s="36" t="s">
        <v>111</v>
      </c>
      <c r="R77" s="36" t="s">
        <v>63</v>
      </c>
      <c r="S77" s="36" t="s">
        <v>61</v>
      </c>
      <c r="T77" s="36" t="s">
        <v>61</v>
      </c>
      <c r="U77" s="36" t="s">
        <v>61</v>
      </c>
      <c r="V77" s="36" t="s">
        <v>61</v>
      </c>
      <c r="W77" s="36" t="s">
        <v>61</v>
      </c>
      <c r="X77" s="36" t="s">
        <v>61</v>
      </c>
      <c r="Y77" s="36" t="s">
        <v>61</v>
      </c>
      <c r="Z77" s="36" t="s">
        <v>61</v>
      </c>
      <c r="AA77" s="36" t="s">
        <v>61</v>
      </c>
    </row>
    <row r="78" spans="1:27" s="38" customFormat="1" ht="36">
      <c r="A78" s="31" t="s">
        <v>167</v>
      </c>
      <c r="B78" s="32" t="s">
        <v>168</v>
      </c>
      <c r="C78" s="59">
        <v>2816157</v>
      </c>
      <c r="D78" s="34" t="s">
        <v>77</v>
      </c>
      <c r="E78" s="34" t="s">
        <v>59</v>
      </c>
      <c r="F78" s="36" t="s">
        <v>61</v>
      </c>
      <c r="G78" s="36" t="s">
        <v>61</v>
      </c>
      <c r="H78" s="36" t="s">
        <v>61</v>
      </c>
      <c r="I78" s="36" t="s">
        <v>61</v>
      </c>
      <c r="J78" s="36" t="s">
        <v>61</v>
      </c>
      <c r="K78" s="36" t="s">
        <v>61</v>
      </c>
      <c r="L78" s="36" t="s">
        <v>61</v>
      </c>
      <c r="M78" s="36" t="s">
        <v>61</v>
      </c>
      <c r="N78" s="36" t="s">
        <v>61</v>
      </c>
      <c r="O78" s="40" t="s">
        <v>62</v>
      </c>
      <c r="P78" s="36" t="s">
        <v>63</v>
      </c>
      <c r="Q78" s="36" t="s">
        <v>111</v>
      </c>
      <c r="R78" s="36" t="s">
        <v>63</v>
      </c>
      <c r="S78" s="36" t="s">
        <v>61</v>
      </c>
      <c r="T78" s="36" t="s">
        <v>61</v>
      </c>
      <c r="U78" s="36" t="s">
        <v>61</v>
      </c>
      <c r="V78" s="36" t="s">
        <v>61</v>
      </c>
      <c r="W78" s="36" t="s">
        <v>61</v>
      </c>
      <c r="X78" s="36" t="s">
        <v>61</v>
      </c>
      <c r="Y78" s="36" t="s">
        <v>61</v>
      </c>
      <c r="Z78" s="36" t="s">
        <v>61</v>
      </c>
      <c r="AA78" s="36" t="s">
        <v>61</v>
      </c>
    </row>
    <row r="79" spans="1:27" s="38" customFormat="1" ht="36">
      <c r="A79" s="31" t="s">
        <v>169</v>
      </c>
      <c r="B79" s="48" t="s">
        <v>170</v>
      </c>
      <c r="C79" s="33">
        <v>120038</v>
      </c>
      <c r="D79" s="34" t="s">
        <v>77</v>
      </c>
      <c r="E79" s="34" t="s">
        <v>59</v>
      </c>
      <c r="F79" s="36" t="s">
        <v>61</v>
      </c>
      <c r="G79" s="36" t="s">
        <v>61</v>
      </c>
      <c r="H79" s="36" t="s">
        <v>61</v>
      </c>
      <c r="I79" s="36" t="s">
        <v>61</v>
      </c>
      <c r="J79" s="36" t="s">
        <v>61</v>
      </c>
      <c r="K79" s="36" t="s">
        <v>61</v>
      </c>
      <c r="L79" s="36" t="s">
        <v>61</v>
      </c>
      <c r="M79" s="36" t="s">
        <v>61</v>
      </c>
      <c r="N79" s="36" t="s">
        <v>61</v>
      </c>
      <c r="O79" s="40" t="s">
        <v>62</v>
      </c>
      <c r="P79" s="36" t="s">
        <v>63</v>
      </c>
      <c r="Q79" s="36" t="s">
        <v>63</v>
      </c>
      <c r="R79" s="36" t="s">
        <v>63</v>
      </c>
      <c r="S79" s="36" t="s">
        <v>61</v>
      </c>
      <c r="T79" s="36" t="s">
        <v>61</v>
      </c>
      <c r="U79" s="36" t="s">
        <v>61</v>
      </c>
      <c r="V79" s="36" t="s">
        <v>61</v>
      </c>
      <c r="W79" s="36" t="s">
        <v>61</v>
      </c>
      <c r="X79" s="36" t="s">
        <v>61</v>
      </c>
      <c r="Y79" s="36" t="s">
        <v>61</v>
      </c>
      <c r="Z79" s="36" t="s">
        <v>61</v>
      </c>
      <c r="AA79" s="36" t="s">
        <v>61</v>
      </c>
    </row>
    <row r="80" spans="1:27" s="38" customFormat="1" ht="36">
      <c r="A80" s="31" t="s">
        <v>171</v>
      </c>
      <c r="B80" s="32" t="s">
        <v>172</v>
      </c>
      <c r="C80" s="33">
        <v>976200</v>
      </c>
      <c r="D80" s="34" t="s">
        <v>77</v>
      </c>
      <c r="E80" s="34" t="s">
        <v>59</v>
      </c>
      <c r="F80" s="36" t="s">
        <v>61</v>
      </c>
      <c r="G80" s="36" t="s">
        <v>61</v>
      </c>
      <c r="H80" s="36" t="s">
        <v>61</v>
      </c>
      <c r="I80" s="36" t="s">
        <v>61</v>
      </c>
      <c r="J80" s="36" t="s">
        <v>61</v>
      </c>
      <c r="K80" s="36" t="s">
        <v>61</v>
      </c>
      <c r="L80" s="36" t="s">
        <v>61</v>
      </c>
      <c r="M80" s="36" t="s">
        <v>61</v>
      </c>
      <c r="N80" s="36" t="s">
        <v>61</v>
      </c>
      <c r="O80" s="40" t="s">
        <v>62</v>
      </c>
      <c r="P80" s="36" t="s">
        <v>63</v>
      </c>
      <c r="Q80" s="36" t="s">
        <v>63</v>
      </c>
      <c r="R80" s="36" t="s">
        <v>63</v>
      </c>
      <c r="S80" s="36" t="s">
        <v>61</v>
      </c>
      <c r="T80" s="36" t="s">
        <v>61</v>
      </c>
      <c r="U80" s="36" t="s">
        <v>61</v>
      </c>
      <c r="V80" s="36" t="s">
        <v>61</v>
      </c>
      <c r="W80" s="36" t="s">
        <v>61</v>
      </c>
      <c r="X80" s="36" t="s">
        <v>61</v>
      </c>
      <c r="Y80" s="36" t="s">
        <v>61</v>
      </c>
      <c r="Z80" s="36" t="s">
        <v>61</v>
      </c>
      <c r="AA80" s="36" t="s">
        <v>61</v>
      </c>
    </row>
    <row r="81" spans="1:257" s="38" customFormat="1" ht="36">
      <c r="A81" s="31" t="s">
        <v>173</v>
      </c>
      <c r="B81" s="32" t="s">
        <v>174</v>
      </c>
      <c r="C81" s="33">
        <v>102397.87</v>
      </c>
      <c r="D81" s="34" t="s">
        <v>77</v>
      </c>
      <c r="E81" s="34" t="s">
        <v>60</v>
      </c>
      <c r="F81" s="36" t="s">
        <v>61</v>
      </c>
      <c r="G81" s="36" t="s">
        <v>61</v>
      </c>
      <c r="H81" s="36" t="s">
        <v>61</v>
      </c>
      <c r="I81" s="36" t="s">
        <v>61</v>
      </c>
      <c r="J81" s="36" t="s">
        <v>61</v>
      </c>
      <c r="K81" s="36" t="s">
        <v>61</v>
      </c>
      <c r="L81" s="36" t="s">
        <v>61</v>
      </c>
      <c r="M81" s="36" t="s">
        <v>61</v>
      </c>
      <c r="N81" s="36" t="s">
        <v>61</v>
      </c>
      <c r="O81" s="40" t="s">
        <v>62</v>
      </c>
      <c r="P81" s="36" t="s">
        <v>63</v>
      </c>
      <c r="Q81" s="36" t="s">
        <v>63</v>
      </c>
      <c r="R81" s="36" t="s">
        <v>63</v>
      </c>
      <c r="S81" s="36" t="s">
        <v>61</v>
      </c>
      <c r="T81" s="36" t="s">
        <v>61</v>
      </c>
      <c r="U81" s="36" t="s">
        <v>61</v>
      </c>
      <c r="V81" s="36" t="s">
        <v>61</v>
      </c>
      <c r="W81" s="36" t="s">
        <v>61</v>
      </c>
      <c r="X81" s="36" t="s">
        <v>61</v>
      </c>
      <c r="Y81" s="36" t="s">
        <v>61</v>
      </c>
      <c r="Z81" s="36" t="s">
        <v>61</v>
      </c>
      <c r="AA81" s="36" t="s">
        <v>61</v>
      </c>
    </row>
    <row r="82" spans="1:257" s="38" customFormat="1" ht="36">
      <c r="A82" s="31" t="s">
        <v>175</v>
      </c>
      <c r="B82" s="48" t="s">
        <v>176</v>
      </c>
      <c r="C82" s="60">
        <v>390000</v>
      </c>
      <c r="D82" s="34" t="s">
        <v>59</v>
      </c>
      <c r="E82" s="34" t="s">
        <v>102</v>
      </c>
      <c r="F82" s="36" t="s">
        <v>61</v>
      </c>
      <c r="G82" s="36" t="s">
        <v>61</v>
      </c>
      <c r="H82" s="36" t="s">
        <v>61</v>
      </c>
      <c r="I82" s="36" t="s">
        <v>61</v>
      </c>
      <c r="J82" s="51">
        <v>357500</v>
      </c>
      <c r="K82" s="51">
        <v>32500</v>
      </c>
      <c r="L82" s="36" t="s">
        <v>61</v>
      </c>
      <c r="M82" s="36" t="s">
        <v>61</v>
      </c>
      <c r="N82" s="36" t="s">
        <v>61</v>
      </c>
      <c r="O82" s="40" t="s">
        <v>62</v>
      </c>
      <c r="P82" s="36" t="s">
        <v>63</v>
      </c>
      <c r="Q82" s="36" t="s">
        <v>63</v>
      </c>
      <c r="R82" s="36" t="s">
        <v>104</v>
      </c>
      <c r="S82" s="36" t="s">
        <v>61</v>
      </c>
      <c r="T82" s="36" t="s">
        <v>61</v>
      </c>
      <c r="U82" s="36" t="s">
        <v>61</v>
      </c>
      <c r="V82" s="36" t="s">
        <v>61</v>
      </c>
      <c r="W82" s="36" t="s">
        <v>61</v>
      </c>
      <c r="X82" s="36" t="s">
        <v>61</v>
      </c>
      <c r="Y82" s="36" t="s">
        <v>61</v>
      </c>
      <c r="Z82" s="36" t="s">
        <v>61</v>
      </c>
      <c r="AA82" s="36" t="s">
        <v>61</v>
      </c>
    </row>
    <row r="83" spans="1:257" s="38" customFormat="1" ht="36">
      <c r="A83" s="31" t="s">
        <v>177</v>
      </c>
      <c r="B83" s="48" t="s">
        <v>178</v>
      </c>
      <c r="C83" s="33">
        <v>250000</v>
      </c>
      <c r="D83" s="34" t="s">
        <v>59</v>
      </c>
      <c r="E83" s="34" t="s">
        <v>122</v>
      </c>
      <c r="F83" s="36" t="s">
        <v>61</v>
      </c>
      <c r="G83" s="36" t="s">
        <v>61</v>
      </c>
      <c r="H83" s="36" t="s">
        <v>61</v>
      </c>
      <c r="I83" s="36" t="s">
        <v>61</v>
      </c>
      <c r="J83" s="51">
        <v>208300</v>
      </c>
      <c r="K83" s="51">
        <v>41700</v>
      </c>
      <c r="L83" s="36" t="s">
        <v>61</v>
      </c>
      <c r="M83" s="36" t="s">
        <v>61</v>
      </c>
      <c r="N83" s="36" t="s">
        <v>61</v>
      </c>
      <c r="O83" s="40" t="s">
        <v>62</v>
      </c>
      <c r="P83" s="36" t="s">
        <v>63</v>
      </c>
      <c r="Q83" s="36" t="s">
        <v>111</v>
      </c>
      <c r="R83" s="36" t="s">
        <v>63</v>
      </c>
      <c r="S83" s="36" t="s">
        <v>61</v>
      </c>
      <c r="T83" s="36" t="s">
        <v>61</v>
      </c>
      <c r="U83" s="36" t="s">
        <v>61</v>
      </c>
      <c r="V83" s="36" t="s">
        <v>61</v>
      </c>
      <c r="W83" s="51">
        <v>208300</v>
      </c>
      <c r="X83" s="51">
        <v>41700</v>
      </c>
      <c r="Y83" s="36" t="s">
        <v>61</v>
      </c>
      <c r="Z83" s="36" t="s">
        <v>61</v>
      </c>
      <c r="AA83" s="36" t="s">
        <v>61</v>
      </c>
    </row>
    <row r="84" spans="1:257" s="38" customFormat="1" ht="36">
      <c r="A84" s="31" t="s">
        <v>179</v>
      </c>
      <c r="B84" s="48" t="s">
        <v>180</v>
      </c>
      <c r="C84" s="33">
        <v>440000</v>
      </c>
      <c r="D84" s="34" t="s">
        <v>59</v>
      </c>
      <c r="E84" s="34" t="s">
        <v>181</v>
      </c>
      <c r="F84" s="36" t="s">
        <v>61</v>
      </c>
      <c r="G84" s="36" t="s">
        <v>61</v>
      </c>
      <c r="H84" s="36" t="s">
        <v>61</v>
      </c>
      <c r="I84" s="36" t="s">
        <v>61</v>
      </c>
      <c r="J84" s="36" t="s">
        <v>61</v>
      </c>
      <c r="K84" s="36" t="s">
        <v>61</v>
      </c>
      <c r="L84" s="36" t="s">
        <v>61</v>
      </c>
      <c r="M84" s="36" t="s">
        <v>61</v>
      </c>
      <c r="N84" s="36" t="s">
        <v>61</v>
      </c>
      <c r="O84" s="40" t="s">
        <v>62</v>
      </c>
      <c r="P84" s="36" t="s">
        <v>63</v>
      </c>
      <c r="Q84" s="36" t="s">
        <v>63</v>
      </c>
      <c r="R84" s="36" t="s">
        <v>63</v>
      </c>
      <c r="S84" s="36" t="s">
        <v>61</v>
      </c>
      <c r="T84" s="36" t="s">
        <v>61</v>
      </c>
      <c r="U84" s="36" t="s">
        <v>61</v>
      </c>
      <c r="V84" s="36" t="s">
        <v>61</v>
      </c>
      <c r="W84" s="36" t="s">
        <v>61</v>
      </c>
      <c r="X84" s="36" t="s">
        <v>61</v>
      </c>
      <c r="Y84" s="36" t="s">
        <v>61</v>
      </c>
      <c r="Z84" s="36" t="s">
        <v>61</v>
      </c>
      <c r="AA84" s="36" t="s">
        <v>61</v>
      </c>
    </row>
    <row r="85" spans="1:257" s="38" customFormat="1" ht="36">
      <c r="A85" s="31" t="s">
        <v>182</v>
      </c>
      <c r="B85" s="32" t="s">
        <v>183</v>
      </c>
      <c r="C85" s="33">
        <v>114960</v>
      </c>
      <c r="D85" s="34" t="s">
        <v>184</v>
      </c>
      <c r="E85" s="34" t="s">
        <v>185</v>
      </c>
      <c r="F85" s="36" t="s">
        <v>61</v>
      </c>
      <c r="G85" s="36" t="s">
        <v>61</v>
      </c>
      <c r="H85" s="36" t="s">
        <v>61</v>
      </c>
      <c r="I85" s="36" t="s">
        <v>61</v>
      </c>
      <c r="J85" s="61">
        <v>19160</v>
      </c>
      <c r="K85" s="61">
        <v>95800</v>
      </c>
      <c r="L85" s="36" t="s">
        <v>61</v>
      </c>
      <c r="M85" s="36" t="s">
        <v>61</v>
      </c>
      <c r="N85" s="36" t="s">
        <v>61</v>
      </c>
      <c r="O85" s="40" t="s">
        <v>62</v>
      </c>
      <c r="P85" s="36" t="s">
        <v>63</v>
      </c>
      <c r="Q85" s="58" t="s">
        <v>111</v>
      </c>
      <c r="R85" s="36" t="s">
        <v>63</v>
      </c>
      <c r="S85" s="36" t="s">
        <v>61</v>
      </c>
      <c r="T85" s="36" t="s">
        <v>61</v>
      </c>
      <c r="U85" s="36" t="s">
        <v>61</v>
      </c>
      <c r="V85" s="36" t="s">
        <v>61</v>
      </c>
      <c r="W85" s="61">
        <v>19160</v>
      </c>
      <c r="X85" s="61">
        <v>95800</v>
      </c>
      <c r="Y85" s="36" t="s">
        <v>61</v>
      </c>
      <c r="Z85" s="36" t="s">
        <v>61</v>
      </c>
      <c r="AA85" s="36" t="s">
        <v>61</v>
      </c>
    </row>
    <row r="86" spans="1:257" s="38" customFormat="1" ht="36">
      <c r="A86" s="31" t="s">
        <v>186</v>
      </c>
      <c r="B86" s="48" t="s">
        <v>187</v>
      </c>
      <c r="C86" s="33">
        <v>148000</v>
      </c>
      <c r="D86" s="34" t="s">
        <v>59</v>
      </c>
      <c r="E86" s="34" t="s">
        <v>60</v>
      </c>
      <c r="F86" s="36" t="s">
        <v>61</v>
      </c>
      <c r="G86" s="36" t="s">
        <v>61</v>
      </c>
      <c r="H86" s="36" t="s">
        <v>61</v>
      </c>
      <c r="I86" s="36" t="s">
        <v>61</v>
      </c>
      <c r="J86" s="36" t="s">
        <v>61</v>
      </c>
      <c r="K86" s="36" t="s">
        <v>61</v>
      </c>
      <c r="L86" s="36" t="s">
        <v>61</v>
      </c>
      <c r="M86" s="36" t="s">
        <v>61</v>
      </c>
      <c r="N86" s="36" t="s">
        <v>61</v>
      </c>
      <c r="O86" s="40" t="s">
        <v>62</v>
      </c>
      <c r="P86" s="36" t="s">
        <v>63</v>
      </c>
      <c r="Q86" s="36" t="s">
        <v>63</v>
      </c>
      <c r="R86" s="36" t="s">
        <v>63</v>
      </c>
      <c r="S86" s="36" t="s">
        <v>61</v>
      </c>
      <c r="T86" s="36" t="s">
        <v>61</v>
      </c>
      <c r="U86" s="36" t="s">
        <v>61</v>
      </c>
      <c r="V86" s="36" t="s">
        <v>61</v>
      </c>
      <c r="W86" s="36" t="s">
        <v>61</v>
      </c>
      <c r="X86" s="36" t="s">
        <v>61</v>
      </c>
      <c r="Y86" s="36" t="s">
        <v>61</v>
      </c>
      <c r="Z86" s="36" t="s">
        <v>61</v>
      </c>
      <c r="AA86" s="36" t="s">
        <v>61</v>
      </c>
    </row>
    <row r="87" spans="1:257" s="38" customFormat="1" ht="36">
      <c r="A87" s="31" t="s">
        <v>188</v>
      </c>
      <c r="B87" s="48" t="s">
        <v>189</v>
      </c>
      <c r="C87" s="59">
        <v>188980</v>
      </c>
      <c r="D87" s="34" t="s">
        <v>59</v>
      </c>
      <c r="E87" s="34" t="s">
        <v>88</v>
      </c>
      <c r="F87" s="36" t="s">
        <v>61</v>
      </c>
      <c r="G87" s="36" t="s">
        <v>61</v>
      </c>
      <c r="H87" s="36" t="s">
        <v>61</v>
      </c>
      <c r="I87" s="36" t="s">
        <v>61</v>
      </c>
      <c r="J87" s="36" t="s">
        <v>61</v>
      </c>
      <c r="K87" s="36" t="s">
        <v>61</v>
      </c>
      <c r="L87" s="36" t="s">
        <v>61</v>
      </c>
      <c r="M87" s="36" t="s">
        <v>61</v>
      </c>
      <c r="N87" s="36" t="s">
        <v>61</v>
      </c>
      <c r="O87" s="40" t="s">
        <v>62</v>
      </c>
      <c r="P87" s="36" t="s">
        <v>63</v>
      </c>
      <c r="Q87" s="36" t="s">
        <v>63</v>
      </c>
      <c r="R87" s="36" t="s">
        <v>63</v>
      </c>
      <c r="S87" s="36" t="s">
        <v>61</v>
      </c>
      <c r="T87" s="36" t="s">
        <v>61</v>
      </c>
      <c r="U87" s="36" t="s">
        <v>61</v>
      </c>
      <c r="V87" s="36" t="s">
        <v>61</v>
      </c>
      <c r="W87" s="36" t="s">
        <v>61</v>
      </c>
      <c r="X87" s="36" t="s">
        <v>61</v>
      </c>
      <c r="Y87" s="36" t="s">
        <v>61</v>
      </c>
      <c r="Z87" s="36" t="s">
        <v>61</v>
      </c>
      <c r="AA87" s="36" t="s">
        <v>61</v>
      </c>
    </row>
    <row r="88" spans="1:257" s="38" customFormat="1" ht="36">
      <c r="A88" s="31" t="s">
        <v>190</v>
      </c>
      <c r="B88" s="48" t="s">
        <v>191</v>
      </c>
      <c r="C88" s="33">
        <v>400000</v>
      </c>
      <c r="D88" s="34" t="s">
        <v>88</v>
      </c>
      <c r="E88" s="34" t="s">
        <v>122</v>
      </c>
      <c r="F88" s="36" t="s">
        <v>61</v>
      </c>
      <c r="G88" s="36" t="s">
        <v>61</v>
      </c>
      <c r="H88" s="36" t="s">
        <v>61</v>
      </c>
      <c r="I88" s="36" t="s">
        <v>61</v>
      </c>
      <c r="J88" s="62">
        <v>333300</v>
      </c>
      <c r="K88" s="62">
        <v>66700</v>
      </c>
      <c r="L88" s="36" t="s">
        <v>61</v>
      </c>
      <c r="M88" s="36" t="s">
        <v>61</v>
      </c>
      <c r="N88" s="36" t="s">
        <v>61</v>
      </c>
      <c r="O88" s="40" t="s">
        <v>62</v>
      </c>
      <c r="P88" s="36" t="s">
        <v>63</v>
      </c>
      <c r="Q88" s="36" t="s">
        <v>63</v>
      </c>
      <c r="R88" s="36" t="s">
        <v>63</v>
      </c>
      <c r="S88" s="36" t="s">
        <v>61</v>
      </c>
      <c r="T88" s="36" t="s">
        <v>61</v>
      </c>
      <c r="U88" s="36" t="s">
        <v>61</v>
      </c>
      <c r="V88" s="36" t="s">
        <v>61</v>
      </c>
      <c r="W88" s="36" t="s">
        <v>61</v>
      </c>
      <c r="X88" s="36" t="s">
        <v>61</v>
      </c>
      <c r="Y88" s="36" t="s">
        <v>61</v>
      </c>
      <c r="Z88" s="36" t="s">
        <v>61</v>
      </c>
      <c r="AA88" s="36" t="s">
        <v>61</v>
      </c>
    </row>
    <row r="89" spans="1:257" s="38" customFormat="1" ht="36">
      <c r="A89" s="31" t="s">
        <v>192</v>
      </c>
      <c r="B89" s="48" t="s">
        <v>193</v>
      </c>
      <c r="C89" s="63">
        <v>600000</v>
      </c>
      <c r="D89" s="34" t="s">
        <v>88</v>
      </c>
      <c r="E89" s="34" t="s">
        <v>122</v>
      </c>
      <c r="F89" s="36" t="s">
        <v>61</v>
      </c>
      <c r="G89" s="36" t="s">
        <v>61</v>
      </c>
      <c r="H89" s="36" t="s">
        <v>61</v>
      </c>
      <c r="I89" s="36" t="s">
        <v>61</v>
      </c>
      <c r="J89" s="62">
        <v>500000</v>
      </c>
      <c r="K89" s="62">
        <v>100000</v>
      </c>
      <c r="L89" s="36" t="s">
        <v>61</v>
      </c>
      <c r="M89" s="36" t="s">
        <v>61</v>
      </c>
      <c r="N89" s="36" t="s">
        <v>61</v>
      </c>
      <c r="O89" s="56" t="s">
        <v>62</v>
      </c>
      <c r="P89" s="36" t="s">
        <v>63</v>
      </c>
      <c r="Q89" s="36" t="s">
        <v>111</v>
      </c>
      <c r="R89" s="36" t="s">
        <v>63</v>
      </c>
      <c r="S89" s="36" t="s">
        <v>61</v>
      </c>
      <c r="T89" s="36" t="s">
        <v>61</v>
      </c>
      <c r="U89" s="36" t="s">
        <v>61</v>
      </c>
      <c r="V89" s="36" t="s">
        <v>61</v>
      </c>
      <c r="W89" s="62">
        <v>500000</v>
      </c>
      <c r="X89" s="62">
        <v>100000</v>
      </c>
      <c r="Y89" s="36" t="s">
        <v>61</v>
      </c>
      <c r="Z89" s="36" t="s">
        <v>61</v>
      </c>
      <c r="AA89" s="36" t="s">
        <v>61</v>
      </c>
    </row>
    <row r="90" spans="1:257" s="38" customFormat="1" ht="36">
      <c r="A90" s="31" t="s">
        <v>194</v>
      </c>
      <c r="B90" s="48" t="s">
        <v>195</v>
      </c>
      <c r="C90" s="33">
        <v>1000000</v>
      </c>
      <c r="D90" s="34" t="s">
        <v>88</v>
      </c>
      <c r="E90" s="34" t="s">
        <v>122</v>
      </c>
      <c r="F90" s="36" t="s">
        <v>61</v>
      </c>
      <c r="G90" s="36" t="s">
        <v>61</v>
      </c>
      <c r="H90" s="36" t="s">
        <v>61</v>
      </c>
      <c r="I90" s="36" t="s">
        <v>61</v>
      </c>
      <c r="J90" s="62">
        <v>833300</v>
      </c>
      <c r="K90" s="62">
        <v>166700</v>
      </c>
      <c r="L90" s="36" t="s">
        <v>61</v>
      </c>
      <c r="M90" s="36" t="s">
        <v>61</v>
      </c>
      <c r="N90" s="36" t="s">
        <v>61</v>
      </c>
      <c r="O90" s="40" t="s">
        <v>62</v>
      </c>
      <c r="P90" s="36" t="s">
        <v>63</v>
      </c>
      <c r="Q90" s="36" t="s">
        <v>63</v>
      </c>
      <c r="R90" s="36" t="s">
        <v>63</v>
      </c>
      <c r="S90" s="36" t="s">
        <v>61</v>
      </c>
      <c r="T90" s="36" t="s">
        <v>61</v>
      </c>
      <c r="U90" s="36" t="s">
        <v>61</v>
      </c>
      <c r="V90" s="36" t="s">
        <v>61</v>
      </c>
      <c r="W90" s="36" t="s">
        <v>61</v>
      </c>
      <c r="X90" s="36" t="s">
        <v>61</v>
      </c>
      <c r="Y90" s="36" t="s">
        <v>61</v>
      </c>
      <c r="Z90" s="36" t="s">
        <v>61</v>
      </c>
      <c r="AA90" s="36" t="s">
        <v>61</v>
      </c>
    </row>
    <row r="91" spans="1:257" s="38" customFormat="1" ht="36">
      <c r="A91" s="31" t="s">
        <v>196</v>
      </c>
      <c r="B91" s="54" t="s">
        <v>197</v>
      </c>
      <c r="C91" s="55">
        <v>400000</v>
      </c>
      <c r="D91" s="34" t="s">
        <v>88</v>
      </c>
      <c r="E91" s="34" t="s">
        <v>122</v>
      </c>
      <c r="F91" s="36" t="s">
        <v>61</v>
      </c>
      <c r="G91" s="36" t="s">
        <v>61</v>
      </c>
      <c r="H91" s="36" t="s">
        <v>61</v>
      </c>
      <c r="I91" s="36" t="s">
        <v>61</v>
      </c>
      <c r="J91" s="62">
        <v>333300</v>
      </c>
      <c r="K91" s="62">
        <v>66700</v>
      </c>
      <c r="L91" s="36" t="s">
        <v>61</v>
      </c>
      <c r="M91" s="36" t="s">
        <v>61</v>
      </c>
      <c r="N91" s="36" t="s">
        <v>61</v>
      </c>
      <c r="O91" s="56" t="s">
        <v>62</v>
      </c>
      <c r="P91" s="57" t="s">
        <v>63</v>
      </c>
      <c r="Q91" s="57" t="s">
        <v>111</v>
      </c>
      <c r="R91" s="57" t="s">
        <v>63</v>
      </c>
      <c r="S91" s="36" t="s">
        <v>61</v>
      </c>
      <c r="T91" s="36" t="s">
        <v>61</v>
      </c>
      <c r="U91" s="36" t="s">
        <v>61</v>
      </c>
      <c r="V91" s="36" t="s">
        <v>61</v>
      </c>
      <c r="W91" s="62">
        <v>333300</v>
      </c>
      <c r="X91" s="62">
        <v>66700</v>
      </c>
      <c r="Y91" s="36" t="s">
        <v>61</v>
      </c>
      <c r="Z91" s="36" t="s">
        <v>61</v>
      </c>
      <c r="AA91" s="36" t="s">
        <v>61</v>
      </c>
    </row>
    <row r="92" spans="1:257" s="38" customFormat="1" ht="36">
      <c r="A92" s="31" t="s">
        <v>198</v>
      </c>
      <c r="B92" s="48" t="s">
        <v>199</v>
      </c>
      <c r="C92" s="33">
        <v>200000</v>
      </c>
      <c r="D92" s="34" t="s">
        <v>88</v>
      </c>
      <c r="E92" s="34" t="s">
        <v>122</v>
      </c>
      <c r="F92" s="36" t="s">
        <v>61</v>
      </c>
      <c r="G92" s="36" t="s">
        <v>61</v>
      </c>
      <c r="H92" s="36" t="s">
        <v>61</v>
      </c>
      <c r="I92" s="36" t="s">
        <v>61</v>
      </c>
      <c r="J92" s="62">
        <v>166700</v>
      </c>
      <c r="K92" s="62">
        <v>33300</v>
      </c>
      <c r="L92" s="36" t="s">
        <v>61</v>
      </c>
      <c r="M92" s="36" t="s">
        <v>61</v>
      </c>
      <c r="N92" s="36" t="s">
        <v>61</v>
      </c>
      <c r="O92" s="40" t="s">
        <v>62</v>
      </c>
      <c r="P92" s="36" t="s">
        <v>63</v>
      </c>
      <c r="Q92" s="36" t="s">
        <v>63</v>
      </c>
      <c r="R92" s="36" t="s">
        <v>63</v>
      </c>
      <c r="S92" s="36" t="s">
        <v>61</v>
      </c>
      <c r="T92" s="36" t="s">
        <v>61</v>
      </c>
      <c r="U92" s="36" t="s">
        <v>61</v>
      </c>
      <c r="V92" s="36" t="s">
        <v>61</v>
      </c>
      <c r="W92" s="36" t="s">
        <v>61</v>
      </c>
      <c r="X92" s="36" t="s">
        <v>61</v>
      </c>
      <c r="Y92" s="36" t="s">
        <v>61</v>
      </c>
      <c r="Z92" s="36" t="s">
        <v>61</v>
      </c>
      <c r="AA92" s="36" t="s">
        <v>61</v>
      </c>
    </row>
    <row r="93" spans="1:257" ht="22.5" customHeight="1">
      <c r="A93" s="29" t="s">
        <v>200</v>
      </c>
      <c r="B93" s="29"/>
      <c r="C93" s="29"/>
      <c r="D93" s="29"/>
      <c r="E93" s="29"/>
      <c r="F93" s="36"/>
      <c r="G93" s="36"/>
      <c r="H93" s="36"/>
      <c r="I93" s="36"/>
      <c r="J93" s="36"/>
      <c r="K93" s="36"/>
      <c r="L93" s="36"/>
      <c r="M93" s="36"/>
      <c r="N93" s="36"/>
      <c r="O93" s="30"/>
      <c r="P93" s="30"/>
      <c r="Q93" s="30"/>
      <c r="R93" s="30"/>
      <c r="S93" s="64"/>
      <c r="T93" s="50"/>
      <c r="U93" s="50"/>
      <c r="V93" s="50"/>
      <c r="W93" s="50"/>
      <c r="X93" s="50"/>
      <c r="Y93" s="50"/>
      <c r="Z93" s="50"/>
      <c r="AA93" s="50"/>
    </row>
    <row r="94" spans="1:257" s="39" customFormat="1" ht="48">
      <c r="A94" s="31" t="s">
        <v>201</v>
      </c>
      <c r="B94" s="41" t="s">
        <v>202</v>
      </c>
      <c r="C94" s="33">
        <v>185741.49</v>
      </c>
      <c r="D94" s="34" t="s">
        <v>77</v>
      </c>
      <c r="E94" s="34" t="s">
        <v>88</v>
      </c>
      <c r="F94" s="36" t="s">
        <v>61</v>
      </c>
      <c r="G94" s="36" t="s">
        <v>61</v>
      </c>
      <c r="H94" s="36" t="s">
        <v>61</v>
      </c>
      <c r="I94" s="36" t="s">
        <v>61</v>
      </c>
      <c r="J94" s="36" t="s">
        <v>61</v>
      </c>
      <c r="K94" s="36" t="s">
        <v>61</v>
      </c>
      <c r="L94" s="36" t="s">
        <v>61</v>
      </c>
      <c r="M94" s="36" t="s">
        <v>61</v>
      </c>
      <c r="N94" s="36" t="s">
        <v>61</v>
      </c>
      <c r="O94" s="40" t="s">
        <v>203</v>
      </c>
      <c r="P94" s="36" t="s">
        <v>63</v>
      </c>
      <c r="Q94" s="36" t="s">
        <v>111</v>
      </c>
      <c r="R94" s="36" t="s">
        <v>63</v>
      </c>
      <c r="S94" s="36" t="s">
        <v>61</v>
      </c>
      <c r="T94" s="36" t="s">
        <v>61</v>
      </c>
      <c r="U94" s="36" t="s">
        <v>61</v>
      </c>
      <c r="V94" s="36" t="s">
        <v>61</v>
      </c>
      <c r="W94" s="36" t="s">
        <v>61</v>
      </c>
      <c r="X94" s="36" t="s">
        <v>61</v>
      </c>
      <c r="Y94" s="36" t="s">
        <v>61</v>
      </c>
      <c r="Z94" s="36" t="s">
        <v>61</v>
      </c>
      <c r="AA94" s="36" t="s">
        <v>61</v>
      </c>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c r="CW94" s="38"/>
      <c r="CX94" s="38"/>
      <c r="CY94" s="38"/>
      <c r="CZ94" s="38"/>
      <c r="DA94" s="38"/>
      <c r="DB94" s="38"/>
      <c r="DC94" s="38"/>
      <c r="DD94" s="38"/>
      <c r="DE94" s="38"/>
      <c r="DF94" s="38"/>
      <c r="DG94" s="38"/>
      <c r="DH94" s="38"/>
      <c r="DI94" s="38"/>
      <c r="DJ94" s="38"/>
      <c r="DK94" s="38"/>
      <c r="DL94" s="38"/>
      <c r="DM94" s="38"/>
      <c r="DN94" s="38"/>
      <c r="DO94" s="38"/>
      <c r="DP94" s="38"/>
      <c r="DQ94" s="38"/>
      <c r="DR94" s="38"/>
      <c r="DS94" s="38"/>
      <c r="DT94" s="38"/>
      <c r="DU94" s="38"/>
      <c r="DV94" s="38"/>
      <c r="DW94" s="38"/>
      <c r="DX94" s="38"/>
      <c r="DY94" s="38"/>
      <c r="DZ94" s="38"/>
      <c r="EA94" s="38"/>
      <c r="EB94" s="38"/>
      <c r="EC94" s="38"/>
      <c r="ED94" s="38"/>
      <c r="EE94" s="38"/>
      <c r="EF94" s="38"/>
      <c r="EG94" s="38"/>
      <c r="EH94" s="38"/>
      <c r="EI94" s="38"/>
      <c r="EJ94" s="38"/>
      <c r="EK94" s="38"/>
      <c r="EL94" s="38"/>
      <c r="EM94" s="38"/>
      <c r="EN94" s="38"/>
      <c r="EO94" s="38"/>
      <c r="EP94" s="38"/>
      <c r="EQ94" s="38"/>
      <c r="ER94" s="38"/>
      <c r="ES94" s="38"/>
      <c r="ET94" s="38"/>
      <c r="EU94" s="38"/>
      <c r="EV94" s="38"/>
      <c r="EW94" s="38"/>
      <c r="EX94" s="38"/>
      <c r="EY94" s="38"/>
      <c r="EZ94" s="38"/>
      <c r="FA94" s="38"/>
      <c r="FB94" s="38"/>
      <c r="FC94" s="38"/>
      <c r="FD94" s="38"/>
      <c r="FE94" s="38"/>
      <c r="FF94" s="38"/>
      <c r="FG94" s="38"/>
      <c r="FH94" s="38"/>
      <c r="FI94" s="38"/>
      <c r="FJ94" s="38"/>
      <c r="FK94" s="38"/>
      <c r="FL94" s="38"/>
      <c r="FM94" s="38"/>
      <c r="FN94" s="38"/>
      <c r="FO94" s="38"/>
      <c r="FP94" s="38"/>
      <c r="FQ94" s="38"/>
      <c r="FR94" s="38"/>
      <c r="FS94" s="38"/>
      <c r="FT94" s="38"/>
      <c r="FU94" s="38"/>
      <c r="FV94" s="38"/>
      <c r="FW94" s="38"/>
      <c r="FX94" s="38"/>
      <c r="FY94" s="38"/>
      <c r="FZ94" s="38"/>
      <c r="GA94" s="38"/>
      <c r="GB94" s="38"/>
      <c r="GC94" s="38"/>
      <c r="GD94" s="38"/>
      <c r="GE94" s="38"/>
      <c r="GF94" s="38"/>
      <c r="GG94" s="38"/>
      <c r="GH94" s="38"/>
      <c r="GI94" s="38"/>
      <c r="GJ94" s="38"/>
      <c r="GK94" s="38"/>
      <c r="GL94" s="38"/>
      <c r="GM94" s="38"/>
      <c r="GN94" s="38"/>
      <c r="GO94" s="38"/>
      <c r="GP94" s="38"/>
      <c r="GQ94" s="38"/>
      <c r="GR94" s="38"/>
      <c r="GS94" s="38"/>
      <c r="GT94" s="38"/>
      <c r="GU94" s="38"/>
      <c r="GV94" s="38"/>
      <c r="GW94" s="38"/>
      <c r="GX94" s="38"/>
      <c r="GY94" s="38"/>
      <c r="GZ94" s="38"/>
      <c r="HA94" s="38"/>
      <c r="HB94" s="38"/>
      <c r="HC94" s="38"/>
      <c r="HD94" s="38"/>
      <c r="HE94" s="38"/>
      <c r="HF94" s="38"/>
      <c r="HG94" s="38"/>
      <c r="HH94" s="38"/>
      <c r="HI94" s="38"/>
      <c r="HJ94" s="38"/>
      <c r="HK94" s="38"/>
      <c r="HL94" s="38"/>
      <c r="HM94" s="38"/>
      <c r="HN94" s="38"/>
      <c r="HO94" s="38"/>
      <c r="HP94" s="38"/>
      <c r="HQ94" s="38"/>
      <c r="HR94" s="38"/>
      <c r="HS94" s="38"/>
      <c r="HT94" s="38"/>
      <c r="HU94" s="38"/>
      <c r="HV94" s="38"/>
      <c r="HW94" s="38"/>
      <c r="HX94" s="38"/>
      <c r="HY94" s="38"/>
      <c r="HZ94" s="38"/>
      <c r="IA94" s="38"/>
      <c r="IB94" s="38"/>
      <c r="IC94" s="38"/>
      <c r="ID94" s="38"/>
      <c r="IE94" s="38"/>
      <c r="IF94" s="38"/>
      <c r="IG94" s="38"/>
      <c r="IH94" s="38"/>
      <c r="II94" s="38"/>
      <c r="IJ94" s="38"/>
      <c r="IK94" s="38"/>
      <c r="IL94" s="38"/>
      <c r="IM94" s="38"/>
      <c r="IN94" s="38"/>
      <c r="IO94" s="38"/>
      <c r="IP94" s="38"/>
      <c r="IQ94" s="38"/>
      <c r="IR94" s="38"/>
      <c r="IS94" s="38"/>
      <c r="IT94" s="38"/>
      <c r="IU94" s="38"/>
      <c r="IV94" s="38"/>
      <c r="IW94" s="38"/>
    </row>
    <row r="95" spans="1:257" s="39" customFormat="1" ht="60">
      <c r="A95" s="31" t="s">
        <v>204</v>
      </c>
      <c r="B95" s="41" t="s">
        <v>205</v>
      </c>
      <c r="C95" s="33">
        <v>329746.45</v>
      </c>
      <c r="D95" s="34" t="s">
        <v>77</v>
      </c>
      <c r="E95" s="34" t="s">
        <v>59</v>
      </c>
      <c r="F95" s="36" t="s">
        <v>61</v>
      </c>
      <c r="G95" s="36" t="s">
        <v>61</v>
      </c>
      <c r="H95" s="36" t="s">
        <v>61</v>
      </c>
      <c r="I95" s="36" t="s">
        <v>61</v>
      </c>
      <c r="J95" s="36" t="s">
        <v>61</v>
      </c>
      <c r="K95" s="36" t="s">
        <v>61</v>
      </c>
      <c r="L95" s="36" t="s">
        <v>61</v>
      </c>
      <c r="M95" s="36" t="s">
        <v>61</v>
      </c>
      <c r="N95" s="36" t="s">
        <v>61</v>
      </c>
      <c r="O95" s="40" t="s">
        <v>203</v>
      </c>
      <c r="P95" s="36" t="s">
        <v>63</v>
      </c>
      <c r="Q95" s="36" t="s">
        <v>111</v>
      </c>
      <c r="R95" s="36" t="s">
        <v>63</v>
      </c>
      <c r="S95" s="36" t="s">
        <v>61</v>
      </c>
      <c r="T95" s="36" t="s">
        <v>61</v>
      </c>
      <c r="U95" s="36" t="s">
        <v>61</v>
      </c>
      <c r="V95" s="36" t="s">
        <v>61</v>
      </c>
      <c r="W95" s="36" t="s">
        <v>61</v>
      </c>
      <c r="X95" s="36" t="s">
        <v>61</v>
      </c>
      <c r="Y95" s="36" t="s">
        <v>61</v>
      </c>
      <c r="Z95" s="36" t="s">
        <v>61</v>
      </c>
      <c r="AA95" s="36" t="s">
        <v>61</v>
      </c>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c r="CW95" s="38"/>
      <c r="CX95" s="38"/>
      <c r="CY95" s="38"/>
      <c r="CZ95" s="38"/>
      <c r="DA95" s="38"/>
      <c r="DB95" s="38"/>
      <c r="DC95" s="38"/>
      <c r="DD95" s="38"/>
      <c r="DE95" s="38"/>
      <c r="DF95" s="38"/>
      <c r="DG95" s="38"/>
      <c r="DH95" s="38"/>
      <c r="DI95" s="38"/>
      <c r="DJ95" s="38"/>
      <c r="DK95" s="38"/>
      <c r="DL95" s="38"/>
      <c r="DM95" s="38"/>
      <c r="DN95" s="38"/>
      <c r="DO95" s="38"/>
      <c r="DP95" s="38"/>
      <c r="DQ95" s="38"/>
      <c r="DR95" s="38"/>
      <c r="DS95" s="38"/>
      <c r="DT95" s="38"/>
      <c r="DU95" s="38"/>
      <c r="DV95" s="38"/>
      <c r="DW95" s="38"/>
      <c r="DX95" s="38"/>
      <c r="DY95" s="38"/>
      <c r="DZ95" s="38"/>
      <c r="EA95" s="38"/>
      <c r="EB95" s="38"/>
      <c r="EC95" s="38"/>
      <c r="ED95" s="38"/>
      <c r="EE95" s="38"/>
      <c r="EF95" s="38"/>
      <c r="EG95" s="38"/>
      <c r="EH95" s="38"/>
      <c r="EI95" s="38"/>
      <c r="EJ95" s="38"/>
      <c r="EK95" s="38"/>
      <c r="EL95" s="38"/>
      <c r="EM95" s="38"/>
      <c r="EN95" s="38"/>
      <c r="EO95" s="38"/>
      <c r="EP95" s="38"/>
      <c r="EQ95" s="38"/>
      <c r="ER95" s="38"/>
      <c r="ES95" s="38"/>
      <c r="ET95" s="38"/>
      <c r="EU95" s="38"/>
      <c r="EV95" s="38"/>
      <c r="EW95" s="38"/>
      <c r="EX95" s="38"/>
      <c r="EY95" s="38"/>
      <c r="EZ95" s="38"/>
      <c r="FA95" s="38"/>
      <c r="FB95" s="38"/>
      <c r="FC95" s="38"/>
      <c r="FD95" s="38"/>
      <c r="FE95" s="38"/>
      <c r="FF95" s="38"/>
      <c r="FG95" s="38"/>
      <c r="FH95" s="38"/>
      <c r="FI95" s="38"/>
      <c r="FJ95" s="38"/>
      <c r="FK95" s="38"/>
      <c r="FL95" s="38"/>
      <c r="FM95" s="38"/>
      <c r="FN95" s="38"/>
      <c r="FO95" s="38"/>
      <c r="FP95" s="38"/>
      <c r="FQ95" s="38"/>
      <c r="FR95" s="38"/>
      <c r="FS95" s="38"/>
      <c r="FT95" s="38"/>
      <c r="FU95" s="38"/>
      <c r="FV95" s="38"/>
      <c r="FW95" s="38"/>
      <c r="FX95" s="38"/>
      <c r="FY95" s="38"/>
      <c r="FZ95" s="38"/>
      <c r="GA95" s="38"/>
      <c r="GB95" s="38"/>
      <c r="GC95" s="38"/>
      <c r="GD95" s="38"/>
      <c r="GE95" s="38"/>
      <c r="GF95" s="38"/>
      <c r="GG95" s="38"/>
      <c r="GH95" s="38"/>
      <c r="GI95" s="38"/>
      <c r="GJ95" s="38"/>
      <c r="GK95" s="38"/>
      <c r="GL95" s="38"/>
      <c r="GM95" s="38"/>
      <c r="GN95" s="38"/>
      <c r="GO95" s="38"/>
      <c r="GP95" s="38"/>
      <c r="GQ95" s="38"/>
      <c r="GR95" s="38"/>
      <c r="GS95" s="38"/>
      <c r="GT95" s="38"/>
      <c r="GU95" s="38"/>
      <c r="GV95" s="38"/>
      <c r="GW95" s="38"/>
      <c r="GX95" s="38"/>
      <c r="GY95" s="38"/>
      <c r="GZ95" s="38"/>
      <c r="HA95" s="38"/>
      <c r="HB95" s="38"/>
      <c r="HC95" s="38"/>
      <c r="HD95" s="38"/>
      <c r="HE95" s="38"/>
      <c r="HF95" s="38"/>
      <c r="HG95" s="38"/>
      <c r="HH95" s="38"/>
      <c r="HI95" s="38"/>
      <c r="HJ95" s="38"/>
      <c r="HK95" s="38"/>
      <c r="HL95" s="38"/>
      <c r="HM95" s="38"/>
      <c r="HN95" s="38"/>
      <c r="HO95" s="38"/>
      <c r="HP95" s="38"/>
      <c r="HQ95" s="38"/>
      <c r="HR95" s="38"/>
      <c r="HS95" s="38"/>
      <c r="HT95" s="38"/>
      <c r="HU95" s="38"/>
      <c r="HV95" s="38"/>
      <c r="HW95" s="38"/>
      <c r="HX95" s="38"/>
      <c r="HY95" s="38"/>
      <c r="HZ95" s="38"/>
      <c r="IA95" s="38"/>
      <c r="IB95" s="38"/>
      <c r="IC95" s="38"/>
      <c r="ID95" s="38"/>
      <c r="IE95" s="38"/>
      <c r="IF95" s="38"/>
      <c r="IG95" s="38"/>
      <c r="IH95" s="38"/>
      <c r="II95" s="38"/>
      <c r="IJ95" s="38"/>
      <c r="IK95" s="38"/>
      <c r="IL95" s="38"/>
      <c r="IM95" s="38"/>
      <c r="IN95" s="38"/>
      <c r="IO95" s="38"/>
      <c r="IP95" s="38"/>
      <c r="IQ95" s="38"/>
      <c r="IR95" s="38"/>
      <c r="IS95" s="38"/>
      <c r="IT95" s="38"/>
      <c r="IU95" s="38"/>
      <c r="IV95" s="38"/>
      <c r="IW95" s="38"/>
    </row>
    <row r="96" spans="1:257" s="39" customFormat="1" ht="60">
      <c r="A96" s="31" t="s">
        <v>206</v>
      </c>
      <c r="B96" s="41" t="s">
        <v>207</v>
      </c>
      <c r="C96" s="33">
        <v>435779.21</v>
      </c>
      <c r="D96" s="34" t="s">
        <v>77</v>
      </c>
      <c r="E96" s="34" t="s">
        <v>77</v>
      </c>
      <c r="F96" s="36" t="s">
        <v>61</v>
      </c>
      <c r="G96" s="36" t="s">
        <v>61</v>
      </c>
      <c r="H96" s="36" t="s">
        <v>61</v>
      </c>
      <c r="I96" s="36" t="s">
        <v>61</v>
      </c>
      <c r="J96" s="36" t="s">
        <v>61</v>
      </c>
      <c r="K96" s="36" t="s">
        <v>61</v>
      </c>
      <c r="L96" s="36" t="s">
        <v>61</v>
      </c>
      <c r="M96" s="36" t="s">
        <v>61</v>
      </c>
      <c r="N96" s="36" t="s">
        <v>61</v>
      </c>
      <c r="O96" s="40" t="s">
        <v>203</v>
      </c>
      <c r="P96" s="36" t="s">
        <v>63</v>
      </c>
      <c r="Q96" s="36" t="s">
        <v>111</v>
      </c>
      <c r="R96" s="36" t="s">
        <v>63</v>
      </c>
      <c r="S96" s="36" t="s">
        <v>61</v>
      </c>
      <c r="T96" s="36" t="s">
        <v>61</v>
      </c>
      <c r="U96" s="36" t="s">
        <v>61</v>
      </c>
      <c r="V96" s="36" t="s">
        <v>61</v>
      </c>
      <c r="W96" s="36" t="s">
        <v>61</v>
      </c>
      <c r="X96" s="36" t="s">
        <v>61</v>
      </c>
      <c r="Y96" s="36" t="s">
        <v>61</v>
      </c>
      <c r="Z96" s="36" t="s">
        <v>61</v>
      </c>
      <c r="AA96" s="36" t="s">
        <v>61</v>
      </c>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c r="HK96" s="38"/>
      <c r="HL96" s="38"/>
      <c r="HM96" s="38"/>
      <c r="HN96" s="38"/>
      <c r="HO96" s="38"/>
      <c r="HP96" s="38"/>
      <c r="HQ96" s="38"/>
      <c r="HR96" s="38"/>
      <c r="HS96" s="38"/>
      <c r="HT96" s="38"/>
      <c r="HU96" s="38"/>
      <c r="HV96" s="38"/>
      <c r="HW96" s="38"/>
      <c r="HX96" s="38"/>
      <c r="HY96" s="38"/>
      <c r="HZ96" s="38"/>
      <c r="IA96" s="38"/>
      <c r="IB96" s="38"/>
      <c r="IC96" s="38"/>
      <c r="ID96" s="38"/>
      <c r="IE96" s="38"/>
      <c r="IF96" s="38"/>
      <c r="IG96" s="38"/>
      <c r="IH96" s="38"/>
      <c r="II96" s="38"/>
      <c r="IJ96" s="38"/>
      <c r="IK96" s="38"/>
      <c r="IL96" s="38"/>
      <c r="IM96" s="38"/>
      <c r="IN96" s="38"/>
      <c r="IO96" s="38"/>
      <c r="IP96" s="38"/>
      <c r="IQ96" s="38"/>
      <c r="IR96" s="38"/>
      <c r="IS96" s="38"/>
      <c r="IT96" s="38"/>
      <c r="IU96" s="38"/>
      <c r="IV96" s="38"/>
      <c r="IW96" s="38"/>
    </row>
    <row r="97" spans="1:257" s="39" customFormat="1" ht="84">
      <c r="A97" s="31" t="s">
        <v>208</v>
      </c>
      <c r="B97" s="41" t="s">
        <v>209</v>
      </c>
      <c r="C97" s="33">
        <v>15817413.4</v>
      </c>
      <c r="D97" s="34" t="s">
        <v>77</v>
      </c>
      <c r="E97" s="34" t="s">
        <v>77</v>
      </c>
      <c r="F97" s="36" t="s">
        <v>61</v>
      </c>
      <c r="G97" s="36" t="s">
        <v>61</v>
      </c>
      <c r="H97" s="36" t="s">
        <v>61</v>
      </c>
      <c r="I97" s="36" t="s">
        <v>61</v>
      </c>
      <c r="J97" s="36" t="s">
        <v>61</v>
      </c>
      <c r="K97" s="36" t="s">
        <v>61</v>
      </c>
      <c r="L97" s="36" t="s">
        <v>61</v>
      </c>
      <c r="M97" s="36" t="s">
        <v>61</v>
      </c>
      <c r="N97" s="36" t="s">
        <v>61</v>
      </c>
      <c r="O97" s="40" t="s">
        <v>203</v>
      </c>
      <c r="P97" s="36" t="s">
        <v>63</v>
      </c>
      <c r="Q97" s="36" t="s">
        <v>111</v>
      </c>
      <c r="R97" s="36" t="s">
        <v>63</v>
      </c>
      <c r="S97" s="36" t="s">
        <v>61</v>
      </c>
      <c r="T97" s="36" t="s">
        <v>61</v>
      </c>
      <c r="U97" s="36" t="s">
        <v>61</v>
      </c>
      <c r="V97" s="36" t="s">
        <v>61</v>
      </c>
      <c r="W97" s="36" t="s">
        <v>61</v>
      </c>
      <c r="X97" s="36" t="s">
        <v>61</v>
      </c>
      <c r="Y97" s="36" t="s">
        <v>61</v>
      </c>
      <c r="Z97" s="36" t="s">
        <v>61</v>
      </c>
      <c r="AA97" s="36" t="s">
        <v>61</v>
      </c>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c r="IR97" s="38"/>
      <c r="IS97" s="38"/>
      <c r="IT97" s="38"/>
      <c r="IU97" s="38"/>
      <c r="IV97" s="38"/>
      <c r="IW97" s="38"/>
    </row>
    <row r="98" spans="1:257" s="39" customFormat="1" ht="72">
      <c r="A98" s="31" t="s">
        <v>210</v>
      </c>
      <c r="B98" s="41" t="s">
        <v>211</v>
      </c>
      <c r="C98" s="33">
        <v>269709.56</v>
      </c>
      <c r="D98" s="34" t="s">
        <v>77</v>
      </c>
      <c r="E98" s="34" t="s">
        <v>135</v>
      </c>
      <c r="F98" s="36" t="s">
        <v>61</v>
      </c>
      <c r="G98" s="36" t="s">
        <v>61</v>
      </c>
      <c r="H98" s="36" t="s">
        <v>61</v>
      </c>
      <c r="I98" s="36" t="s">
        <v>61</v>
      </c>
      <c r="J98" s="36" t="s">
        <v>61</v>
      </c>
      <c r="K98" s="36" t="s">
        <v>61</v>
      </c>
      <c r="L98" s="36" t="s">
        <v>61</v>
      </c>
      <c r="M98" s="36" t="s">
        <v>61</v>
      </c>
      <c r="N98" s="36" t="s">
        <v>61</v>
      </c>
      <c r="O98" s="40" t="s">
        <v>203</v>
      </c>
      <c r="P98" s="36" t="s">
        <v>63</v>
      </c>
      <c r="Q98" s="36" t="s">
        <v>111</v>
      </c>
      <c r="R98" s="36" t="s">
        <v>63</v>
      </c>
      <c r="S98" s="36" t="s">
        <v>61</v>
      </c>
      <c r="T98" s="36" t="s">
        <v>61</v>
      </c>
      <c r="U98" s="36" t="s">
        <v>61</v>
      </c>
      <c r="V98" s="36" t="s">
        <v>61</v>
      </c>
      <c r="W98" s="36" t="s">
        <v>61</v>
      </c>
      <c r="X98" s="36" t="s">
        <v>61</v>
      </c>
      <c r="Y98" s="36" t="s">
        <v>61</v>
      </c>
      <c r="Z98" s="36" t="s">
        <v>61</v>
      </c>
      <c r="AA98" s="36" t="s">
        <v>61</v>
      </c>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c r="HK98" s="38"/>
      <c r="HL98" s="38"/>
      <c r="HM98" s="38"/>
      <c r="HN98" s="38"/>
      <c r="HO98" s="38"/>
      <c r="HP98" s="38"/>
      <c r="HQ98" s="38"/>
      <c r="HR98" s="38"/>
      <c r="HS98" s="38"/>
      <c r="HT98" s="38"/>
      <c r="HU98" s="38"/>
      <c r="HV98" s="38"/>
      <c r="HW98" s="38"/>
      <c r="HX98" s="38"/>
      <c r="HY98" s="38"/>
      <c r="HZ98" s="38"/>
      <c r="IA98" s="38"/>
      <c r="IB98" s="38"/>
      <c r="IC98" s="38"/>
      <c r="ID98" s="38"/>
      <c r="IE98" s="38"/>
      <c r="IF98" s="38"/>
      <c r="IG98" s="38"/>
      <c r="IH98" s="38"/>
      <c r="II98" s="38"/>
      <c r="IJ98" s="38"/>
      <c r="IK98" s="38"/>
      <c r="IL98" s="38"/>
      <c r="IM98" s="38"/>
      <c r="IN98" s="38"/>
      <c r="IO98" s="38"/>
      <c r="IP98" s="38"/>
      <c r="IQ98" s="38"/>
      <c r="IR98" s="38"/>
      <c r="IS98" s="38"/>
      <c r="IT98" s="38"/>
      <c r="IU98" s="38"/>
      <c r="IV98" s="38"/>
      <c r="IW98" s="38"/>
    </row>
    <row r="99" spans="1:257" s="39" customFormat="1" ht="48">
      <c r="A99" s="31" t="s">
        <v>212</v>
      </c>
      <c r="B99" s="41" t="s">
        <v>213</v>
      </c>
      <c r="C99" s="33">
        <v>138742.95000000001</v>
      </c>
      <c r="D99" s="34" t="s">
        <v>77</v>
      </c>
      <c r="E99" s="34" t="s">
        <v>135</v>
      </c>
      <c r="F99" s="36" t="s">
        <v>61</v>
      </c>
      <c r="G99" s="36" t="s">
        <v>61</v>
      </c>
      <c r="H99" s="36" t="s">
        <v>61</v>
      </c>
      <c r="I99" s="36" t="s">
        <v>61</v>
      </c>
      <c r="J99" s="36" t="s">
        <v>61</v>
      </c>
      <c r="K99" s="36" t="s">
        <v>61</v>
      </c>
      <c r="L99" s="36" t="s">
        <v>61</v>
      </c>
      <c r="M99" s="36" t="s">
        <v>61</v>
      </c>
      <c r="N99" s="36" t="s">
        <v>61</v>
      </c>
      <c r="O99" s="40" t="s">
        <v>203</v>
      </c>
      <c r="P99" s="36" t="s">
        <v>63</v>
      </c>
      <c r="Q99" s="36" t="s">
        <v>111</v>
      </c>
      <c r="R99" s="36" t="s">
        <v>63</v>
      </c>
      <c r="S99" s="36" t="s">
        <v>61</v>
      </c>
      <c r="T99" s="36" t="s">
        <v>61</v>
      </c>
      <c r="U99" s="36" t="s">
        <v>61</v>
      </c>
      <c r="V99" s="36" t="s">
        <v>61</v>
      </c>
      <c r="W99" s="36" t="s">
        <v>61</v>
      </c>
      <c r="X99" s="36" t="s">
        <v>61</v>
      </c>
      <c r="Y99" s="36" t="s">
        <v>61</v>
      </c>
      <c r="Z99" s="36" t="s">
        <v>61</v>
      </c>
      <c r="AA99" s="36" t="s">
        <v>61</v>
      </c>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8"/>
      <c r="IH99" s="38"/>
      <c r="II99" s="38"/>
      <c r="IJ99" s="38"/>
      <c r="IK99" s="38"/>
      <c r="IL99" s="38"/>
      <c r="IM99" s="38"/>
      <c r="IN99" s="38"/>
      <c r="IO99" s="38"/>
      <c r="IP99" s="38"/>
      <c r="IQ99" s="38"/>
      <c r="IR99" s="38"/>
      <c r="IS99" s="38"/>
      <c r="IT99" s="38"/>
      <c r="IU99" s="38"/>
      <c r="IV99" s="38"/>
      <c r="IW99" s="38"/>
    </row>
    <row r="100" spans="1:257" s="39" customFormat="1" ht="60">
      <c r="A100" s="31" t="s">
        <v>214</v>
      </c>
      <c r="B100" s="41" t="s">
        <v>215</v>
      </c>
      <c r="C100" s="33">
        <v>240885.84</v>
      </c>
      <c r="D100" s="34" t="s">
        <v>77</v>
      </c>
      <c r="E100" s="34" t="s">
        <v>145</v>
      </c>
      <c r="F100" s="36" t="s">
        <v>61</v>
      </c>
      <c r="G100" s="36" t="s">
        <v>61</v>
      </c>
      <c r="H100" s="36" t="s">
        <v>61</v>
      </c>
      <c r="I100" s="36" t="s">
        <v>61</v>
      </c>
      <c r="J100" s="36" t="s">
        <v>61</v>
      </c>
      <c r="K100" s="36" t="s">
        <v>61</v>
      </c>
      <c r="L100" s="36" t="s">
        <v>61</v>
      </c>
      <c r="M100" s="36" t="s">
        <v>61</v>
      </c>
      <c r="N100" s="36" t="s">
        <v>61</v>
      </c>
      <c r="O100" s="40" t="s">
        <v>203</v>
      </c>
      <c r="P100" s="36" t="s">
        <v>63</v>
      </c>
      <c r="Q100" s="36" t="s">
        <v>111</v>
      </c>
      <c r="R100" s="36" t="s">
        <v>63</v>
      </c>
      <c r="S100" s="36" t="s">
        <v>61</v>
      </c>
      <c r="T100" s="36" t="s">
        <v>61</v>
      </c>
      <c r="U100" s="36" t="s">
        <v>61</v>
      </c>
      <c r="V100" s="36" t="s">
        <v>61</v>
      </c>
      <c r="W100" s="36" t="s">
        <v>61</v>
      </c>
      <c r="X100" s="36" t="s">
        <v>61</v>
      </c>
      <c r="Y100" s="36" t="s">
        <v>61</v>
      </c>
      <c r="Z100" s="36" t="s">
        <v>61</v>
      </c>
      <c r="AA100" s="36" t="s">
        <v>61</v>
      </c>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8"/>
      <c r="IH100" s="38"/>
      <c r="II100" s="38"/>
      <c r="IJ100" s="38"/>
      <c r="IK100" s="38"/>
      <c r="IL100" s="38"/>
      <c r="IM100" s="38"/>
      <c r="IN100" s="38"/>
      <c r="IO100" s="38"/>
      <c r="IP100" s="38"/>
      <c r="IQ100" s="38"/>
      <c r="IR100" s="38"/>
      <c r="IS100" s="38"/>
      <c r="IT100" s="38"/>
      <c r="IU100" s="38"/>
      <c r="IV100" s="38"/>
      <c r="IW100" s="38"/>
    </row>
    <row r="101" spans="1:257" s="39" customFormat="1" ht="48">
      <c r="A101" s="31" t="s">
        <v>216</v>
      </c>
      <c r="B101" s="41" t="s">
        <v>217</v>
      </c>
      <c r="C101" s="33">
        <v>791951</v>
      </c>
      <c r="D101" s="34" t="s">
        <v>59</v>
      </c>
      <c r="E101" s="34" t="s">
        <v>88</v>
      </c>
      <c r="F101" s="36" t="s">
        <v>61</v>
      </c>
      <c r="G101" s="36" t="s">
        <v>61</v>
      </c>
      <c r="H101" s="36" t="s">
        <v>61</v>
      </c>
      <c r="I101" s="36" t="s">
        <v>61</v>
      </c>
      <c r="J101" s="36" t="s">
        <v>61</v>
      </c>
      <c r="K101" s="36" t="s">
        <v>61</v>
      </c>
      <c r="L101" s="36" t="s">
        <v>61</v>
      </c>
      <c r="M101" s="36" t="s">
        <v>61</v>
      </c>
      <c r="N101" s="36" t="s">
        <v>61</v>
      </c>
      <c r="O101" s="40" t="s">
        <v>203</v>
      </c>
      <c r="P101" s="36" t="s">
        <v>63</v>
      </c>
      <c r="Q101" s="36" t="s">
        <v>111</v>
      </c>
      <c r="R101" s="36" t="s">
        <v>63</v>
      </c>
      <c r="S101" s="36" t="s">
        <v>61</v>
      </c>
      <c r="T101" s="36" t="s">
        <v>61</v>
      </c>
      <c r="U101" s="36" t="s">
        <v>61</v>
      </c>
      <c r="V101" s="36" t="s">
        <v>61</v>
      </c>
      <c r="W101" s="36" t="s">
        <v>61</v>
      </c>
      <c r="X101" s="36" t="s">
        <v>61</v>
      </c>
      <c r="Y101" s="36" t="s">
        <v>61</v>
      </c>
      <c r="Z101" s="36" t="s">
        <v>61</v>
      </c>
      <c r="AA101" s="36" t="s">
        <v>61</v>
      </c>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8"/>
      <c r="IK101" s="38"/>
      <c r="IL101" s="38"/>
      <c r="IM101" s="38"/>
      <c r="IN101" s="38"/>
      <c r="IO101" s="38"/>
      <c r="IP101" s="38"/>
      <c r="IQ101" s="38"/>
      <c r="IR101" s="38"/>
      <c r="IS101" s="38"/>
      <c r="IT101" s="38"/>
      <c r="IU101" s="38"/>
      <c r="IV101" s="38"/>
      <c r="IW101" s="38"/>
    </row>
    <row r="102" spans="1:257" s="39" customFormat="1" ht="48">
      <c r="A102" s="31" t="s">
        <v>218</v>
      </c>
      <c r="B102" s="41" t="s">
        <v>219</v>
      </c>
      <c r="C102" s="33">
        <v>169330.79</v>
      </c>
      <c r="D102" s="34" t="s">
        <v>59</v>
      </c>
      <c r="E102" s="34" t="s">
        <v>59</v>
      </c>
      <c r="F102" s="36" t="s">
        <v>61</v>
      </c>
      <c r="G102" s="36" t="s">
        <v>61</v>
      </c>
      <c r="H102" s="36" t="s">
        <v>61</v>
      </c>
      <c r="I102" s="36" t="s">
        <v>61</v>
      </c>
      <c r="J102" s="36" t="s">
        <v>61</v>
      </c>
      <c r="K102" s="36" t="s">
        <v>61</v>
      </c>
      <c r="L102" s="36" t="s">
        <v>61</v>
      </c>
      <c r="M102" s="36" t="s">
        <v>61</v>
      </c>
      <c r="N102" s="36" t="s">
        <v>61</v>
      </c>
      <c r="O102" s="40" t="s">
        <v>203</v>
      </c>
      <c r="P102" s="36" t="s">
        <v>63</v>
      </c>
      <c r="Q102" s="36" t="s">
        <v>111</v>
      </c>
      <c r="R102" s="36" t="s">
        <v>63</v>
      </c>
      <c r="S102" s="36" t="s">
        <v>61</v>
      </c>
      <c r="T102" s="36" t="s">
        <v>61</v>
      </c>
      <c r="U102" s="36" t="s">
        <v>61</v>
      </c>
      <c r="V102" s="36" t="s">
        <v>61</v>
      </c>
      <c r="W102" s="36" t="s">
        <v>61</v>
      </c>
      <c r="X102" s="36" t="s">
        <v>61</v>
      </c>
      <c r="Y102" s="36" t="s">
        <v>61</v>
      </c>
      <c r="Z102" s="36" t="s">
        <v>61</v>
      </c>
      <c r="AA102" s="36" t="s">
        <v>61</v>
      </c>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c r="IR102" s="38"/>
      <c r="IS102" s="38"/>
      <c r="IT102" s="38"/>
      <c r="IU102" s="38"/>
      <c r="IV102" s="38"/>
      <c r="IW102" s="38"/>
    </row>
    <row r="103" spans="1:257" s="39" customFormat="1" ht="60">
      <c r="A103" s="31" t="s">
        <v>220</v>
      </c>
      <c r="B103" s="41" t="s">
        <v>221</v>
      </c>
      <c r="C103" s="33">
        <v>202710.78</v>
      </c>
      <c r="D103" s="34" t="s">
        <v>59</v>
      </c>
      <c r="E103" s="34" t="s">
        <v>145</v>
      </c>
      <c r="F103" s="36" t="s">
        <v>61</v>
      </c>
      <c r="G103" s="36" t="s">
        <v>61</v>
      </c>
      <c r="H103" s="36" t="s">
        <v>61</v>
      </c>
      <c r="I103" s="36" t="s">
        <v>61</v>
      </c>
      <c r="J103" s="36" t="s">
        <v>61</v>
      </c>
      <c r="K103" s="36" t="s">
        <v>61</v>
      </c>
      <c r="L103" s="36" t="s">
        <v>61</v>
      </c>
      <c r="M103" s="36" t="s">
        <v>61</v>
      </c>
      <c r="N103" s="36" t="s">
        <v>61</v>
      </c>
      <c r="O103" s="40" t="s">
        <v>203</v>
      </c>
      <c r="P103" s="36" t="s">
        <v>63</v>
      </c>
      <c r="Q103" s="36" t="s">
        <v>111</v>
      </c>
      <c r="R103" s="36" t="s">
        <v>63</v>
      </c>
      <c r="S103" s="36" t="s">
        <v>61</v>
      </c>
      <c r="T103" s="36" t="s">
        <v>61</v>
      </c>
      <c r="U103" s="36" t="s">
        <v>61</v>
      </c>
      <c r="V103" s="36" t="s">
        <v>61</v>
      </c>
      <c r="W103" s="36" t="s">
        <v>61</v>
      </c>
      <c r="X103" s="36" t="s">
        <v>61</v>
      </c>
      <c r="Y103" s="36" t="s">
        <v>61</v>
      </c>
      <c r="Z103" s="36" t="s">
        <v>61</v>
      </c>
      <c r="AA103" s="36" t="s">
        <v>61</v>
      </c>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c r="EV103" s="38"/>
      <c r="EW103" s="38"/>
      <c r="EX103" s="38"/>
      <c r="EY103" s="38"/>
      <c r="EZ103" s="38"/>
      <c r="FA103" s="38"/>
      <c r="FB103" s="38"/>
      <c r="FC103" s="38"/>
      <c r="FD103" s="38"/>
      <c r="FE103" s="38"/>
      <c r="FF103" s="38"/>
      <c r="FG103" s="38"/>
      <c r="FH103" s="38"/>
      <c r="FI103" s="38"/>
      <c r="FJ103" s="38"/>
      <c r="FK103" s="38"/>
      <c r="FL103" s="38"/>
      <c r="FM103" s="38"/>
      <c r="FN103" s="38"/>
      <c r="FO103" s="38"/>
      <c r="FP103" s="38"/>
      <c r="FQ103" s="38"/>
      <c r="FR103" s="38"/>
      <c r="FS103" s="38"/>
      <c r="FT103" s="38"/>
      <c r="FU103" s="38"/>
      <c r="FV103" s="38"/>
      <c r="FW103" s="38"/>
      <c r="FX103" s="38"/>
      <c r="FY103" s="38"/>
      <c r="FZ103" s="38"/>
      <c r="GA103" s="38"/>
      <c r="GB103" s="38"/>
      <c r="GC103" s="38"/>
      <c r="GD103" s="38"/>
      <c r="GE103" s="38"/>
      <c r="GF103" s="38"/>
      <c r="GG103" s="38"/>
      <c r="GH103" s="38"/>
      <c r="GI103" s="38"/>
      <c r="GJ103" s="38"/>
      <c r="GK103" s="38"/>
      <c r="GL103" s="38"/>
      <c r="GM103" s="38"/>
      <c r="GN103" s="38"/>
      <c r="GO103" s="38"/>
      <c r="GP103" s="38"/>
      <c r="GQ103" s="38"/>
      <c r="GR103" s="38"/>
      <c r="GS103" s="38"/>
      <c r="GT103" s="38"/>
      <c r="GU103" s="38"/>
      <c r="GV103" s="38"/>
      <c r="GW103" s="38"/>
      <c r="GX103" s="38"/>
      <c r="GY103" s="38"/>
      <c r="GZ103" s="38"/>
      <c r="HA103" s="38"/>
      <c r="HB103" s="38"/>
      <c r="HC103" s="38"/>
      <c r="HD103" s="38"/>
      <c r="HE103" s="38"/>
      <c r="HF103" s="38"/>
      <c r="HG103" s="38"/>
      <c r="HH103" s="38"/>
      <c r="HI103" s="38"/>
      <c r="HJ103" s="38"/>
      <c r="HK103" s="38"/>
      <c r="HL103" s="38"/>
      <c r="HM103" s="38"/>
      <c r="HN103" s="38"/>
      <c r="HO103" s="38"/>
      <c r="HP103" s="38"/>
      <c r="HQ103" s="38"/>
      <c r="HR103" s="38"/>
      <c r="HS103" s="38"/>
      <c r="HT103" s="38"/>
      <c r="HU103" s="38"/>
      <c r="HV103" s="38"/>
      <c r="HW103" s="38"/>
      <c r="HX103" s="38"/>
      <c r="HY103" s="38"/>
      <c r="HZ103" s="38"/>
      <c r="IA103" s="38"/>
      <c r="IB103" s="38"/>
      <c r="IC103" s="38"/>
      <c r="ID103" s="38"/>
      <c r="IE103" s="38"/>
      <c r="IF103" s="38"/>
      <c r="IG103" s="38"/>
      <c r="IH103" s="38"/>
      <c r="II103" s="38"/>
      <c r="IJ103" s="38"/>
      <c r="IK103" s="38"/>
      <c r="IL103" s="38"/>
      <c r="IM103" s="38"/>
      <c r="IN103" s="38"/>
      <c r="IO103" s="38"/>
      <c r="IP103" s="38"/>
      <c r="IQ103" s="38"/>
      <c r="IR103" s="38"/>
      <c r="IS103" s="38"/>
      <c r="IT103" s="38"/>
      <c r="IU103" s="38"/>
      <c r="IV103" s="38"/>
      <c r="IW103" s="38"/>
    </row>
    <row r="104" spans="1:257" s="39" customFormat="1" ht="48">
      <c r="A104" s="31" t="s">
        <v>222</v>
      </c>
      <c r="B104" s="41" t="s">
        <v>223</v>
      </c>
      <c r="C104" s="33">
        <v>198356.6</v>
      </c>
      <c r="D104" s="34" t="s">
        <v>59</v>
      </c>
      <c r="E104" s="34" t="s">
        <v>145</v>
      </c>
      <c r="F104" s="36" t="s">
        <v>61</v>
      </c>
      <c r="G104" s="36" t="s">
        <v>61</v>
      </c>
      <c r="H104" s="36" t="s">
        <v>61</v>
      </c>
      <c r="I104" s="36" t="s">
        <v>61</v>
      </c>
      <c r="J104" s="36" t="s">
        <v>61</v>
      </c>
      <c r="K104" s="36" t="s">
        <v>61</v>
      </c>
      <c r="L104" s="36" t="s">
        <v>61</v>
      </c>
      <c r="M104" s="36" t="s">
        <v>61</v>
      </c>
      <c r="N104" s="36" t="s">
        <v>61</v>
      </c>
      <c r="O104" s="40" t="s">
        <v>203</v>
      </c>
      <c r="P104" s="36" t="s">
        <v>63</v>
      </c>
      <c r="Q104" s="36" t="s">
        <v>111</v>
      </c>
      <c r="R104" s="36" t="s">
        <v>63</v>
      </c>
      <c r="S104" s="36" t="s">
        <v>61</v>
      </c>
      <c r="T104" s="36" t="s">
        <v>61</v>
      </c>
      <c r="U104" s="36" t="s">
        <v>61</v>
      </c>
      <c r="V104" s="36" t="s">
        <v>61</v>
      </c>
      <c r="W104" s="36" t="s">
        <v>61</v>
      </c>
      <c r="X104" s="36" t="s">
        <v>61</v>
      </c>
      <c r="Y104" s="36" t="s">
        <v>61</v>
      </c>
      <c r="Z104" s="36" t="s">
        <v>61</v>
      </c>
      <c r="AA104" s="36" t="s">
        <v>61</v>
      </c>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c r="EV104" s="38"/>
      <c r="EW104" s="38"/>
      <c r="EX104" s="38"/>
      <c r="EY104" s="38"/>
      <c r="EZ104" s="38"/>
      <c r="FA104" s="38"/>
      <c r="FB104" s="38"/>
      <c r="FC104" s="38"/>
      <c r="FD104" s="38"/>
      <c r="FE104" s="38"/>
      <c r="FF104" s="38"/>
      <c r="FG104" s="38"/>
      <c r="FH104" s="38"/>
      <c r="FI104" s="38"/>
      <c r="FJ104" s="38"/>
      <c r="FK104" s="38"/>
      <c r="FL104" s="38"/>
      <c r="FM104" s="38"/>
      <c r="FN104" s="38"/>
      <c r="FO104" s="38"/>
      <c r="FP104" s="38"/>
      <c r="FQ104" s="38"/>
      <c r="FR104" s="38"/>
      <c r="FS104" s="38"/>
      <c r="FT104" s="38"/>
      <c r="FU104" s="38"/>
      <c r="FV104" s="38"/>
      <c r="FW104" s="38"/>
      <c r="FX104" s="38"/>
      <c r="FY104" s="38"/>
      <c r="FZ104" s="38"/>
      <c r="GA104" s="38"/>
      <c r="GB104" s="38"/>
      <c r="GC104" s="38"/>
      <c r="GD104" s="38"/>
      <c r="GE104" s="38"/>
      <c r="GF104" s="38"/>
      <c r="GG104" s="38"/>
      <c r="GH104" s="38"/>
      <c r="GI104" s="38"/>
      <c r="GJ104" s="38"/>
      <c r="GK104" s="38"/>
      <c r="GL104" s="38"/>
      <c r="GM104" s="38"/>
      <c r="GN104" s="38"/>
      <c r="GO104" s="38"/>
      <c r="GP104" s="38"/>
      <c r="GQ104" s="38"/>
      <c r="GR104" s="38"/>
      <c r="GS104" s="38"/>
      <c r="GT104" s="38"/>
      <c r="GU104" s="38"/>
      <c r="GV104" s="38"/>
      <c r="GW104" s="38"/>
      <c r="GX104" s="38"/>
      <c r="GY104" s="38"/>
      <c r="GZ104" s="38"/>
      <c r="HA104" s="38"/>
      <c r="HB104" s="38"/>
      <c r="HC104" s="38"/>
      <c r="HD104" s="38"/>
      <c r="HE104" s="38"/>
      <c r="HF104" s="38"/>
      <c r="HG104" s="38"/>
      <c r="HH104" s="38"/>
      <c r="HI104" s="38"/>
      <c r="HJ104" s="38"/>
      <c r="HK104" s="38"/>
      <c r="HL104" s="38"/>
      <c r="HM104" s="38"/>
      <c r="HN104" s="38"/>
      <c r="HO104" s="38"/>
      <c r="HP104" s="38"/>
      <c r="HQ104" s="38"/>
      <c r="HR104" s="38"/>
      <c r="HS104" s="38"/>
      <c r="HT104" s="38"/>
      <c r="HU104" s="38"/>
      <c r="HV104" s="38"/>
      <c r="HW104" s="38"/>
      <c r="HX104" s="38"/>
      <c r="HY104" s="38"/>
      <c r="HZ104" s="38"/>
      <c r="IA104" s="38"/>
      <c r="IB104" s="38"/>
      <c r="IC104" s="38"/>
      <c r="ID104" s="38"/>
      <c r="IE104" s="38"/>
      <c r="IF104" s="38"/>
      <c r="IG104" s="38"/>
      <c r="IH104" s="38"/>
      <c r="II104" s="38"/>
      <c r="IJ104" s="38"/>
      <c r="IK104" s="38"/>
      <c r="IL104" s="38"/>
      <c r="IM104" s="38"/>
      <c r="IN104" s="38"/>
      <c r="IO104" s="38"/>
      <c r="IP104" s="38"/>
      <c r="IQ104" s="38"/>
      <c r="IR104" s="38"/>
      <c r="IS104" s="38"/>
      <c r="IT104" s="38"/>
      <c r="IU104" s="38"/>
      <c r="IV104" s="38"/>
      <c r="IW104" s="38"/>
    </row>
    <row r="105" spans="1:257" s="39" customFormat="1" ht="60">
      <c r="A105" s="31" t="s">
        <v>224</v>
      </c>
      <c r="B105" s="41" t="s">
        <v>225</v>
      </c>
      <c r="C105" s="33">
        <v>128415.6</v>
      </c>
      <c r="D105" s="34" t="s">
        <v>59</v>
      </c>
      <c r="E105" s="34" t="s">
        <v>145</v>
      </c>
      <c r="F105" s="36" t="s">
        <v>61</v>
      </c>
      <c r="G105" s="36" t="s">
        <v>61</v>
      </c>
      <c r="H105" s="36" t="s">
        <v>61</v>
      </c>
      <c r="I105" s="36" t="s">
        <v>61</v>
      </c>
      <c r="J105" s="36" t="s">
        <v>61</v>
      </c>
      <c r="K105" s="36" t="s">
        <v>61</v>
      </c>
      <c r="L105" s="36" t="s">
        <v>61</v>
      </c>
      <c r="M105" s="36" t="s">
        <v>61</v>
      </c>
      <c r="N105" s="36" t="s">
        <v>61</v>
      </c>
      <c r="O105" s="40" t="s">
        <v>203</v>
      </c>
      <c r="P105" s="36" t="s">
        <v>63</v>
      </c>
      <c r="Q105" s="36" t="s">
        <v>111</v>
      </c>
      <c r="R105" s="36" t="s">
        <v>63</v>
      </c>
      <c r="S105" s="36" t="s">
        <v>61</v>
      </c>
      <c r="T105" s="36" t="s">
        <v>61</v>
      </c>
      <c r="U105" s="36" t="s">
        <v>61</v>
      </c>
      <c r="V105" s="36" t="s">
        <v>61</v>
      </c>
      <c r="W105" s="36" t="s">
        <v>61</v>
      </c>
      <c r="X105" s="36" t="s">
        <v>61</v>
      </c>
      <c r="Y105" s="36" t="s">
        <v>61</v>
      </c>
      <c r="Z105" s="36" t="s">
        <v>61</v>
      </c>
      <c r="AA105" s="36" t="s">
        <v>61</v>
      </c>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c r="EV105" s="38"/>
      <c r="EW105" s="38"/>
      <c r="EX105" s="38"/>
      <c r="EY105" s="38"/>
      <c r="EZ105" s="38"/>
      <c r="FA105" s="38"/>
      <c r="FB105" s="38"/>
      <c r="FC105" s="38"/>
      <c r="FD105" s="38"/>
      <c r="FE105" s="38"/>
      <c r="FF105" s="38"/>
      <c r="FG105" s="38"/>
      <c r="FH105" s="38"/>
      <c r="FI105" s="38"/>
      <c r="FJ105" s="38"/>
      <c r="FK105" s="38"/>
      <c r="FL105" s="38"/>
      <c r="FM105" s="38"/>
      <c r="FN105" s="38"/>
      <c r="FO105" s="38"/>
      <c r="FP105" s="38"/>
      <c r="FQ105" s="38"/>
      <c r="FR105" s="38"/>
      <c r="FS105" s="38"/>
      <c r="FT105" s="38"/>
      <c r="FU105" s="38"/>
      <c r="FV105" s="38"/>
      <c r="FW105" s="38"/>
      <c r="FX105" s="38"/>
      <c r="FY105" s="38"/>
      <c r="FZ105" s="38"/>
      <c r="GA105" s="38"/>
      <c r="GB105" s="38"/>
      <c r="GC105" s="38"/>
      <c r="GD105" s="38"/>
      <c r="GE105" s="38"/>
      <c r="GF105" s="38"/>
      <c r="GG105" s="38"/>
      <c r="GH105" s="38"/>
      <c r="GI105" s="38"/>
      <c r="GJ105" s="38"/>
      <c r="GK105" s="38"/>
      <c r="GL105" s="38"/>
      <c r="GM105" s="38"/>
      <c r="GN105" s="38"/>
      <c r="GO105" s="38"/>
      <c r="GP105" s="38"/>
      <c r="GQ105" s="38"/>
      <c r="GR105" s="38"/>
      <c r="GS105" s="38"/>
      <c r="GT105" s="38"/>
      <c r="GU105" s="38"/>
      <c r="GV105" s="38"/>
      <c r="GW105" s="38"/>
      <c r="GX105" s="38"/>
      <c r="GY105" s="38"/>
      <c r="GZ105" s="38"/>
      <c r="HA105" s="38"/>
      <c r="HB105" s="38"/>
      <c r="HC105" s="38"/>
      <c r="HD105" s="38"/>
      <c r="HE105" s="38"/>
      <c r="HF105" s="38"/>
      <c r="HG105" s="38"/>
      <c r="HH105" s="38"/>
      <c r="HI105" s="38"/>
      <c r="HJ105" s="38"/>
      <c r="HK105" s="38"/>
      <c r="HL105" s="38"/>
      <c r="HM105" s="38"/>
      <c r="HN105" s="38"/>
      <c r="HO105" s="38"/>
      <c r="HP105" s="38"/>
      <c r="HQ105" s="38"/>
      <c r="HR105" s="38"/>
      <c r="HS105" s="38"/>
      <c r="HT105" s="38"/>
      <c r="HU105" s="38"/>
      <c r="HV105" s="38"/>
      <c r="HW105" s="38"/>
      <c r="HX105" s="38"/>
      <c r="HY105" s="38"/>
      <c r="HZ105" s="38"/>
      <c r="IA105" s="38"/>
      <c r="IB105" s="38"/>
      <c r="IC105" s="38"/>
      <c r="ID105" s="38"/>
      <c r="IE105" s="38"/>
      <c r="IF105" s="38"/>
      <c r="IG105" s="38"/>
      <c r="IH105" s="38"/>
      <c r="II105" s="38"/>
      <c r="IJ105" s="38"/>
      <c r="IK105" s="38"/>
      <c r="IL105" s="38"/>
      <c r="IM105" s="38"/>
      <c r="IN105" s="38"/>
      <c r="IO105" s="38"/>
      <c r="IP105" s="38"/>
      <c r="IQ105" s="38"/>
      <c r="IR105" s="38"/>
      <c r="IS105" s="38"/>
      <c r="IT105" s="38"/>
      <c r="IU105" s="38"/>
      <c r="IV105" s="38"/>
      <c r="IW105" s="38"/>
    </row>
    <row r="106" spans="1:257" s="39" customFormat="1" ht="48">
      <c r="A106" s="31" t="s">
        <v>226</v>
      </c>
      <c r="B106" s="41" t="s">
        <v>227</v>
      </c>
      <c r="C106" s="33">
        <v>108858.82</v>
      </c>
      <c r="D106" s="34" t="s">
        <v>59</v>
      </c>
      <c r="E106" s="34" t="s">
        <v>88</v>
      </c>
      <c r="F106" s="36" t="s">
        <v>61</v>
      </c>
      <c r="G106" s="36" t="s">
        <v>61</v>
      </c>
      <c r="H106" s="36" t="s">
        <v>61</v>
      </c>
      <c r="I106" s="36" t="s">
        <v>61</v>
      </c>
      <c r="J106" s="36" t="s">
        <v>61</v>
      </c>
      <c r="K106" s="36" t="s">
        <v>61</v>
      </c>
      <c r="L106" s="36" t="s">
        <v>61</v>
      </c>
      <c r="M106" s="36" t="s">
        <v>61</v>
      </c>
      <c r="N106" s="36" t="s">
        <v>61</v>
      </c>
      <c r="O106" s="40" t="s">
        <v>203</v>
      </c>
      <c r="P106" s="36" t="s">
        <v>63</v>
      </c>
      <c r="Q106" s="36" t="s">
        <v>111</v>
      </c>
      <c r="R106" s="36" t="s">
        <v>63</v>
      </c>
      <c r="S106" s="36" t="s">
        <v>61</v>
      </c>
      <c r="T106" s="36" t="s">
        <v>61</v>
      </c>
      <c r="U106" s="36" t="s">
        <v>61</v>
      </c>
      <c r="V106" s="36" t="s">
        <v>61</v>
      </c>
      <c r="W106" s="36" t="s">
        <v>61</v>
      </c>
      <c r="X106" s="36" t="s">
        <v>61</v>
      </c>
      <c r="Y106" s="36" t="s">
        <v>61</v>
      </c>
      <c r="Z106" s="36" t="s">
        <v>61</v>
      </c>
      <c r="AA106" s="36" t="s">
        <v>61</v>
      </c>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c r="EV106" s="38"/>
      <c r="EW106" s="38"/>
      <c r="EX106" s="38"/>
      <c r="EY106" s="38"/>
      <c r="EZ106" s="38"/>
      <c r="FA106" s="38"/>
      <c r="FB106" s="38"/>
      <c r="FC106" s="38"/>
      <c r="FD106" s="38"/>
      <c r="FE106" s="38"/>
      <c r="FF106" s="38"/>
      <c r="FG106" s="38"/>
      <c r="FH106" s="38"/>
      <c r="FI106" s="38"/>
      <c r="FJ106" s="38"/>
      <c r="FK106" s="38"/>
      <c r="FL106" s="38"/>
      <c r="FM106" s="38"/>
      <c r="FN106" s="38"/>
      <c r="FO106" s="38"/>
      <c r="FP106" s="38"/>
      <c r="FQ106" s="38"/>
      <c r="FR106" s="38"/>
      <c r="FS106" s="38"/>
      <c r="FT106" s="38"/>
      <c r="FU106" s="38"/>
      <c r="FV106" s="38"/>
      <c r="FW106" s="38"/>
      <c r="FX106" s="38"/>
      <c r="FY106" s="38"/>
      <c r="FZ106" s="38"/>
      <c r="GA106" s="38"/>
      <c r="GB106" s="38"/>
      <c r="GC106" s="38"/>
      <c r="GD106" s="38"/>
      <c r="GE106" s="38"/>
      <c r="GF106" s="38"/>
      <c r="GG106" s="38"/>
      <c r="GH106" s="38"/>
      <c r="GI106" s="38"/>
      <c r="GJ106" s="38"/>
      <c r="GK106" s="38"/>
      <c r="GL106" s="38"/>
      <c r="GM106" s="38"/>
      <c r="GN106" s="38"/>
      <c r="GO106" s="38"/>
      <c r="GP106" s="38"/>
      <c r="GQ106" s="38"/>
      <c r="GR106" s="38"/>
      <c r="GS106" s="38"/>
      <c r="GT106" s="38"/>
      <c r="GU106" s="38"/>
      <c r="GV106" s="38"/>
      <c r="GW106" s="38"/>
      <c r="GX106" s="38"/>
      <c r="GY106" s="38"/>
      <c r="GZ106" s="38"/>
      <c r="HA106" s="38"/>
      <c r="HB106" s="38"/>
      <c r="HC106" s="38"/>
      <c r="HD106" s="38"/>
      <c r="HE106" s="38"/>
      <c r="HF106" s="38"/>
      <c r="HG106" s="38"/>
      <c r="HH106" s="38"/>
      <c r="HI106" s="38"/>
      <c r="HJ106" s="38"/>
      <c r="HK106" s="38"/>
      <c r="HL106" s="38"/>
      <c r="HM106" s="38"/>
      <c r="HN106" s="38"/>
      <c r="HO106" s="38"/>
      <c r="HP106" s="38"/>
      <c r="HQ106" s="38"/>
      <c r="HR106" s="38"/>
      <c r="HS106" s="38"/>
      <c r="HT106" s="38"/>
      <c r="HU106" s="38"/>
      <c r="HV106" s="38"/>
      <c r="HW106" s="38"/>
      <c r="HX106" s="38"/>
      <c r="HY106" s="38"/>
      <c r="HZ106" s="38"/>
      <c r="IA106" s="38"/>
      <c r="IB106" s="38"/>
      <c r="IC106" s="38"/>
      <c r="ID106" s="38"/>
      <c r="IE106" s="38"/>
      <c r="IF106" s="38"/>
      <c r="IG106" s="38"/>
      <c r="IH106" s="38"/>
      <c r="II106" s="38"/>
      <c r="IJ106" s="38"/>
      <c r="IK106" s="38"/>
      <c r="IL106" s="38"/>
      <c r="IM106" s="38"/>
      <c r="IN106" s="38"/>
      <c r="IO106" s="38"/>
      <c r="IP106" s="38"/>
      <c r="IQ106" s="38"/>
      <c r="IR106" s="38"/>
      <c r="IS106" s="38"/>
      <c r="IT106" s="38"/>
      <c r="IU106" s="38"/>
      <c r="IV106" s="38"/>
      <c r="IW106" s="38"/>
    </row>
    <row r="107" spans="1:257" s="39" customFormat="1" ht="84">
      <c r="A107" s="31" t="s">
        <v>228</v>
      </c>
      <c r="B107" s="41" t="s">
        <v>229</v>
      </c>
      <c r="C107" s="33">
        <v>1818089.09</v>
      </c>
      <c r="D107" s="34" t="s">
        <v>59</v>
      </c>
      <c r="E107" s="34" t="s">
        <v>88</v>
      </c>
      <c r="F107" s="36" t="s">
        <v>61</v>
      </c>
      <c r="G107" s="36" t="s">
        <v>61</v>
      </c>
      <c r="H107" s="36" t="s">
        <v>61</v>
      </c>
      <c r="I107" s="36" t="s">
        <v>61</v>
      </c>
      <c r="J107" s="36" t="s">
        <v>61</v>
      </c>
      <c r="K107" s="36" t="s">
        <v>61</v>
      </c>
      <c r="L107" s="36" t="s">
        <v>61</v>
      </c>
      <c r="M107" s="36" t="s">
        <v>61</v>
      </c>
      <c r="N107" s="36" t="s">
        <v>61</v>
      </c>
      <c r="O107" s="40" t="s">
        <v>203</v>
      </c>
      <c r="P107" s="36" t="s">
        <v>63</v>
      </c>
      <c r="Q107" s="36" t="s">
        <v>111</v>
      </c>
      <c r="R107" s="36" t="s">
        <v>63</v>
      </c>
      <c r="S107" s="36" t="s">
        <v>61</v>
      </c>
      <c r="T107" s="36" t="s">
        <v>61</v>
      </c>
      <c r="U107" s="36" t="s">
        <v>61</v>
      </c>
      <c r="V107" s="36" t="s">
        <v>61</v>
      </c>
      <c r="W107" s="36" t="s">
        <v>61</v>
      </c>
      <c r="X107" s="36" t="s">
        <v>61</v>
      </c>
      <c r="Y107" s="36" t="s">
        <v>61</v>
      </c>
      <c r="Z107" s="36" t="s">
        <v>61</v>
      </c>
      <c r="AA107" s="36" t="s">
        <v>61</v>
      </c>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c r="EV107" s="38"/>
      <c r="EW107" s="38"/>
      <c r="EX107" s="38"/>
      <c r="EY107" s="38"/>
      <c r="EZ107" s="38"/>
      <c r="FA107" s="38"/>
      <c r="FB107" s="38"/>
      <c r="FC107" s="38"/>
      <c r="FD107" s="38"/>
      <c r="FE107" s="38"/>
      <c r="FF107" s="38"/>
      <c r="FG107" s="38"/>
      <c r="FH107" s="38"/>
      <c r="FI107" s="38"/>
      <c r="FJ107" s="38"/>
      <c r="FK107" s="38"/>
      <c r="FL107" s="38"/>
      <c r="FM107" s="38"/>
      <c r="FN107" s="38"/>
      <c r="FO107" s="38"/>
      <c r="FP107" s="38"/>
      <c r="FQ107" s="38"/>
      <c r="FR107" s="38"/>
      <c r="FS107" s="38"/>
      <c r="FT107" s="38"/>
      <c r="FU107" s="38"/>
      <c r="FV107" s="38"/>
      <c r="FW107" s="38"/>
      <c r="FX107" s="38"/>
      <c r="FY107" s="38"/>
      <c r="FZ107" s="38"/>
      <c r="GA107" s="38"/>
      <c r="GB107" s="38"/>
      <c r="GC107" s="38"/>
      <c r="GD107" s="38"/>
      <c r="GE107" s="38"/>
      <c r="GF107" s="38"/>
      <c r="GG107" s="38"/>
      <c r="GH107" s="38"/>
      <c r="GI107" s="38"/>
      <c r="GJ107" s="38"/>
      <c r="GK107" s="38"/>
      <c r="GL107" s="38"/>
      <c r="GM107" s="38"/>
      <c r="GN107" s="38"/>
      <c r="GO107" s="38"/>
      <c r="GP107" s="38"/>
      <c r="GQ107" s="38"/>
      <c r="GR107" s="38"/>
      <c r="GS107" s="38"/>
      <c r="GT107" s="38"/>
      <c r="GU107" s="38"/>
      <c r="GV107" s="38"/>
      <c r="GW107" s="38"/>
      <c r="GX107" s="38"/>
      <c r="GY107" s="38"/>
      <c r="GZ107" s="38"/>
      <c r="HA107" s="38"/>
      <c r="HB107" s="38"/>
      <c r="HC107" s="38"/>
      <c r="HD107" s="38"/>
      <c r="HE107" s="38"/>
      <c r="HF107" s="38"/>
      <c r="HG107" s="38"/>
      <c r="HH107" s="38"/>
      <c r="HI107" s="38"/>
      <c r="HJ107" s="38"/>
      <c r="HK107" s="38"/>
      <c r="HL107" s="38"/>
      <c r="HM107" s="38"/>
      <c r="HN107" s="38"/>
      <c r="HO107" s="38"/>
      <c r="HP107" s="38"/>
      <c r="HQ107" s="38"/>
      <c r="HR107" s="38"/>
      <c r="HS107" s="38"/>
      <c r="HT107" s="38"/>
      <c r="HU107" s="38"/>
      <c r="HV107" s="38"/>
      <c r="HW107" s="38"/>
      <c r="HX107" s="38"/>
      <c r="HY107" s="38"/>
      <c r="HZ107" s="38"/>
      <c r="IA107" s="38"/>
      <c r="IB107" s="38"/>
      <c r="IC107" s="38"/>
      <c r="ID107" s="38"/>
      <c r="IE107" s="38"/>
      <c r="IF107" s="38"/>
      <c r="IG107" s="38"/>
      <c r="IH107" s="38"/>
      <c r="II107" s="38"/>
      <c r="IJ107" s="38"/>
      <c r="IK107" s="38"/>
      <c r="IL107" s="38"/>
      <c r="IM107" s="38"/>
      <c r="IN107" s="38"/>
      <c r="IO107" s="38"/>
      <c r="IP107" s="38"/>
      <c r="IQ107" s="38"/>
      <c r="IR107" s="38"/>
      <c r="IS107" s="38"/>
      <c r="IT107" s="38"/>
      <c r="IU107" s="38"/>
      <c r="IV107" s="38"/>
      <c r="IW107" s="38"/>
    </row>
    <row r="108" spans="1:257" s="39" customFormat="1" ht="60">
      <c r="A108" s="31" t="s">
        <v>230</v>
      </c>
      <c r="B108" s="41" t="s">
        <v>231</v>
      </c>
      <c r="C108" s="33">
        <v>128812.99</v>
      </c>
      <c r="D108" s="34" t="s">
        <v>59</v>
      </c>
      <c r="E108" s="34" t="s">
        <v>145</v>
      </c>
      <c r="F108" s="36" t="s">
        <v>61</v>
      </c>
      <c r="G108" s="36" t="s">
        <v>61</v>
      </c>
      <c r="H108" s="36" t="s">
        <v>61</v>
      </c>
      <c r="I108" s="36" t="s">
        <v>61</v>
      </c>
      <c r="J108" s="36" t="s">
        <v>61</v>
      </c>
      <c r="K108" s="36" t="s">
        <v>61</v>
      </c>
      <c r="L108" s="36" t="s">
        <v>61</v>
      </c>
      <c r="M108" s="36" t="s">
        <v>61</v>
      </c>
      <c r="N108" s="36" t="s">
        <v>61</v>
      </c>
      <c r="O108" s="40" t="s">
        <v>203</v>
      </c>
      <c r="P108" s="36" t="s">
        <v>63</v>
      </c>
      <c r="Q108" s="36" t="s">
        <v>111</v>
      </c>
      <c r="R108" s="36" t="s">
        <v>63</v>
      </c>
      <c r="S108" s="36" t="s">
        <v>61</v>
      </c>
      <c r="T108" s="36" t="s">
        <v>61</v>
      </c>
      <c r="U108" s="36" t="s">
        <v>61</v>
      </c>
      <c r="V108" s="36" t="s">
        <v>61</v>
      </c>
      <c r="W108" s="36" t="s">
        <v>61</v>
      </c>
      <c r="X108" s="36" t="s">
        <v>61</v>
      </c>
      <c r="Y108" s="36" t="s">
        <v>61</v>
      </c>
      <c r="Z108" s="36" t="s">
        <v>61</v>
      </c>
      <c r="AA108" s="36" t="s">
        <v>61</v>
      </c>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c r="EV108" s="38"/>
      <c r="EW108" s="38"/>
      <c r="EX108" s="38"/>
      <c r="EY108" s="38"/>
      <c r="EZ108" s="38"/>
      <c r="FA108" s="38"/>
      <c r="FB108" s="38"/>
      <c r="FC108" s="38"/>
      <c r="FD108" s="38"/>
      <c r="FE108" s="38"/>
      <c r="FF108" s="38"/>
      <c r="FG108" s="38"/>
      <c r="FH108" s="38"/>
      <c r="FI108" s="38"/>
      <c r="FJ108" s="38"/>
      <c r="FK108" s="38"/>
      <c r="FL108" s="38"/>
      <c r="FM108" s="38"/>
      <c r="FN108" s="38"/>
      <c r="FO108" s="38"/>
      <c r="FP108" s="38"/>
      <c r="FQ108" s="38"/>
      <c r="FR108" s="38"/>
      <c r="FS108" s="38"/>
      <c r="FT108" s="38"/>
      <c r="FU108" s="38"/>
      <c r="FV108" s="38"/>
      <c r="FW108" s="38"/>
      <c r="FX108" s="38"/>
      <c r="FY108" s="38"/>
      <c r="FZ108" s="38"/>
      <c r="GA108" s="38"/>
      <c r="GB108" s="38"/>
      <c r="GC108" s="38"/>
      <c r="GD108" s="38"/>
      <c r="GE108" s="38"/>
      <c r="GF108" s="38"/>
      <c r="GG108" s="38"/>
      <c r="GH108" s="38"/>
      <c r="GI108" s="38"/>
      <c r="GJ108" s="38"/>
      <c r="GK108" s="38"/>
      <c r="GL108" s="38"/>
      <c r="GM108" s="38"/>
      <c r="GN108" s="38"/>
      <c r="GO108" s="38"/>
      <c r="GP108" s="38"/>
      <c r="GQ108" s="38"/>
      <c r="GR108" s="38"/>
      <c r="GS108" s="38"/>
      <c r="GT108" s="38"/>
      <c r="GU108" s="38"/>
      <c r="GV108" s="38"/>
      <c r="GW108" s="38"/>
      <c r="GX108" s="38"/>
      <c r="GY108" s="38"/>
      <c r="GZ108" s="38"/>
      <c r="HA108" s="38"/>
      <c r="HB108" s="38"/>
      <c r="HC108" s="38"/>
      <c r="HD108" s="38"/>
      <c r="HE108" s="38"/>
      <c r="HF108" s="38"/>
      <c r="HG108" s="38"/>
      <c r="HH108" s="38"/>
      <c r="HI108" s="38"/>
      <c r="HJ108" s="38"/>
      <c r="HK108" s="38"/>
      <c r="HL108" s="38"/>
      <c r="HM108" s="38"/>
      <c r="HN108" s="38"/>
      <c r="HO108" s="38"/>
      <c r="HP108" s="38"/>
      <c r="HQ108" s="38"/>
      <c r="HR108" s="38"/>
      <c r="HS108" s="38"/>
      <c r="HT108" s="38"/>
      <c r="HU108" s="38"/>
      <c r="HV108" s="38"/>
      <c r="HW108" s="38"/>
      <c r="HX108" s="38"/>
      <c r="HY108" s="38"/>
      <c r="HZ108" s="38"/>
      <c r="IA108" s="38"/>
      <c r="IB108" s="38"/>
      <c r="IC108" s="38"/>
      <c r="ID108" s="38"/>
      <c r="IE108" s="38"/>
      <c r="IF108" s="38"/>
      <c r="IG108" s="38"/>
      <c r="IH108" s="38"/>
      <c r="II108" s="38"/>
      <c r="IJ108" s="38"/>
      <c r="IK108" s="38"/>
      <c r="IL108" s="38"/>
      <c r="IM108" s="38"/>
      <c r="IN108" s="38"/>
      <c r="IO108" s="38"/>
      <c r="IP108" s="38"/>
      <c r="IQ108" s="38"/>
      <c r="IR108" s="38"/>
      <c r="IS108" s="38"/>
      <c r="IT108" s="38"/>
      <c r="IU108" s="38"/>
      <c r="IV108" s="38"/>
      <c r="IW108" s="38"/>
    </row>
    <row r="109" spans="1:257" s="39" customFormat="1" ht="48">
      <c r="A109" s="31" t="s">
        <v>232</v>
      </c>
      <c r="B109" s="41" t="s">
        <v>233</v>
      </c>
      <c r="C109" s="33">
        <v>1814368.51</v>
      </c>
      <c r="D109" s="34" t="s">
        <v>59</v>
      </c>
      <c r="E109" s="34" t="s">
        <v>88</v>
      </c>
      <c r="F109" s="36" t="s">
        <v>61</v>
      </c>
      <c r="G109" s="36" t="s">
        <v>61</v>
      </c>
      <c r="H109" s="36" t="s">
        <v>61</v>
      </c>
      <c r="I109" s="36" t="s">
        <v>61</v>
      </c>
      <c r="J109" s="36" t="s">
        <v>61</v>
      </c>
      <c r="K109" s="36" t="s">
        <v>61</v>
      </c>
      <c r="L109" s="36" t="s">
        <v>61</v>
      </c>
      <c r="M109" s="36" t="s">
        <v>61</v>
      </c>
      <c r="N109" s="36" t="s">
        <v>61</v>
      </c>
      <c r="O109" s="40" t="s">
        <v>203</v>
      </c>
      <c r="P109" s="36" t="s">
        <v>63</v>
      </c>
      <c r="Q109" s="36" t="s">
        <v>111</v>
      </c>
      <c r="R109" s="36" t="s">
        <v>63</v>
      </c>
      <c r="S109" s="36" t="s">
        <v>61</v>
      </c>
      <c r="T109" s="36" t="s">
        <v>61</v>
      </c>
      <c r="U109" s="36" t="s">
        <v>61</v>
      </c>
      <c r="V109" s="36" t="s">
        <v>61</v>
      </c>
      <c r="W109" s="36" t="s">
        <v>61</v>
      </c>
      <c r="X109" s="36" t="s">
        <v>61</v>
      </c>
      <c r="Y109" s="36" t="s">
        <v>61</v>
      </c>
      <c r="Z109" s="36" t="s">
        <v>61</v>
      </c>
      <c r="AA109" s="36" t="s">
        <v>61</v>
      </c>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c r="IR109" s="38"/>
      <c r="IS109" s="38"/>
      <c r="IT109" s="38"/>
      <c r="IU109" s="38"/>
      <c r="IV109" s="38"/>
      <c r="IW109" s="38"/>
    </row>
    <row r="110" spans="1:257" s="39" customFormat="1" ht="48">
      <c r="A110" s="31" t="s">
        <v>234</v>
      </c>
      <c r="B110" s="41" t="s">
        <v>235</v>
      </c>
      <c r="C110" s="33">
        <v>134334.18</v>
      </c>
      <c r="D110" s="34" t="s">
        <v>59</v>
      </c>
      <c r="E110" s="34" t="s">
        <v>88</v>
      </c>
      <c r="F110" s="36" t="s">
        <v>61</v>
      </c>
      <c r="G110" s="36" t="s">
        <v>61</v>
      </c>
      <c r="H110" s="36" t="s">
        <v>61</v>
      </c>
      <c r="I110" s="36" t="s">
        <v>61</v>
      </c>
      <c r="J110" s="36" t="s">
        <v>61</v>
      </c>
      <c r="K110" s="36" t="s">
        <v>61</v>
      </c>
      <c r="L110" s="36" t="s">
        <v>61</v>
      </c>
      <c r="M110" s="36" t="s">
        <v>61</v>
      </c>
      <c r="N110" s="36" t="s">
        <v>61</v>
      </c>
      <c r="O110" s="40" t="s">
        <v>203</v>
      </c>
      <c r="P110" s="36" t="s">
        <v>63</v>
      </c>
      <c r="Q110" s="36" t="s">
        <v>111</v>
      </c>
      <c r="R110" s="36" t="s">
        <v>63</v>
      </c>
      <c r="S110" s="36" t="s">
        <v>61</v>
      </c>
      <c r="T110" s="36" t="s">
        <v>61</v>
      </c>
      <c r="U110" s="36" t="s">
        <v>61</v>
      </c>
      <c r="V110" s="36" t="s">
        <v>61</v>
      </c>
      <c r="W110" s="36" t="s">
        <v>61</v>
      </c>
      <c r="X110" s="36" t="s">
        <v>61</v>
      </c>
      <c r="Y110" s="36" t="s">
        <v>61</v>
      </c>
      <c r="Z110" s="36" t="s">
        <v>61</v>
      </c>
      <c r="AA110" s="36" t="s">
        <v>61</v>
      </c>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c r="EV110" s="38"/>
      <c r="EW110" s="38"/>
      <c r="EX110" s="38"/>
      <c r="EY110" s="38"/>
      <c r="EZ110" s="38"/>
      <c r="FA110" s="38"/>
      <c r="FB110" s="38"/>
      <c r="FC110" s="38"/>
      <c r="FD110" s="38"/>
      <c r="FE110" s="38"/>
      <c r="FF110" s="38"/>
      <c r="FG110" s="38"/>
      <c r="FH110" s="38"/>
      <c r="FI110" s="38"/>
      <c r="FJ110" s="38"/>
      <c r="FK110" s="38"/>
      <c r="FL110" s="38"/>
      <c r="FM110" s="38"/>
      <c r="FN110" s="38"/>
      <c r="FO110" s="38"/>
      <c r="FP110" s="38"/>
      <c r="FQ110" s="38"/>
      <c r="FR110" s="38"/>
      <c r="FS110" s="38"/>
      <c r="FT110" s="38"/>
      <c r="FU110" s="38"/>
      <c r="FV110" s="38"/>
      <c r="FW110" s="38"/>
      <c r="FX110" s="38"/>
      <c r="FY110" s="38"/>
      <c r="FZ110" s="38"/>
      <c r="GA110" s="38"/>
      <c r="GB110" s="38"/>
      <c r="GC110" s="38"/>
      <c r="GD110" s="38"/>
      <c r="GE110" s="38"/>
      <c r="GF110" s="38"/>
      <c r="GG110" s="38"/>
      <c r="GH110" s="38"/>
      <c r="GI110" s="38"/>
      <c r="GJ110" s="38"/>
      <c r="GK110" s="38"/>
      <c r="GL110" s="38"/>
      <c r="GM110" s="38"/>
      <c r="GN110" s="38"/>
      <c r="GO110" s="38"/>
      <c r="GP110" s="38"/>
      <c r="GQ110" s="38"/>
      <c r="GR110" s="38"/>
      <c r="GS110" s="38"/>
      <c r="GT110" s="38"/>
      <c r="GU110" s="38"/>
      <c r="GV110" s="38"/>
      <c r="GW110" s="38"/>
      <c r="GX110" s="38"/>
      <c r="GY110" s="38"/>
      <c r="GZ110" s="38"/>
      <c r="HA110" s="38"/>
      <c r="HB110" s="38"/>
      <c r="HC110" s="38"/>
      <c r="HD110" s="38"/>
      <c r="HE110" s="38"/>
      <c r="HF110" s="38"/>
      <c r="HG110" s="38"/>
      <c r="HH110" s="38"/>
      <c r="HI110" s="38"/>
      <c r="HJ110" s="38"/>
      <c r="HK110" s="38"/>
      <c r="HL110" s="38"/>
      <c r="HM110" s="38"/>
      <c r="HN110" s="38"/>
      <c r="HO110" s="38"/>
      <c r="HP110" s="38"/>
      <c r="HQ110" s="38"/>
      <c r="HR110" s="38"/>
      <c r="HS110" s="38"/>
      <c r="HT110" s="38"/>
      <c r="HU110" s="38"/>
      <c r="HV110" s="38"/>
      <c r="HW110" s="38"/>
      <c r="HX110" s="38"/>
      <c r="HY110" s="38"/>
      <c r="HZ110" s="38"/>
      <c r="IA110" s="38"/>
      <c r="IB110" s="38"/>
      <c r="IC110" s="38"/>
      <c r="ID110" s="38"/>
      <c r="IE110" s="38"/>
      <c r="IF110" s="38"/>
      <c r="IG110" s="38"/>
      <c r="IH110" s="38"/>
      <c r="II110" s="38"/>
      <c r="IJ110" s="38"/>
      <c r="IK110" s="38"/>
      <c r="IL110" s="38"/>
      <c r="IM110" s="38"/>
      <c r="IN110" s="38"/>
      <c r="IO110" s="38"/>
      <c r="IP110" s="38"/>
      <c r="IQ110" s="38"/>
      <c r="IR110" s="38"/>
      <c r="IS110" s="38"/>
      <c r="IT110" s="38"/>
      <c r="IU110" s="38"/>
      <c r="IV110" s="38"/>
      <c r="IW110" s="38"/>
    </row>
    <row r="111" spans="1:257" s="39" customFormat="1" ht="84">
      <c r="A111" s="31" t="s">
        <v>236</v>
      </c>
      <c r="B111" s="41" t="s">
        <v>237</v>
      </c>
      <c r="C111" s="33">
        <v>387255</v>
      </c>
      <c r="D111" s="34" t="s">
        <v>59</v>
      </c>
      <c r="E111" s="34" t="s">
        <v>135</v>
      </c>
      <c r="F111" s="36" t="s">
        <v>61</v>
      </c>
      <c r="G111" s="36" t="s">
        <v>61</v>
      </c>
      <c r="H111" s="36" t="s">
        <v>61</v>
      </c>
      <c r="I111" s="36" t="s">
        <v>61</v>
      </c>
      <c r="J111" s="36" t="s">
        <v>61</v>
      </c>
      <c r="K111" s="36" t="s">
        <v>61</v>
      </c>
      <c r="L111" s="36" t="s">
        <v>61</v>
      </c>
      <c r="M111" s="36" t="s">
        <v>61</v>
      </c>
      <c r="N111" s="36" t="s">
        <v>61</v>
      </c>
      <c r="O111" s="40" t="s">
        <v>203</v>
      </c>
      <c r="P111" s="36" t="s">
        <v>63</v>
      </c>
      <c r="Q111" s="36" t="s">
        <v>111</v>
      </c>
      <c r="R111" s="36" t="s">
        <v>63</v>
      </c>
      <c r="S111" s="36" t="s">
        <v>61</v>
      </c>
      <c r="T111" s="36" t="s">
        <v>61</v>
      </c>
      <c r="U111" s="36" t="s">
        <v>61</v>
      </c>
      <c r="V111" s="36" t="s">
        <v>61</v>
      </c>
      <c r="W111" s="36" t="s">
        <v>61</v>
      </c>
      <c r="X111" s="36" t="s">
        <v>61</v>
      </c>
      <c r="Y111" s="36" t="s">
        <v>61</v>
      </c>
      <c r="Z111" s="36" t="s">
        <v>61</v>
      </c>
      <c r="AA111" s="36" t="s">
        <v>61</v>
      </c>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c r="HK111" s="38"/>
      <c r="HL111" s="38"/>
      <c r="HM111" s="38"/>
      <c r="HN111" s="38"/>
      <c r="HO111" s="38"/>
      <c r="HP111" s="38"/>
      <c r="HQ111" s="38"/>
      <c r="HR111" s="38"/>
      <c r="HS111" s="38"/>
      <c r="HT111" s="38"/>
      <c r="HU111" s="38"/>
      <c r="HV111" s="38"/>
      <c r="HW111" s="38"/>
      <c r="HX111" s="38"/>
      <c r="HY111" s="38"/>
      <c r="HZ111" s="38"/>
      <c r="IA111" s="38"/>
      <c r="IB111" s="38"/>
      <c r="IC111" s="38"/>
      <c r="ID111" s="38"/>
      <c r="IE111" s="38"/>
      <c r="IF111" s="38"/>
      <c r="IG111" s="38"/>
      <c r="IH111" s="38"/>
      <c r="II111" s="38"/>
      <c r="IJ111" s="38"/>
      <c r="IK111" s="38"/>
      <c r="IL111" s="38"/>
      <c r="IM111" s="38"/>
      <c r="IN111" s="38"/>
      <c r="IO111" s="38"/>
      <c r="IP111" s="38"/>
      <c r="IQ111" s="38"/>
      <c r="IR111" s="38"/>
      <c r="IS111" s="38"/>
      <c r="IT111" s="38"/>
      <c r="IU111" s="38"/>
      <c r="IV111" s="38"/>
      <c r="IW111" s="38"/>
    </row>
    <row r="112" spans="1:257">
      <c r="A112" s="65"/>
      <c r="B112" s="66"/>
      <c r="C112" s="33"/>
      <c r="D112" s="34"/>
      <c r="E112" s="34"/>
      <c r="F112" s="36"/>
      <c r="G112" s="67"/>
      <c r="H112" s="67"/>
      <c r="I112" s="67"/>
      <c r="J112" s="67"/>
      <c r="K112" s="67"/>
      <c r="L112" s="67"/>
      <c r="M112" s="67"/>
      <c r="N112" s="67"/>
      <c r="O112" s="40"/>
      <c r="P112" s="36"/>
      <c r="Q112" s="36"/>
      <c r="R112" s="36"/>
      <c r="S112" s="36"/>
      <c r="T112" s="36"/>
      <c r="U112" s="36"/>
      <c r="V112" s="36"/>
      <c r="W112" s="36"/>
      <c r="X112" s="36"/>
      <c r="Y112" s="36"/>
      <c r="Z112" s="36"/>
      <c r="AA112" s="36"/>
    </row>
    <row r="113" spans="1:257" s="95" customFormat="1" ht="27" customHeight="1">
      <c r="A113" s="89"/>
      <c r="B113" s="90" t="s">
        <v>238</v>
      </c>
      <c r="C113" s="91"/>
      <c r="D113" s="91"/>
      <c r="E113" s="91"/>
      <c r="F113" s="92"/>
      <c r="G113" s="93"/>
      <c r="H113" s="93"/>
      <c r="I113" s="93"/>
      <c r="J113" s="93"/>
      <c r="K113" s="93"/>
      <c r="L113" s="93"/>
      <c r="M113" s="93"/>
      <c r="N113" s="93"/>
      <c r="O113" s="91"/>
      <c r="P113" s="91"/>
      <c r="Q113" s="91"/>
      <c r="R113" s="91"/>
      <c r="S113" s="91"/>
      <c r="T113" s="91"/>
      <c r="U113" s="91"/>
      <c r="V113" s="91"/>
      <c r="W113" s="91"/>
      <c r="X113" s="91"/>
      <c r="Y113" s="91"/>
      <c r="Z113" s="91"/>
      <c r="AA113" s="91"/>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c r="BV113" s="94"/>
      <c r="BW113" s="94"/>
      <c r="BX113" s="94"/>
      <c r="BY113" s="94"/>
      <c r="BZ113" s="94"/>
      <c r="CA113" s="94"/>
      <c r="CB113" s="94"/>
      <c r="CC113" s="94"/>
      <c r="CD113" s="94"/>
      <c r="CE113" s="94"/>
      <c r="CF113" s="94"/>
      <c r="CG113" s="94"/>
      <c r="CH113" s="94"/>
      <c r="CI113" s="94"/>
      <c r="CJ113" s="94"/>
      <c r="CK113" s="94"/>
      <c r="CL113" s="94"/>
      <c r="CM113" s="94"/>
      <c r="CN113" s="94"/>
      <c r="CO113" s="94"/>
      <c r="CP113" s="94"/>
      <c r="CQ113" s="94"/>
      <c r="CR113" s="94"/>
      <c r="CS113" s="94"/>
      <c r="CT113" s="94"/>
      <c r="CU113" s="94"/>
      <c r="CV113" s="94"/>
      <c r="CW113" s="94"/>
      <c r="CX113" s="94"/>
      <c r="CY113" s="94"/>
      <c r="CZ113" s="94"/>
      <c r="DA113" s="94"/>
      <c r="DB113" s="94"/>
      <c r="DC113" s="94"/>
      <c r="DD113" s="94"/>
      <c r="DE113" s="94"/>
      <c r="DF113" s="94"/>
      <c r="DG113" s="94"/>
      <c r="DH113" s="94"/>
      <c r="DI113" s="94"/>
      <c r="DJ113" s="94"/>
      <c r="DK113" s="94"/>
      <c r="DL113" s="94"/>
      <c r="DM113" s="94"/>
      <c r="DN113" s="94"/>
      <c r="DO113" s="94"/>
      <c r="DP113" s="94"/>
      <c r="DQ113" s="94"/>
      <c r="DR113" s="94"/>
      <c r="DS113" s="94"/>
      <c r="DT113" s="94"/>
      <c r="DU113" s="94"/>
      <c r="DV113" s="94"/>
      <c r="DW113" s="94"/>
      <c r="DX113" s="94"/>
      <c r="DY113" s="94"/>
      <c r="DZ113" s="94"/>
      <c r="EA113" s="94"/>
      <c r="EB113" s="94"/>
      <c r="EC113" s="94"/>
      <c r="ED113" s="94"/>
      <c r="EE113" s="94"/>
      <c r="EF113" s="94"/>
      <c r="EG113" s="94"/>
      <c r="EH113" s="94"/>
      <c r="EI113" s="94"/>
      <c r="EJ113" s="94"/>
      <c r="EK113" s="94"/>
      <c r="EL113" s="94"/>
      <c r="EM113" s="94"/>
      <c r="EN113" s="94"/>
      <c r="EO113" s="94"/>
      <c r="EP113" s="94"/>
      <c r="EQ113" s="94"/>
      <c r="ER113" s="94"/>
      <c r="ES113" s="94"/>
      <c r="ET113" s="94"/>
      <c r="EU113" s="94"/>
      <c r="EV113" s="94"/>
      <c r="EW113" s="94"/>
      <c r="EX113" s="94"/>
      <c r="EY113" s="94"/>
      <c r="EZ113" s="94"/>
      <c r="FA113" s="94"/>
      <c r="FB113" s="94"/>
      <c r="FC113" s="94"/>
      <c r="FD113" s="94"/>
      <c r="FE113" s="94"/>
      <c r="FF113" s="94"/>
      <c r="FG113" s="94"/>
      <c r="FH113" s="94"/>
      <c r="FI113" s="94"/>
      <c r="FJ113" s="94"/>
      <c r="FK113" s="94"/>
      <c r="FL113" s="94"/>
      <c r="FM113" s="94"/>
      <c r="FN113" s="94"/>
      <c r="FO113" s="94"/>
      <c r="FP113" s="94"/>
      <c r="FQ113" s="94"/>
      <c r="FR113" s="94"/>
      <c r="FS113" s="94"/>
      <c r="FT113" s="94"/>
      <c r="FU113" s="94"/>
      <c r="FV113" s="94"/>
      <c r="FW113" s="94"/>
      <c r="FX113" s="94"/>
      <c r="FY113" s="94"/>
      <c r="FZ113" s="94"/>
      <c r="GA113" s="94"/>
      <c r="GB113" s="94"/>
      <c r="GC113" s="94"/>
      <c r="GD113" s="94"/>
      <c r="GE113" s="94"/>
      <c r="GF113" s="94"/>
      <c r="GG113" s="94"/>
      <c r="GH113" s="94"/>
      <c r="GI113" s="94"/>
      <c r="GJ113" s="94"/>
      <c r="GK113" s="94"/>
      <c r="GL113" s="94"/>
      <c r="GM113" s="94"/>
      <c r="GN113" s="94"/>
      <c r="GO113" s="94"/>
      <c r="GP113" s="94"/>
      <c r="GQ113" s="94"/>
      <c r="GR113" s="94"/>
      <c r="GS113" s="94"/>
      <c r="GT113" s="94"/>
      <c r="GU113" s="94"/>
      <c r="GV113" s="94"/>
      <c r="GW113" s="94"/>
      <c r="GX113" s="94"/>
      <c r="GY113" s="94"/>
      <c r="GZ113" s="94"/>
      <c r="HA113" s="94"/>
      <c r="HB113" s="94"/>
      <c r="HC113" s="94"/>
      <c r="HD113" s="94"/>
      <c r="HE113" s="94"/>
      <c r="HF113" s="94"/>
      <c r="HG113" s="94"/>
      <c r="HH113" s="94"/>
      <c r="HI113" s="94"/>
      <c r="HJ113" s="94"/>
      <c r="HK113" s="94"/>
      <c r="HL113" s="94"/>
      <c r="HM113" s="94"/>
      <c r="HN113" s="94"/>
      <c r="HO113" s="94"/>
      <c r="HP113" s="94"/>
      <c r="HQ113" s="94"/>
      <c r="HR113" s="94"/>
      <c r="HS113" s="94"/>
      <c r="HT113" s="94"/>
      <c r="HU113" s="94"/>
      <c r="HV113" s="94"/>
      <c r="HW113" s="94"/>
      <c r="HX113" s="94"/>
      <c r="HY113" s="94"/>
      <c r="HZ113" s="94"/>
      <c r="IA113" s="94"/>
      <c r="IB113" s="94"/>
      <c r="IC113" s="94"/>
      <c r="ID113" s="94"/>
      <c r="IE113" s="94"/>
      <c r="IF113" s="94"/>
      <c r="IG113" s="94"/>
      <c r="IH113" s="94"/>
      <c r="II113" s="94"/>
      <c r="IJ113" s="94"/>
      <c r="IK113" s="94"/>
      <c r="IL113" s="94"/>
      <c r="IM113" s="94"/>
      <c r="IN113" s="94"/>
      <c r="IO113" s="94"/>
      <c r="IP113" s="94"/>
      <c r="IQ113" s="94"/>
      <c r="IR113" s="94"/>
      <c r="IS113" s="94"/>
      <c r="IT113" s="94"/>
      <c r="IU113" s="94"/>
      <c r="IV113" s="94"/>
      <c r="IW113" s="94"/>
    </row>
    <row r="114" spans="1:257" s="38" customFormat="1" ht="48">
      <c r="A114" s="65" t="s">
        <v>57</v>
      </c>
      <c r="B114" s="32" t="s">
        <v>239</v>
      </c>
      <c r="C114" s="33">
        <v>13000000</v>
      </c>
      <c r="D114" s="34" t="s">
        <v>240</v>
      </c>
      <c r="E114" s="34" t="s">
        <v>155</v>
      </c>
      <c r="F114" s="36" t="s">
        <v>61</v>
      </c>
      <c r="G114" s="36" t="s">
        <v>61</v>
      </c>
      <c r="H114" s="36" t="s">
        <v>61</v>
      </c>
      <c r="I114" s="61">
        <v>6500000</v>
      </c>
      <c r="J114" s="61">
        <v>6500000</v>
      </c>
      <c r="K114" s="36" t="s">
        <v>61</v>
      </c>
      <c r="L114" s="36" t="s">
        <v>61</v>
      </c>
      <c r="M114" s="36" t="s">
        <v>61</v>
      </c>
      <c r="N114" s="36" t="s">
        <v>61</v>
      </c>
      <c r="O114" s="40" t="s">
        <v>66</v>
      </c>
      <c r="P114" s="36" t="s">
        <v>63</v>
      </c>
      <c r="Q114" s="36" t="s">
        <v>63</v>
      </c>
      <c r="R114" s="36" t="s">
        <v>63</v>
      </c>
      <c r="S114" s="36" t="s">
        <v>61</v>
      </c>
      <c r="T114" s="36" t="s">
        <v>61</v>
      </c>
      <c r="U114" s="36" t="s">
        <v>61</v>
      </c>
      <c r="V114" s="36" t="s">
        <v>61</v>
      </c>
      <c r="W114" s="36" t="s">
        <v>61</v>
      </c>
      <c r="X114" s="36" t="s">
        <v>61</v>
      </c>
      <c r="Y114" s="36" t="s">
        <v>61</v>
      </c>
      <c r="Z114" s="36" t="s">
        <v>61</v>
      </c>
      <c r="AA114" s="36" t="s">
        <v>61</v>
      </c>
    </row>
    <row r="115" spans="1:257" s="38" customFormat="1" ht="36">
      <c r="A115" s="65" t="s">
        <v>64</v>
      </c>
      <c r="B115" s="48" t="s">
        <v>241</v>
      </c>
      <c r="C115" s="33">
        <v>12000000</v>
      </c>
      <c r="D115" s="34" t="s">
        <v>242</v>
      </c>
      <c r="E115" s="35" t="s">
        <v>155</v>
      </c>
      <c r="F115" s="36" t="s">
        <v>61</v>
      </c>
      <c r="G115" s="36" t="s">
        <v>61</v>
      </c>
      <c r="H115" s="36" t="s">
        <v>61</v>
      </c>
      <c r="I115" s="61">
        <v>5454500</v>
      </c>
      <c r="J115" s="61">
        <v>6545500</v>
      </c>
      <c r="K115" s="36" t="s">
        <v>61</v>
      </c>
      <c r="L115" s="36" t="s">
        <v>61</v>
      </c>
      <c r="M115" s="36" t="s">
        <v>61</v>
      </c>
      <c r="N115" s="36" t="s">
        <v>61</v>
      </c>
      <c r="O115" s="40" t="s">
        <v>243</v>
      </c>
      <c r="P115" s="36" t="s">
        <v>63</v>
      </c>
      <c r="Q115" s="36" t="s">
        <v>63</v>
      </c>
      <c r="R115" s="36" t="s">
        <v>63</v>
      </c>
      <c r="S115" s="36" t="s">
        <v>61</v>
      </c>
      <c r="T115" s="36" t="s">
        <v>61</v>
      </c>
      <c r="U115" s="36" t="s">
        <v>61</v>
      </c>
      <c r="V115" s="36" t="s">
        <v>61</v>
      </c>
      <c r="W115" s="36" t="s">
        <v>61</v>
      </c>
      <c r="X115" s="36" t="s">
        <v>61</v>
      </c>
      <c r="Y115" s="36" t="s">
        <v>61</v>
      </c>
      <c r="Z115" s="36" t="s">
        <v>61</v>
      </c>
      <c r="AA115" s="36" t="s">
        <v>61</v>
      </c>
    </row>
    <row r="116" spans="1:257" s="38" customFormat="1" ht="36">
      <c r="A116" s="65" t="s">
        <v>67</v>
      </c>
      <c r="B116" s="48" t="s">
        <v>244</v>
      </c>
      <c r="C116" s="53">
        <v>480000</v>
      </c>
      <c r="D116" s="34" t="s">
        <v>245</v>
      </c>
      <c r="E116" s="34" t="s">
        <v>59</v>
      </c>
      <c r="F116" s="36" t="s">
        <v>61</v>
      </c>
      <c r="G116" s="36" t="s">
        <v>61</v>
      </c>
      <c r="H116" s="36" t="s">
        <v>61</v>
      </c>
      <c r="I116" s="61">
        <v>400000</v>
      </c>
      <c r="J116" s="61">
        <v>80000</v>
      </c>
      <c r="K116" s="36" t="s">
        <v>61</v>
      </c>
      <c r="L116" s="36" t="s">
        <v>61</v>
      </c>
      <c r="M116" s="36" t="s">
        <v>61</v>
      </c>
      <c r="N116" s="36" t="s">
        <v>61</v>
      </c>
      <c r="O116" s="40" t="s">
        <v>62</v>
      </c>
      <c r="P116" s="36" t="s">
        <v>63</v>
      </c>
      <c r="Q116" s="36" t="s">
        <v>111</v>
      </c>
      <c r="R116" s="36" t="s">
        <v>63</v>
      </c>
      <c r="S116" s="36" t="s">
        <v>61</v>
      </c>
      <c r="T116" s="36" t="s">
        <v>61</v>
      </c>
      <c r="U116" s="36" t="s">
        <v>61</v>
      </c>
      <c r="V116" s="61">
        <v>400000</v>
      </c>
      <c r="W116" s="61">
        <v>80000</v>
      </c>
      <c r="X116" s="36" t="s">
        <v>61</v>
      </c>
      <c r="Y116" s="36" t="s">
        <v>61</v>
      </c>
      <c r="Z116" s="36" t="s">
        <v>61</v>
      </c>
      <c r="AA116" s="36" t="s">
        <v>61</v>
      </c>
    </row>
    <row r="117" spans="1:257" s="38" customFormat="1" ht="36">
      <c r="A117" s="65" t="s">
        <v>70</v>
      </c>
      <c r="B117" s="48" t="s">
        <v>246</v>
      </c>
      <c r="C117" s="33">
        <v>660000</v>
      </c>
      <c r="D117" s="34" t="s">
        <v>245</v>
      </c>
      <c r="E117" s="34" t="s">
        <v>59</v>
      </c>
      <c r="F117" s="36" t="s">
        <v>61</v>
      </c>
      <c r="G117" s="36" t="s">
        <v>61</v>
      </c>
      <c r="H117" s="36" t="s">
        <v>61</v>
      </c>
      <c r="I117" s="61">
        <v>550000</v>
      </c>
      <c r="J117" s="61">
        <v>110000</v>
      </c>
      <c r="K117" s="36" t="s">
        <v>61</v>
      </c>
      <c r="L117" s="36" t="s">
        <v>61</v>
      </c>
      <c r="M117" s="36" t="s">
        <v>61</v>
      </c>
      <c r="N117" s="36" t="s">
        <v>61</v>
      </c>
      <c r="O117" s="40" t="s">
        <v>62</v>
      </c>
      <c r="P117" s="36" t="s">
        <v>63</v>
      </c>
      <c r="Q117" s="36" t="s">
        <v>111</v>
      </c>
      <c r="R117" s="36" t="s">
        <v>63</v>
      </c>
      <c r="S117" s="36" t="s">
        <v>61</v>
      </c>
      <c r="T117" s="36" t="s">
        <v>61</v>
      </c>
      <c r="U117" s="36" t="s">
        <v>61</v>
      </c>
      <c r="V117" s="61">
        <v>550000</v>
      </c>
      <c r="W117" s="61">
        <v>110000</v>
      </c>
      <c r="X117" s="36" t="s">
        <v>61</v>
      </c>
      <c r="Y117" s="36" t="s">
        <v>61</v>
      </c>
      <c r="Z117" s="36" t="s">
        <v>61</v>
      </c>
      <c r="AA117" s="36" t="s">
        <v>61</v>
      </c>
    </row>
    <row r="118" spans="1:257" s="38" customFormat="1" ht="36">
      <c r="A118" s="65" t="s">
        <v>72</v>
      </c>
      <c r="B118" s="48" t="s">
        <v>247</v>
      </c>
      <c r="C118" s="33">
        <v>432000</v>
      </c>
      <c r="D118" s="34" t="s">
        <v>245</v>
      </c>
      <c r="E118" s="34" t="s">
        <v>59</v>
      </c>
      <c r="F118" s="36" t="s">
        <v>61</v>
      </c>
      <c r="G118" s="36" t="s">
        <v>61</v>
      </c>
      <c r="H118" s="36" t="s">
        <v>61</v>
      </c>
      <c r="I118" s="61">
        <v>360000</v>
      </c>
      <c r="J118" s="61">
        <v>72000</v>
      </c>
      <c r="K118" s="36" t="s">
        <v>61</v>
      </c>
      <c r="L118" s="36" t="s">
        <v>61</v>
      </c>
      <c r="M118" s="36" t="s">
        <v>61</v>
      </c>
      <c r="N118" s="36" t="s">
        <v>61</v>
      </c>
      <c r="O118" s="40" t="s">
        <v>62</v>
      </c>
      <c r="P118" s="36" t="s">
        <v>63</v>
      </c>
      <c r="Q118" s="36" t="s">
        <v>111</v>
      </c>
      <c r="R118" s="36" t="s">
        <v>63</v>
      </c>
      <c r="S118" s="36" t="s">
        <v>61</v>
      </c>
      <c r="T118" s="36" t="s">
        <v>61</v>
      </c>
      <c r="U118" s="36" t="s">
        <v>61</v>
      </c>
      <c r="V118" s="61">
        <v>360000</v>
      </c>
      <c r="W118" s="61">
        <v>72000</v>
      </c>
      <c r="X118" s="36" t="s">
        <v>61</v>
      </c>
      <c r="Y118" s="36" t="s">
        <v>61</v>
      </c>
      <c r="Z118" s="36" t="s">
        <v>61</v>
      </c>
      <c r="AA118" s="36" t="s">
        <v>61</v>
      </c>
    </row>
    <row r="119" spans="1:257" s="38" customFormat="1" ht="36">
      <c r="A119" s="65" t="s">
        <v>248</v>
      </c>
      <c r="B119" s="48" t="s">
        <v>249</v>
      </c>
      <c r="C119" s="33">
        <v>1200000</v>
      </c>
      <c r="D119" s="34" t="s">
        <v>250</v>
      </c>
      <c r="E119" s="34" t="s">
        <v>77</v>
      </c>
      <c r="F119" s="36" t="s">
        <v>61</v>
      </c>
      <c r="G119" s="36" t="s">
        <v>61</v>
      </c>
      <c r="H119" s="36" t="s">
        <v>61</v>
      </c>
      <c r="I119" s="61">
        <v>1200000</v>
      </c>
      <c r="J119" s="61">
        <v>0</v>
      </c>
      <c r="K119" s="36" t="s">
        <v>61</v>
      </c>
      <c r="L119" s="36" t="s">
        <v>61</v>
      </c>
      <c r="M119" s="36" t="s">
        <v>61</v>
      </c>
      <c r="N119" s="36" t="s">
        <v>61</v>
      </c>
      <c r="O119" s="40" t="s">
        <v>103</v>
      </c>
      <c r="P119" s="36" t="s">
        <v>63</v>
      </c>
      <c r="Q119" s="36" t="s">
        <v>63</v>
      </c>
      <c r="R119" s="36" t="s">
        <v>104</v>
      </c>
      <c r="S119" s="36" t="s">
        <v>61</v>
      </c>
      <c r="T119" s="36" t="s">
        <v>61</v>
      </c>
      <c r="U119" s="36" t="s">
        <v>61</v>
      </c>
      <c r="V119" s="36" t="s">
        <v>61</v>
      </c>
      <c r="W119" s="36" t="s">
        <v>61</v>
      </c>
      <c r="X119" s="36" t="s">
        <v>61</v>
      </c>
      <c r="Y119" s="36" t="s">
        <v>61</v>
      </c>
      <c r="Z119" s="36" t="s">
        <v>61</v>
      </c>
      <c r="AA119" s="36" t="s">
        <v>61</v>
      </c>
    </row>
    <row r="120" spans="1:257" s="38" customFormat="1" ht="36">
      <c r="A120" s="65" t="s">
        <v>251</v>
      </c>
      <c r="B120" s="48" t="s">
        <v>252</v>
      </c>
      <c r="C120" s="42">
        <v>500000</v>
      </c>
      <c r="D120" s="34" t="s">
        <v>250</v>
      </c>
      <c r="E120" s="35" t="s">
        <v>102</v>
      </c>
      <c r="F120" s="36" t="s">
        <v>61</v>
      </c>
      <c r="G120" s="36" t="s">
        <v>61</v>
      </c>
      <c r="H120" s="36" t="s">
        <v>61</v>
      </c>
      <c r="I120" s="61">
        <v>220000</v>
      </c>
      <c r="J120" s="61">
        <v>240000</v>
      </c>
      <c r="K120" s="61">
        <v>40000</v>
      </c>
      <c r="L120" s="36" t="s">
        <v>61</v>
      </c>
      <c r="M120" s="36" t="s">
        <v>61</v>
      </c>
      <c r="N120" s="36" t="s">
        <v>61</v>
      </c>
      <c r="O120" s="40" t="s">
        <v>142</v>
      </c>
      <c r="P120" s="58" t="s">
        <v>63</v>
      </c>
      <c r="Q120" s="58" t="s">
        <v>63</v>
      </c>
      <c r="R120" s="58" t="s">
        <v>63</v>
      </c>
      <c r="S120" s="36" t="s">
        <v>61</v>
      </c>
      <c r="T120" s="36" t="s">
        <v>61</v>
      </c>
      <c r="U120" s="36" t="s">
        <v>61</v>
      </c>
      <c r="V120" s="36" t="s">
        <v>61</v>
      </c>
      <c r="W120" s="36" t="s">
        <v>61</v>
      </c>
      <c r="X120" s="36" t="s">
        <v>61</v>
      </c>
      <c r="Y120" s="36" t="s">
        <v>61</v>
      </c>
      <c r="Z120" s="36" t="s">
        <v>61</v>
      </c>
      <c r="AA120" s="36" t="s">
        <v>61</v>
      </c>
    </row>
    <row r="121" spans="1:257" s="38" customFormat="1" ht="36">
      <c r="A121" s="65" t="s">
        <v>253</v>
      </c>
      <c r="B121" s="48" t="s">
        <v>254</v>
      </c>
      <c r="C121" s="53">
        <v>4200000</v>
      </c>
      <c r="D121" s="34" t="s">
        <v>250</v>
      </c>
      <c r="E121" s="34" t="s">
        <v>88</v>
      </c>
      <c r="F121" s="36" t="s">
        <v>61</v>
      </c>
      <c r="G121" s="36" t="s">
        <v>61</v>
      </c>
      <c r="H121" s="36" t="s">
        <v>61</v>
      </c>
      <c r="I121" s="61">
        <v>3113000</v>
      </c>
      <c r="J121" s="61">
        <v>1087000</v>
      </c>
      <c r="K121" s="36" t="s">
        <v>61</v>
      </c>
      <c r="L121" s="36" t="s">
        <v>61</v>
      </c>
      <c r="M121" s="36" t="s">
        <v>61</v>
      </c>
      <c r="N121" s="36" t="s">
        <v>61</v>
      </c>
      <c r="O121" s="40" t="s">
        <v>150</v>
      </c>
      <c r="P121" s="36" t="s">
        <v>63</v>
      </c>
      <c r="Q121" s="36" t="s">
        <v>63</v>
      </c>
      <c r="R121" s="36" t="s">
        <v>159</v>
      </c>
      <c r="S121" s="36" t="s">
        <v>61</v>
      </c>
      <c r="T121" s="36" t="s">
        <v>61</v>
      </c>
      <c r="U121" s="36" t="s">
        <v>61</v>
      </c>
      <c r="V121" s="36" t="s">
        <v>61</v>
      </c>
      <c r="W121" s="36" t="s">
        <v>61</v>
      </c>
      <c r="X121" s="36" t="s">
        <v>61</v>
      </c>
      <c r="Y121" s="36" t="s">
        <v>61</v>
      </c>
      <c r="Z121" s="36" t="s">
        <v>61</v>
      </c>
      <c r="AA121" s="36" t="s">
        <v>61</v>
      </c>
    </row>
    <row r="122" spans="1:257" s="38" customFormat="1" ht="36">
      <c r="A122" s="65" t="s">
        <v>255</v>
      </c>
      <c r="B122" s="48" t="s">
        <v>256</v>
      </c>
      <c r="C122" s="33">
        <v>400000</v>
      </c>
      <c r="D122" s="34" t="s">
        <v>245</v>
      </c>
      <c r="E122" s="34" t="s">
        <v>59</v>
      </c>
      <c r="F122" s="36" t="s">
        <v>61</v>
      </c>
      <c r="G122" s="36" t="s">
        <v>61</v>
      </c>
      <c r="H122" s="36" t="s">
        <v>61</v>
      </c>
      <c r="I122" s="61">
        <v>333300</v>
      </c>
      <c r="J122" s="61">
        <v>66700</v>
      </c>
      <c r="K122" s="36" t="s">
        <v>61</v>
      </c>
      <c r="L122" s="36" t="s">
        <v>61</v>
      </c>
      <c r="M122" s="36" t="s">
        <v>61</v>
      </c>
      <c r="N122" s="36" t="s">
        <v>61</v>
      </c>
      <c r="O122" s="40" t="s">
        <v>62</v>
      </c>
      <c r="P122" s="36" t="s">
        <v>63</v>
      </c>
      <c r="Q122" s="36" t="s">
        <v>63</v>
      </c>
      <c r="R122" s="36" t="s">
        <v>63</v>
      </c>
      <c r="S122" s="36" t="s">
        <v>61</v>
      </c>
      <c r="T122" s="36" t="s">
        <v>61</v>
      </c>
      <c r="U122" s="36" t="s">
        <v>61</v>
      </c>
      <c r="V122" s="36" t="s">
        <v>61</v>
      </c>
      <c r="W122" s="36" t="s">
        <v>61</v>
      </c>
      <c r="X122" s="36" t="s">
        <v>61</v>
      </c>
      <c r="Y122" s="36" t="s">
        <v>61</v>
      </c>
      <c r="Z122" s="36" t="s">
        <v>61</v>
      </c>
      <c r="AA122" s="36" t="s">
        <v>61</v>
      </c>
    </row>
    <row r="123" spans="1:257" s="38" customFormat="1" ht="36">
      <c r="A123" s="65" t="s">
        <v>257</v>
      </c>
      <c r="B123" s="48" t="s">
        <v>258</v>
      </c>
      <c r="C123" s="59">
        <v>447150</v>
      </c>
      <c r="D123" s="34" t="s">
        <v>259</v>
      </c>
      <c r="E123" s="34" t="s">
        <v>155</v>
      </c>
      <c r="F123" s="36" t="s">
        <v>61</v>
      </c>
      <c r="G123" s="36" t="s">
        <v>61</v>
      </c>
      <c r="H123" s="36" t="s">
        <v>61</v>
      </c>
      <c r="I123" s="61">
        <v>223575</v>
      </c>
      <c r="J123" s="61">
        <v>223575</v>
      </c>
      <c r="K123" s="36" t="s">
        <v>61</v>
      </c>
      <c r="L123" s="36" t="s">
        <v>61</v>
      </c>
      <c r="M123" s="36" t="s">
        <v>61</v>
      </c>
      <c r="N123" s="36" t="s">
        <v>61</v>
      </c>
      <c r="O123" s="40" t="s">
        <v>62</v>
      </c>
      <c r="P123" s="36" t="s">
        <v>63</v>
      </c>
      <c r="Q123" s="36" t="s">
        <v>63</v>
      </c>
      <c r="R123" s="36" t="s">
        <v>63</v>
      </c>
      <c r="S123" s="36" t="s">
        <v>61</v>
      </c>
      <c r="T123" s="36" t="s">
        <v>61</v>
      </c>
      <c r="U123" s="36" t="s">
        <v>61</v>
      </c>
      <c r="V123" s="36" t="s">
        <v>61</v>
      </c>
      <c r="W123" s="36" t="s">
        <v>61</v>
      </c>
      <c r="X123" s="36" t="s">
        <v>61</v>
      </c>
      <c r="Y123" s="36" t="s">
        <v>61</v>
      </c>
      <c r="Z123" s="36" t="s">
        <v>61</v>
      </c>
      <c r="AA123" s="36" t="s">
        <v>61</v>
      </c>
    </row>
    <row r="124" spans="1:257" s="38" customFormat="1" ht="36">
      <c r="A124" s="65" t="s">
        <v>260</v>
      </c>
      <c r="B124" s="48" t="s">
        <v>261</v>
      </c>
      <c r="C124" s="33">
        <v>800000</v>
      </c>
      <c r="D124" s="34" t="s">
        <v>262</v>
      </c>
      <c r="E124" s="35" t="s">
        <v>88</v>
      </c>
      <c r="F124" s="36" t="s">
        <v>61</v>
      </c>
      <c r="G124" s="36" t="s">
        <v>61</v>
      </c>
      <c r="H124" s="36" t="s">
        <v>61</v>
      </c>
      <c r="I124" s="61">
        <v>600000</v>
      </c>
      <c r="J124" s="61">
        <v>200000</v>
      </c>
      <c r="K124" s="36" t="s">
        <v>61</v>
      </c>
      <c r="L124" s="36" t="s">
        <v>61</v>
      </c>
      <c r="M124" s="36" t="s">
        <v>61</v>
      </c>
      <c r="N124" s="36" t="s">
        <v>61</v>
      </c>
      <c r="O124" s="40" t="s">
        <v>62</v>
      </c>
      <c r="P124" s="36" t="s">
        <v>63</v>
      </c>
      <c r="Q124" s="36" t="s">
        <v>111</v>
      </c>
      <c r="R124" s="36" t="s">
        <v>63</v>
      </c>
      <c r="S124" s="36" t="s">
        <v>61</v>
      </c>
      <c r="T124" s="36" t="s">
        <v>61</v>
      </c>
      <c r="U124" s="36" t="s">
        <v>61</v>
      </c>
      <c r="V124" s="61">
        <v>600000</v>
      </c>
      <c r="W124" s="61">
        <v>200000</v>
      </c>
      <c r="X124" s="36" t="s">
        <v>61</v>
      </c>
      <c r="Y124" s="36" t="s">
        <v>61</v>
      </c>
      <c r="Z124" s="36" t="s">
        <v>61</v>
      </c>
      <c r="AA124" s="36" t="s">
        <v>61</v>
      </c>
    </row>
    <row r="125" spans="1:257" s="38" customFormat="1" ht="36">
      <c r="A125" s="65" t="s">
        <v>263</v>
      </c>
      <c r="B125" s="48" t="s">
        <v>264</v>
      </c>
      <c r="C125" s="33">
        <v>450000</v>
      </c>
      <c r="D125" s="34" t="s">
        <v>259</v>
      </c>
      <c r="E125" s="35" t="s">
        <v>155</v>
      </c>
      <c r="F125" s="36" t="s">
        <v>61</v>
      </c>
      <c r="G125" s="36" t="s">
        <v>61</v>
      </c>
      <c r="H125" s="36" t="s">
        <v>61</v>
      </c>
      <c r="I125" s="61">
        <v>225000</v>
      </c>
      <c r="J125" s="61">
        <v>225000</v>
      </c>
      <c r="K125" s="36" t="s">
        <v>61</v>
      </c>
      <c r="L125" s="36" t="s">
        <v>61</v>
      </c>
      <c r="M125" s="36" t="s">
        <v>61</v>
      </c>
      <c r="N125" s="36" t="s">
        <v>61</v>
      </c>
      <c r="O125" s="40" t="s">
        <v>62</v>
      </c>
      <c r="P125" s="36" t="s">
        <v>63</v>
      </c>
      <c r="Q125" s="36" t="s">
        <v>111</v>
      </c>
      <c r="R125" s="36" t="s">
        <v>63</v>
      </c>
      <c r="S125" s="36" t="s">
        <v>61</v>
      </c>
      <c r="T125" s="36" t="s">
        <v>61</v>
      </c>
      <c r="U125" s="36" t="s">
        <v>61</v>
      </c>
      <c r="V125" s="61">
        <v>225000</v>
      </c>
      <c r="W125" s="61">
        <v>225000</v>
      </c>
      <c r="X125" s="36" t="s">
        <v>61</v>
      </c>
      <c r="Y125" s="36" t="s">
        <v>61</v>
      </c>
      <c r="Z125" s="36" t="s">
        <v>61</v>
      </c>
      <c r="AA125" s="36" t="s">
        <v>61</v>
      </c>
    </row>
    <row r="126" spans="1:257" s="38" customFormat="1" ht="36">
      <c r="A126" s="65" t="s">
        <v>265</v>
      </c>
      <c r="B126" s="32" t="s">
        <v>266</v>
      </c>
      <c r="C126" s="33">
        <v>1200000</v>
      </c>
      <c r="D126" s="34" t="s">
        <v>267</v>
      </c>
      <c r="E126" s="34" t="s">
        <v>135</v>
      </c>
      <c r="F126" s="36" t="s">
        <v>61</v>
      </c>
      <c r="G126" s="36" t="s">
        <v>61</v>
      </c>
      <c r="H126" s="36" t="s">
        <v>61</v>
      </c>
      <c r="I126" s="61">
        <v>800000</v>
      </c>
      <c r="J126" s="61">
        <v>400000</v>
      </c>
      <c r="K126" s="36" t="s">
        <v>61</v>
      </c>
      <c r="L126" s="36" t="s">
        <v>61</v>
      </c>
      <c r="M126" s="36" t="s">
        <v>61</v>
      </c>
      <c r="N126" s="36" t="s">
        <v>61</v>
      </c>
      <c r="O126" s="40" t="s">
        <v>62</v>
      </c>
      <c r="P126" s="36" t="s">
        <v>63</v>
      </c>
      <c r="Q126" s="36" t="s">
        <v>111</v>
      </c>
      <c r="R126" s="36" t="s">
        <v>63</v>
      </c>
      <c r="S126" s="36" t="s">
        <v>61</v>
      </c>
      <c r="T126" s="36" t="s">
        <v>61</v>
      </c>
      <c r="U126" s="36" t="s">
        <v>61</v>
      </c>
      <c r="V126" s="61">
        <v>800000</v>
      </c>
      <c r="W126" s="61">
        <v>400000</v>
      </c>
      <c r="X126" s="36" t="s">
        <v>61</v>
      </c>
      <c r="Y126" s="36" t="s">
        <v>61</v>
      </c>
      <c r="Z126" s="36" t="s">
        <v>61</v>
      </c>
      <c r="AA126" s="36" t="s">
        <v>61</v>
      </c>
    </row>
    <row r="127" spans="1:257" s="38" customFormat="1" ht="36">
      <c r="A127" s="65" t="s">
        <v>268</v>
      </c>
      <c r="B127" s="48" t="s">
        <v>269</v>
      </c>
      <c r="C127" s="33">
        <v>350000</v>
      </c>
      <c r="D127" s="34" t="s">
        <v>267</v>
      </c>
      <c r="E127" s="34" t="s">
        <v>135</v>
      </c>
      <c r="F127" s="36" t="s">
        <v>61</v>
      </c>
      <c r="G127" s="36" t="s">
        <v>61</v>
      </c>
      <c r="H127" s="36" t="s">
        <v>61</v>
      </c>
      <c r="I127" s="61">
        <v>233300</v>
      </c>
      <c r="J127" s="61">
        <v>116700</v>
      </c>
      <c r="K127" s="36" t="s">
        <v>61</v>
      </c>
      <c r="L127" s="36" t="s">
        <v>61</v>
      </c>
      <c r="M127" s="36" t="s">
        <v>61</v>
      </c>
      <c r="N127" s="36" t="s">
        <v>61</v>
      </c>
      <c r="O127" s="56" t="s">
        <v>62</v>
      </c>
      <c r="P127" s="57" t="s">
        <v>63</v>
      </c>
      <c r="Q127" s="36" t="s">
        <v>63</v>
      </c>
      <c r="R127" s="36" t="s">
        <v>63</v>
      </c>
      <c r="S127" s="36" t="s">
        <v>61</v>
      </c>
      <c r="T127" s="36" t="s">
        <v>61</v>
      </c>
      <c r="U127" s="36" t="s">
        <v>61</v>
      </c>
      <c r="V127" s="36" t="s">
        <v>61</v>
      </c>
      <c r="W127" s="36" t="s">
        <v>61</v>
      </c>
      <c r="X127" s="36" t="s">
        <v>61</v>
      </c>
      <c r="Y127" s="36" t="s">
        <v>61</v>
      </c>
      <c r="Z127" s="36" t="s">
        <v>61</v>
      </c>
      <c r="AA127" s="36" t="s">
        <v>61</v>
      </c>
    </row>
    <row r="128" spans="1:257" s="38" customFormat="1" ht="36">
      <c r="A128" s="65" t="s">
        <v>270</v>
      </c>
      <c r="B128" s="48" t="s">
        <v>271</v>
      </c>
      <c r="C128" s="33">
        <v>1000000</v>
      </c>
      <c r="D128" s="34" t="s">
        <v>267</v>
      </c>
      <c r="E128" s="34" t="s">
        <v>135</v>
      </c>
      <c r="F128" s="36" t="s">
        <v>61</v>
      </c>
      <c r="G128" s="36" t="s">
        <v>61</v>
      </c>
      <c r="H128" s="36" t="s">
        <v>61</v>
      </c>
      <c r="I128" s="61">
        <v>666700</v>
      </c>
      <c r="J128" s="61">
        <v>333300</v>
      </c>
      <c r="K128" s="36" t="s">
        <v>61</v>
      </c>
      <c r="L128" s="36" t="s">
        <v>61</v>
      </c>
      <c r="M128" s="36" t="s">
        <v>61</v>
      </c>
      <c r="N128" s="36" t="s">
        <v>61</v>
      </c>
      <c r="O128" s="40" t="s">
        <v>62</v>
      </c>
      <c r="P128" s="36" t="s">
        <v>63</v>
      </c>
      <c r="Q128" s="36" t="s">
        <v>63</v>
      </c>
      <c r="R128" s="36" t="s">
        <v>63</v>
      </c>
      <c r="S128" s="36" t="s">
        <v>61</v>
      </c>
      <c r="T128" s="36" t="s">
        <v>61</v>
      </c>
      <c r="U128" s="36" t="s">
        <v>61</v>
      </c>
      <c r="V128" s="36" t="s">
        <v>61</v>
      </c>
      <c r="W128" s="36" t="s">
        <v>61</v>
      </c>
      <c r="X128" s="36" t="s">
        <v>61</v>
      </c>
      <c r="Y128" s="36" t="s">
        <v>61</v>
      </c>
      <c r="Z128" s="36" t="s">
        <v>61</v>
      </c>
      <c r="AA128" s="36" t="s">
        <v>61</v>
      </c>
    </row>
    <row r="129" spans="1:27" s="38" customFormat="1" ht="36">
      <c r="A129" s="65" t="s">
        <v>272</v>
      </c>
      <c r="B129" s="54" t="s">
        <v>273</v>
      </c>
      <c r="C129" s="55">
        <v>400000</v>
      </c>
      <c r="D129" s="34" t="s">
        <v>267</v>
      </c>
      <c r="E129" s="34" t="s">
        <v>135</v>
      </c>
      <c r="F129" s="36" t="s">
        <v>61</v>
      </c>
      <c r="G129" s="36" t="s">
        <v>61</v>
      </c>
      <c r="H129" s="36" t="s">
        <v>61</v>
      </c>
      <c r="I129" s="61">
        <v>266700</v>
      </c>
      <c r="J129" s="61">
        <v>133300</v>
      </c>
      <c r="K129" s="36" t="s">
        <v>61</v>
      </c>
      <c r="L129" s="36" t="s">
        <v>61</v>
      </c>
      <c r="M129" s="36" t="s">
        <v>61</v>
      </c>
      <c r="N129" s="36" t="s">
        <v>61</v>
      </c>
      <c r="O129" s="56" t="s">
        <v>62</v>
      </c>
      <c r="P129" s="57" t="s">
        <v>63</v>
      </c>
      <c r="Q129" s="57" t="s">
        <v>111</v>
      </c>
      <c r="R129" s="57" t="s">
        <v>63</v>
      </c>
      <c r="S129" s="36" t="s">
        <v>61</v>
      </c>
      <c r="T129" s="36" t="s">
        <v>61</v>
      </c>
      <c r="U129" s="36" t="s">
        <v>61</v>
      </c>
      <c r="V129" s="61">
        <v>266700</v>
      </c>
      <c r="W129" s="61">
        <v>133300</v>
      </c>
      <c r="X129" s="36" t="s">
        <v>61</v>
      </c>
      <c r="Y129" s="36" t="s">
        <v>61</v>
      </c>
      <c r="Z129" s="36" t="s">
        <v>61</v>
      </c>
      <c r="AA129" s="36" t="s">
        <v>61</v>
      </c>
    </row>
    <row r="130" spans="1:27" s="38" customFormat="1" ht="36">
      <c r="A130" s="65" t="s">
        <v>274</v>
      </c>
      <c r="B130" s="48" t="s">
        <v>275</v>
      </c>
      <c r="C130" s="33">
        <v>400000</v>
      </c>
      <c r="D130" s="34" t="s">
        <v>267</v>
      </c>
      <c r="E130" s="34" t="s">
        <v>135</v>
      </c>
      <c r="F130" s="36" t="s">
        <v>61</v>
      </c>
      <c r="G130" s="36" t="s">
        <v>61</v>
      </c>
      <c r="H130" s="36" t="s">
        <v>61</v>
      </c>
      <c r="I130" s="61">
        <v>266700</v>
      </c>
      <c r="J130" s="61">
        <v>133300</v>
      </c>
      <c r="K130" s="36" t="s">
        <v>61</v>
      </c>
      <c r="L130" s="36" t="s">
        <v>61</v>
      </c>
      <c r="M130" s="36" t="s">
        <v>61</v>
      </c>
      <c r="N130" s="36" t="s">
        <v>61</v>
      </c>
      <c r="O130" s="40" t="s">
        <v>62</v>
      </c>
      <c r="P130" s="36" t="s">
        <v>63</v>
      </c>
      <c r="Q130" s="36" t="s">
        <v>111</v>
      </c>
      <c r="R130" s="36" t="s">
        <v>63</v>
      </c>
      <c r="S130" s="36" t="s">
        <v>61</v>
      </c>
      <c r="T130" s="36" t="s">
        <v>61</v>
      </c>
      <c r="U130" s="36" t="s">
        <v>61</v>
      </c>
      <c r="V130" s="61">
        <v>266700</v>
      </c>
      <c r="W130" s="61">
        <v>133300</v>
      </c>
      <c r="X130" s="36" t="s">
        <v>61</v>
      </c>
      <c r="Y130" s="36" t="s">
        <v>61</v>
      </c>
      <c r="Z130" s="36" t="s">
        <v>61</v>
      </c>
      <c r="AA130" s="36" t="s">
        <v>61</v>
      </c>
    </row>
    <row r="131" spans="1:27" s="38" customFormat="1" ht="36">
      <c r="A131" s="65" t="s">
        <v>276</v>
      </c>
      <c r="B131" s="32" t="s">
        <v>277</v>
      </c>
      <c r="C131" s="33">
        <v>130000</v>
      </c>
      <c r="D131" s="34" t="s">
        <v>245</v>
      </c>
      <c r="E131" s="35" t="s">
        <v>59</v>
      </c>
      <c r="F131" s="36" t="s">
        <v>61</v>
      </c>
      <c r="G131" s="36" t="s">
        <v>61</v>
      </c>
      <c r="H131" s="36" t="s">
        <v>61</v>
      </c>
      <c r="I131" s="61">
        <v>108300</v>
      </c>
      <c r="J131" s="61">
        <v>21700</v>
      </c>
      <c r="K131" s="36" t="s">
        <v>61</v>
      </c>
      <c r="L131" s="36" t="s">
        <v>61</v>
      </c>
      <c r="M131" s="36" t="s">
        <v>61</v>
      </c>
      <c r="N131" s="36" t="s">
        <v>61</v>
      </c>
      <c r="O131" s="40" t="s">
        <v>62</v>
      </c>
      <c r="P131" s="36" t="s">
        <v>63</v>
      </c>
      <c r="Q131" s="36" t="s">
        <v>63</v>
      </c>
      <c r="R131" s="36" t="s">
        <v>63</v>
      </c>
      <c r="S131" s="36" t="s">
        <v>61</v>
      </c>
      <c r="T131" s="36" t="s">
        <v>61</v>
      </c>
      <c r="U131" s="36" t="s">
        <v>61</v>
      </c>
      <c r="V131" s="36" t="s">
        <v>61</v>
      </c>
      <c r="W131" s="36" t="s">
        <v>61</v>
      </c>
      <c r="X131" s="36" t="s">
        <v>61</v>
      </c>
      <c r="Y131" s="36" t="s">
        <v>61</v>
      </c>
      <c r="Z131" s="36" t="s">
        <v>61</v>
      </c>
      <c r="AA131" s="36" t="s">
        <v>61</v>
      </c>
    </row>
    <row r="132" spans="1:27" s="38" customFormat="1" ht="36">
      <c r="A132" s="65" t="s">
        <v>278</v>
      </c>
      <c r="B132" s="48" t="s">
        <v>279</v>
      </c>
      <c r="C132" s="33">
        <v>300000</v>
      </c>
      <c r="D132" s="35" t="s">
        <v>280</v>
      </c>
      <c r="E132" s="34" t="s">
        <v>181</v>
      </c>
      <c r="F132" s="36" t="s">
        <v>61</v>
      </c>
      <c r="G132" s="36" t="s">
        <v>61</v>
      </c>
      <c r="H132" s="36" t="s">
        <v>61</v>
      </c>
      <c r="I132" s="61">
        <v>100000</v>
      </c>
      <c r="J132" s="61">
        <v>200000</v>
      </c>
      <c r="K132" s="36" t="s">
        <v>61</v>
      </c>
      <c r="L132" s="36" t="s">
        <v>61</v>
      </c>
      <c r="M132" s="36" t="s">
        <v>61</v>
      </c>
      <c r="N132" s="36" t="s">
        <v>61</v>
      </c>
      <c r="O132" s="40" t="s">
        <v>62</v>
      </c>
      <c r="P132" s="36" t="s">
        <v>63</v>
      </c>
      <c r="Q132" s="36" t="s">
        <v>111</v>
      </c>
      <c r="R132" s="36" t="s">
        <v>63</v>
      </c>
      <c r="S132" s="36" t="s">
        <v>61</v>
      </c>
      <c r="T132" s="36" t="s">
        <v>61</v>
      </c>
      <c r="U132" s="36" t="s">
        <v>61</v>
      </c>
      <c r="V132" s="61">
        <v>100000</v>
      </c>
      <c r="W132" s="61">
        <v>200000</v>
      </c>
      <c r="X132" s="36" t="s">
        <v>61</v>
      </c>
      <c r="Y132" s="36" t="s">
        <v>61</v>
      </c>
      <c r="Z132" s="36" t="s">
        <v>61</v>
      </c>
      <c r="AA132" s="36" t="s">
        <v>61</v>
      </c>
    </row>
    <row r="133" spans="1:27" s="38" customFormat="1" ht="36">
      <c r="A133" s="65" t="s">
        <v>281</v>
      </c>
      <c r="B133" s="48" t="s">
        <v>282</v>
      </c>
      <c r="C133" s="33">
        <v>327600</v>
      </c>
      <c r="D133" s="35" t="s">
        <v>262</v>
      </c>
      <c r="E133" s="34" t="s">
        <v>88</v>
      </c>
      <c r="F133" s="36" t="s">
        <v>61</v>
      </c>
      <c r="G133" s="36" t="s">
        <v>61</v>
      </c>
      <c r="H133" s="36" t="s">
        <v>61</v>
      </c>
      <c r="I133" s="61">
        <v>245700</v>
      </c>
      <c r="J133" s="61">
        <v>81900</v>
      </c>
      <c r="K133" s="36" t="s">
        <v>61</v>
      </c>
      <c r="L133" s="36" t="s">
        <v>61</v>
      </c>
      <c r="M133" s="36" t="s">
        <v>61</v>
      </c>
      <c r="N133" s="36" t="s">
        <v>61</v>
      </c>
      <c r="O133" s="37" t="s">
        <v>118</v>
      </c>
      <c r="P133" s="36" t="s">
        <v>63</v>
      </c>
      <c r="Q133" s="36" t="s">
        <v>63</v>
      </c>
      <c r="R133" s="36" t="s">
        <v>119</v>
      </c>
      <c r="S133" s="36" t="s">
        <v>61</v>
      </c>
      <c r="T133" s="36" t="s">
        <v>61</v>
      </c>
      <c r="U133" s="36" t="s">
        <v>61</v>
      </c>
      <c r="V133" s="36" t="s">
        <v>61</v>
      </c>
      <c r="W133" s="36" t="s">
        <v>61</v>
      </c>
      <c r="X133" s="36" t="s">
        <v>61</v>
      </c>
      <c r="Y133" s="36" t="s">
        <v>61</v>
      </c>
      <c r="Z133" s="36" t="s">
        <v>61</v>
      </c>
      <c r="AA133" s="36" t="s">
        <v>61</v>
      </c>
    </row>
    <row r="134" spans="1:27" s="38" customFormat="1" ht="36">
      <c r="A134" s="65" t="s">
        <v>283</v>
      </c>
      <c r="B134" s="48" t="s">
        <v>284</v>
      </c>
      <c r="C134" s="33">
        <v>350000</v>
      </c>
      <c r="D134" s="34" t="s">
        <v>267</v>
      </c>
      <c r="E134" s="34" t="s">
        <v>135</v>
      </c>
      <c r="F134" s="36" t="s">
        <v>61</v>
      </c>
      <c r="G134" s="36" t="s">
        <v>61</v>
      </c>
      <c r="H134" s="36" t="s">
        <v>61</v>
      </c>
      <c r="I134" s="61">
        <v>233300</v>
      </c>
      <c r="J134" s="61">
        <v>116700</v>
      </c>
      <c r="K134" s="36" t="s">
        <v>61</v>
      </c>
      <c r="L134" s="36" t="s">
        <v>61</v>
      </c>
      <c r="M134" s="36" t="s">
        <v>61</v>
      </c>
      <c r="N134" s="36" t="s">
        <v>61</v>
      </c>
      <c r="O134" s="40" t="s">
        <v>62</v>
      </c>
      <c r="P134" s="36" t="s">
        <v>63</v>
      </c>
      <c r="Q134" s="36" t="s">
        <v>63</v>
      </c>
      <c r="R134" s="36" t="s">
        <v>63</v>
      </c>
      <c r="S134" s="36" t="s">
        <v>61</v>
      </c>
      <c r="T134" s="36" t="s">
        <v>61</v>
      </c>
      <c r="U134" s="36" t="s">
        <v>61</v>
      </c>
      <c r="V134" s="36" t="s">
        <v>61</v>
      </c>
      <c r="W134" s="36" t="s">
        <v>61</v>
      </c>
      <c r="X134" s="36" t="s">
        <v>61</v>
      </c>
      <c r="Y134" s="36" t="s">
        <v>61</v>
      </c>
      <c r="Z134" s="36" t="s">
        <v>61</v>
      </c>
      <c r="AA134" s="36" t="s">
        <v>61</v>
      </c>
    </row>
    <row r="135" spans="1:27" s="38" customFormat="1" ht="36">
      <c r="A135" s="65" t="s">
        <v>285</v>
      </c>
      <c r="B135" s="48" t="s">
        <v>286</v>
      </c>
      <c r="C135" s="33">
        <v>500000</v>
      </c>
      <c r="D135" s="35" t="s">
        <v>287</v>
      </c>
      <c r="E135" s="34" t="s">
        <v>184</v>
      </c>
      <c r="F135" s="36" t="s">
        <v>61</v>
      </c>
      <c r="G135" s="36" t="s">
        <v>61</v>
      </c>
      <c r="H135" s="36" t="s">
        <v>61</v>
      </c>
      <c r="I135" s="61">
        <v>83300</v>
      </c>
      <c r="J135" s="61">
        <v>416700</v>
      </c>
      <c r="K135" s="36" t="s">
        <v>61</v>
      </c>
      <c r="L135" s="36" t="s">
        <v>61</v>
      </c>
      <c r="M135" s="36" t="s">
        <v>61</v>
      </c>
      <c r="N135" s="36" t="s">
        <v>61</v>
      </c>
      <c r="O135" s="40" t="s">
        <v>62</v>
      </c>
      <c r="P135" s="36" t="s">
        <v>63</v>
      </c>
      <c r="Q135" s="36" t="s">
        <v>111</v>
      </c>
      <c r="R135" s="36" t="s">
        <v>63</v>
      </c>
      <c r="S135" s="36" t="s">
        <v>61</v>
      </c>
      <c r="T135" s="36" t="s">
        <v>61</v>
      </c>
      <c r="U135" s="36" t="s">
        <v>61</v>
      </c>
      <c r="V135" s="61">
        <v>83300</v>
      </c>
      <c r="W135" s="61">
        <v>416700</v>
      </c>
      <c r="X135" s="36" t="s">
        <v>61</v>
      </c>
      <c r="Y135" s="36" t="s">
        <v>61</v>
      </c>
      <c r="Z135" s="36" t="s">
        <v>61</v>
      </c>
      <c r="AA135" s="36" t="s">
        <v>61</v>
      </c>
    </row>
    <row r="136" spans="1:27" s="38" customFormat="1" ht="36">
      <c r="A136" s="65" t="s">
        <v>288</v>
      </c>
      <c r="B136" s="32" t="s">
        <v>289</v>
      </c>
      <c r="C136" s="59">
        <v>2000000</v>
      </c>
      <c r="D136" s="34" t="s">
        <v>267</v>
      </c>
      <c r="E136" s="35" t="s">
        <v>135</v>
      </c>
      <c r="F136" s="36" t="s">
        <v>61</v>
      </c>
      <c r="G136" s="36" t="s">
        <v>61</v>
      </c>
      <c r="H136" s="36" t="s">
        <v>61</v>
      </c>
      <c r="I136" s="61">
        <v>1333300</v>
      </c>
      <c r="J136" s="61">
        <v>666700</v>
      </c>
      <c r="K136" s="36" t="s">
        <v>61</v>
      </c>
      <c r="L136" s="36" t="s">
        <v>61</v>
      </c>
      <c r="M136" s="36" t="s">
        <v>61</v>
      </c>
      <c r="N136" s="36" t="s">
        <v>61</v>
      </c>
      <c r="O136" s="40" t="s">
        <v>290</v>
      </c>
      <c r="P136" s="36" t="s">
        <v>63</v>
      </c>
      <c r="Q136" s="36" t="s">
        <v>63</v>
      </c>
      <c r="R136" s="36" t="s">
        <v>63</v>
      </c>
      <c r="S136" s="36" t="s">
        <v>61</v>
      </c>
      <c r="T136" s="36" t="s">
        <v>61</v>
      </c>
      <c r="U136" s="36" t="s">
        <v>61</v>
      </c>
      <c r="V136" s="36" t="s">
        <v>61</v>
      </c>
      <c r="W136" s="36" t="s">
        <v>61</v>
      </c>
      <c r="X136" s="36" t="s">
        <v>61</v>
      </c>
      <c r="Y136" s="36" t="s">
        <v>61</v>
      </c>
      <c r="Z136" s="36" t="s">
        <v>61</v>
      </c>
      <c r="AA136" s="36" t="s">
        <v>61</v>
      </c>
    </row>
    <row r="137" spans="1:27" s="38" customFormat="1" ht="36">
      <c r="A137" s="65" t="s">
        <v>291</v>
      </c>
      <c r="B137" s="48" t="s">
        <v>292</v>
      </c>
      <c r="C137" s="33">
        <v>1600000</v>
      </c>
      <c r="D137" s="35" t="s">
        <v>287</v>
      </c>
      <c r="E137" s="34" t="s">
        <v>184</v>
      </c>
      <c r="F137" s="36" t="s">
        <v>61</v>
      </c>
      <c r="G137" s="36" t="s">
        <v>61</v>
      </c>
      <c r="H137" s="36" t="s">
        <v>61</v>
      </c>
      <c r="I137" s="61">
        <v>266700</v>
      </c>
      <c r="J137" s="61">
        <v>1333300</v>
      </c>
      <c r="K137" s="36" t="s">
        <v>61</v>
      </c>
      <c r="L137" s="36" t="s">
        <v>61</v>
      </c>
      <c r="M137" s="36" t="s">
        <v>61</v>
      </c>
      <c r="N137" s="36" t="s">
        <v>61</v>
      </c>
      <c r="O137" s="37" t="s">
        <v>62</v>
      </c>
      <c r="P137" s="68" t="s">
        <v>63</v>
      </c>
      <c r="Q137" s="36" t="s">
        <v>111</v>
      </c>
      <c r="R137" s="36" t="s">
        <v>63</v>
      </c>
      <c r="S137" s="36" t="s">
        <v>61</v>
      </c>
      <c r="T137" s="36" t="s">
        <v>61</v>
      </c>
      <c r="U137" s="36" t="s">
        <v>61</v>
      </c>
      <c r="V137" s="61">
        <v>266700</v>
      </c>
      <c r="W137" s="61">
        <v>1333300</v>
      </c>
      <c r="X137" s="36" t="s">
        <v>61</v>
      </c>
      <c r="Y137" s="36" t="s">
        <v>61</v>
      </c>
      <c r="Z137" s="36" t="s">
        <v>61</v>
      </c>
      <c r="AA137" s="36" t="s">
        <v>61</v>
      </c>
    </row>
    <row r="138" spans="1:27" s="38" customFormat="1" ht="36">
      <c r="A138" s="65" t="s">
        <v>293</v>
      </c>
      <c r="B138" s="32" t="s">
        <v>294</v>
      </c>
      <c r="C138" s="33">
        <v>650000</v>
      </c>
      <c r="D138" s="34" t="s">
        <v>240</v>
      </c>
      <c r="E138" s="35" t="s">
        <v>135</v>
      </c>
      <c r="F138" s="36" t="s">
        <v>61</v>
      </c>
      <c r="G138" s="36" t="s">
        <v>61</v>
      </c>
      <c r="H138" s="36" t="s">
        <v>61</v>
      </c>
      <c r="I138" s="61">
        <v>433300</v>
      </c>
      <c r="J138" s="61">
        <v>216700</v>
      </c>
      <c r="K138" s="36" t="s">
        <v>61</v>
      </c>
      <c r="L138" s="36" t="s">
        <v>61</v>
      </c>
      <c r="M138" s="36" t="s">
        <v>61</v>
      </c>
      <c r="N138" s="36" t="s">
        <v>61</v>
      </c>
      <c r="O138" s="40" t="s">
        <v>62</v>
      </c>
      <c r="P138" s="58" t="s">
        <v>63</v>
      </c>
      <c r="Q138" s="58" t="s">
        <v>111</v>
      </c>
      <c r="R138" s="58" t="s">
        <v>63</v>
      </c>
      <c r="S138" s="36" t="s">
        <v>61</v>
      </c>
      <c r="T138" s="36" t="s">
        <v>61</v>
      </c>
      <c r="U138" s="36" t="s">
        <v>61</v>
      </c>
      <c r="V138" s="61">
        <v>433300</v>
      </c>
      <c r="W138" s="61">
        <v>216700</v>
      </c>
      <c r="X138" s="36" t="s">
        <v>61</v>
      </c>
      <c r="Y138" s="36" t="s">
        <v>61</v>
      </c>
      <c r="Z138" s="36" t="s">
        <v>61</v>
      </c>
      <c r="AA138" s="36" t="s">
        <v>61</v>
      </c>
    </row>
    <row r="139" spans="1:27" s="38" customFormat="1" ht="36">
      <c r="A139" s="65" t="s">
        <v>295</v>
      </c>
      <c r="B139" s="69" t="s">
        <v>296</v>
      </c>
      <c r="C139" s="63">
        <v>530000</v>
      </c>
      <c r="D139" s="34" t="s">
        <v>267</v>
      </c>
      <c r="E139" s="35" t="s">
        <v>135</v>
      </c>
      <c r="F139" s="36" t="s">
        <v>61</v>
      </c>
      <c r="G139" s="36" t="s">
        <v>61</v>
      </c>
      <c r="H139" s="36" t="s">
        <v>61</v>
      </c>
      <c r="I139" s="61">
        <v>353300</v>
      </c>
      <c r="J139" s="61">
        <v>176700</v>
      </c>
      <c r="K139" s="36" t="s">
        <v>61</v>
      </c>
      <c r="L139" s="36" t="s">
        <v>61</v>
      </c>
      <c r="M139" s="36" t="s">
        <v>61</v>
      </c>
      <c r="N139" s="36" t="s">
        <v>61</v>
      </c>
      <c r="O139" s="56" t="s">
        <v>62</v>
      </c>
      <c r="P139" s="36" t="s">
        <v>63</v>
      </c>
      <c r="Q139" s="36" t="s">
        <v>111</v>
      </c>
      <c r="R139" s="36" t="s">
        <v>63</v>
      </c>
      <c r="S139" s="36" t="s">
        <v>61</v>
      </c>
      <c r="T139" s="36" t="s">
        <v>61</v>
      </c>
      <c r="U139" s="36" t="s">
        <v>61</v>
      </c>
      <c r="V139" s="61">
        <v>353300</v>
      </c>
      <c r="W139" s="61">
        <v>176700</v>
      </c>
      <c r="X139" s="36" t="s">
        <v>61</v>
      </c>
      <c r="Y139" s="36" t="s">
        <v>61</v>
      </c>
      <c r="Z139" s="36" t="s">
        <v>61</v>
      </c>
      <c r="AA139" s="36" t="s">
        <v>61</v>
      </c>
    </row>
    <row r="140" spans="1:27" s="38" customFormat="1" ht="36">
      <c r="A140" s="65" t="s">
        <v>297</v>
      </c>
      <c r="B140" s="48" t="s">
        <v>298</v>
      </c>
      <c r="C140" s="33">
        <v>200000</v>
      </c>
      <c r="D140" s="34" t="s">
        <v>259</v>
      </c>
      <c r="E140" s="35" t="s">
        <v>155</v>
      </c>
      <c r="F140" s="36" t="s">
        <v>61</v>
      </c>
      <c r="G140" s="36" t="s">
        <v>61</v>
      </c>
      <c r="H140" s="36" t="s">
        <v>61</v>
      </c>
      <c r="I140" s="61">
        <v>100000</v>
      </c>
      <c r="J140" s="61">
        <v>100000</v>
      </c>
      <c r="K140" s="36" t="s">
        <v>61</v>
      </c>
      <c r="L140" s="36" t="s">
        <v>61</v>
      </c>
      <c r="M140" s="36" t="s">
        <v>61</v>
      </c>
      <c r="N140" s="36" t="s">
        <v>61</v>
      </c>
      <c r="O140" s="40" t="s">
        <v>62</v>
      </c>
      <c r="P140" s="36" t="s">
        <v>63</v>
      </c>
      <c r="Q140" s="36" t="s">
        <v>63</v>
      </c>
      <c r="R140" s="36" t="s">
        <v>63</v>
      </c>
      <c r="S140" s="36" t="s">
        <v>61</v>
      </c>
      <c r="T140" s="36" t="s">
        <v>61</v>
      </c>
      <c r="U140" s="36" t="s">
        <v>61</v>
      </c>
      <c r="V140" s="36" t="s">
        <v>61</v>
      </c>
      <c r="W140" s="36" t="s">
        <v>61</v>
      </c>
      <c r="X140" s="36" t="s">
        <v>61</v>
      </c>
      <c r="Y140" s="36" t="s">
        <v>61</v>
      </c>
      <c r="Z140" s="36" t="s">
        <v>61</v>
      </c>
      <c r="AA140" s="36" t="s">
        <v>61</v>
      </c>
    </row>
    <row r="141" spans="1:27" s="38" customFormat="1" ht="36">
      <c r="A141" s="65" t="s">
        <v>299</v>
      </c>
      <c r="B141" s="48" t="s">
        <v>300</v>
      </c>
      <c r="C141" s="33">
        <v>1100000</v>
      </c>
      <c r="D141" s="34" t="s">
        <v>267</v>
      </c>
      <c r="E141" s="34" t="s">
        <v>88</v>
      </c>
      <c r="F141" s="36" t="s">
        <v>61</v>
      </c>
      <c r="G141" s="36" t="s">
        <v>61</v>
      </c>
      <c r="H141" s="36" t="s">
        <v>61</v>
      </c>
      <c r="I141" s="61">
        <v>825000</v>
      </c>
      <c r="J141" s="61">
        <v>275000</v>
      </c>
      <c r="K141" s="36" t="s">
        <v>61</v>
      </c>
      <c r="L141" s="36" t="s">
        <v>61</v>
      </c>
      <c r="M141" s="36" t="s">
        <v>61</v>
      </c>
      <c r="N141" s="36" t="s">
        <v>61</v>
      </c>
      <c r="O141" s="40" t="s">
        <v>62</v>
      </c>
      <c r="P141" s="36" t="s">
        <v>63</v>
      </c>
      <c r="Q141" s="36" t="s">
        <v>111</v>
      </c>
      <c r="R141" s="36" t="s">
        <v>63</v>
      </c>
      <c r="S141" s="36" t="s">
        <v>61</v>
      </c>
      <c r="T141" s="36" t="s">
        <v>61</v>
      </c>
      <c r="U141" s="36" t="s">
        <v>61</v>
      </c>
      <c r="V141" s="61">
        <v>825000</v>
      </c>
      <c r="W141" s="61">
        <v>275000</v>
      </c>
      <c r="X141" s="36" t="s">
        <v>61</v>
      </c>
      <c r="Y141" s="36" t="s">
        <v>61</v>
      </c>
      <c r="Z141" s="36" t="s">
        <v>61</v>
      </c>
      <c r="AA141" s="36" t="s">
        <v>61</v>
      </c>
    </row>
    <row r="142" spans="1:27" s="38" customFormat="1" ht="36">
      <c r="A142" s="65" t="s">
        <v>301</v>
      </c>
      <c r="B142" s="32" t="s">
        <v>302</v>
      </c>
      <c r="C142" s="33">
        <v>1200000</v>
      </c>
      <c r="D142" s="34" t="s">
        <v>303</v>
      </c>
      <c r="E142" s="34" t="s">
        <v>304</v>
      </c>
      <c r="F142" s="36" t="s">
        <v>61</v>
      </c>
      <c r="G142" s="36" t="s">
        <v>61</v>
      </c>
      <c r="H142" s="36" t="s">
        <v>61</v>
      </c>
      <c r="I142" s="62">
        <v>100000</v>
      </c>
      <c r="J142" s="62">
        <v>1100000</v>
      </c>
      <c r="K142" s="36" t="s">
        <v>61</v>
      </c>
      <c r="L142" s="36" t="s">
        <v>61</v>
      </c>
      <c r="M142" s="36" t="s">
        <v>61</v>
      </c>
      <c r="N142" s="36" t="s">
        <v>61</v>
      </c>
      <c r="O142" s="40" t="s">
        <v>62</v>
      </c>
      <c r="P142" s="36" t="s">
        <v>63</v>
      </c>
      <c r="Q142" s="58" t="s">
        <v>111</v>
      </c>
      <c r="R142" s="36" t="s">
        <v>63</v>
      </c>
      <c r="S142" s="36" t="s">
        <v>61</v>
      </c>
      <c r="T142" s="36" t="s">
        <v>61</v>
      </c>
      <c r="U142" s="36" t="s">
        <v>61</v>
      </c>
      <c r="V142" s="62">
        <v>100000</v>
      </c>
      <c r="W142" s="62">
        <v>1100000</v>
      </c>
      <c r="X142" s="36" t="s">
        <v>61</v>
      </c>
      <c r="Y142" s="36" t="s">
        <v>61</v>
      </c>
      <c r="Z142" s="36" t="s">
        <v>61</v>
      </c>
      <c r="AA142" s="36" t="s">
        <v>61</v>
      </c>
    </row>
    <row r="143" spans="1:27" s="38" customFormat="1" ht="36">
      <c r="A143" s="65" t="s">
        <v>305</v>
      </c>
      <c r="B143" s="48" t="s">
        <v>306</v>
      </c>
      <c r="C143" s="63">
        <v>720000</v>
      </c>
      <c r="D143" s="35" t="s">
        <v>287</v>
      </c>
      <c r="E143" s="34" t="s">
        <v>184</v>
      </c>
      <c r="F143" s="36" t="s">
        <v>61</v>
      </c>
      <c r="G143" s="36" t="s">
        <v>61</v>
      </c>
      <c r="H143" s="36" t="s">
        <v>61</v>
      </c>
      <c r="I143" s="61">
        <v>120000</v>
      </c>
      <c r="J143" s="61">
        <v>600000</v>
      </c>
      <c r="K143" s="36" t="s">
        <v>61</v>
      </c>
      <c r="L143" s="36" t="s">
        <v>61</v>
      </c>
      <c r="M143" s="36" t="s">
        <v>61</v>
      </c>
      <c r="N143" s="36" t="s">
        <v>61</v>
      </c>
      <c r="O143" s="40" t="s">
        <v>62</v>
      </c>
      <c r="P143" s="36" t="s">
        <v>63</v>
      </c>
      <c r="Q143" s="36" t="s">
        <v>111</v>
      </c>
      <c r="R143" s="36" t="s">
        <v>63</v>
      </c>
      <c r="S143" s="36" t="s">
        <v>61</v>
      </c>
      <c r="T143" s="36" t="s">
        <v>61</v>
      </c>
      <c r="U143" s="36" t="s">
        <v>61</v>
      </c>
      <c r="V143" s="61">
        <v>120000</v>
      </c>
      <c r="W143" s="61">
        <v>600000</v>
      </c>
      <c r="X143" s="36" t="s">
        <v>61</v>
      </c>
      <c r="Y143" s="36" t="s">
        <v>61</v>
      </c>
      <c r="Z143" s="36" t="s">
        <v>61</v>
      </c>
      <c r="AA143" s="36" t="s">
        <v>61</v>
      </c>
    </row>
    <row r="144" spans="1:27" s="38" customFormat="1" ht="36">
      <c r="A144" s="65" t="s">
        <v>307</v>
      </c>
      <c r="B144" s="32" t="s">
        <v>308</v>
      </c>
      <c r="C144" s="33">
        <v>650000</v>
      </c>
      <c r="D144" s="34" t="s">
        <v>259</v>
      </c>
      <c r="E144" s="35" t="s">
        <v>145</v>
      </c>
      <c r="F144" s="36" t="s">
        <v>61</v>
      </c>
      <c r="G144" s="36" t="s">
        <v>61</v>
      </c>
      <c r="H144" s="36" t="s">
        <v>61</v>
      </c>
      <c r="I144" s="61">
        <v>379200</v>
      </c>
      <c r="J144" s="61">
        <v>270800</v>
      </c>
      <c r="K144" s="36" t="s">
        <v>61</v>
      </c>
      <c r="L144" s="36" t="s">
        <v>61</v>
      </c>
      <c r="M144" s="36" t="s">
        <v>61</v>
      </c>
      <c r="N144" s="36" t="s">
        <v>61</v>
      </c>
      <c r="O144" s="40" t="s">
        <v>62</v>
      </c>
      <c r="P144" s="58" t="s">
        <v>63</v>
      </c>
      <c r="Q144" s="58" t="s">
        <v>111</v>
      </c>
      <c r="R144" s="58" t="s">
        <v>63</v>
      </c>
      <c r="S144" s="36" t="s">
        <v>61</v>
      </c>
      <c r="T144" s="36" t="s">
        <v>61</v>
      </c>
      <c r="U144" s="36" t="s">
        <v>61</v>
      </c>
      <c r="V144" s="61">
        <v>379200</v>
      </c>
      <c r="W144" s="61">
        <v>270800</v>
      </c>
      <c r="X144" s="36" t="s">
        <v>61</v>
      </c>
      <c r="Y144" s="36" t="s">
        <v>61</v>
      </c>
      <c r="Z144" s="36" t="s">
        <v>61</v>
      </c>
      <c r="AA144" s="36" t="s">
        <v>61</v>
      </c>
    </row>
    <row r="145" spans="1:27" s="38" customFormat="1" ht="36">
      <c r="A145" s="65" t="s">
        <v>309</v>
      </c>
      <c r="B145" s="48" t="s">
        <v>310</v>
      </c>
      <c r="C145" s="33">
        <v>1590000</v>
      </c>
      <c r="D145" s="35" t="s">
        <v>287</v>
      </c>
      <c r="E145" s="34" t="s">
        <v>184</v>
      </c>
      <c r="F145" s="36" t="s">
        <v>61</v>
      </c>
      <c r="G145" s="36" t="s">
        <v>61</v>
      </c>
      <c r="H145" s="36" t="s">
        <v>61</v>
      </c>
      <c r="I145" s="61">
        <v>265000</v>
      </c>
      <c r="J145" s="61">
        <v>1325000</v>
      </c>
      <c r="K145" s="36" t="s">
        <v>61</v>
      </c>
      <c r="L145" s="36" t="s">
        <v>61</v>
      </c>
      <c r="M145" s="36" t="s">
        <v>61</v>
      </c>
      <c r="N145" s="36" t="s">
        <v>61</v>
      </c>
      <c r="O145" s="37" t="s">
        <v>62</v>
      </c>
      <c r="P145" s="68" t="s">
        <v>63</v>
      </c>
      <c r="Q145" s="58" t="s">
        <v>111</v>
      </c>
      <c r="R145" s="36" t="s">
        <v>63</v>
      </c>
      <c r="S145" s="36" t="s">
        <v>61</v>
      </c>
      <c r="T145" s="36" t="s">
        <v>61</v>
      </c>
      <c r="U145" s="36" t="s">
        <v>61</v>
      </c>
      <c r="V145" s="61">
        <v>265000</v>
      </c>
      <c r="W145" s="61">
        <v>1325000</v>
      </c>
      <c r="X145" s="36" t="s">
        <v>61</v>
      </c>
      <c r="Y145" s="36" t="s">
        <v>61</v>
      </c>
      <c r="Z145" s="36" t="s">
        <v>61</v>
      </c>
      <c r="AA145" s="36" t="s">
        <v>61</v>
      </c>
    </row>
    <row r="146" spans="1:27" s="38" customFormat="1" ht="36">
      <c r="A146" s="65" t="s">
        <v>311</v>
      </c>
      <c r="B146" s="48" t="s">
        <v>312</v>
      </c>
      <c r="C146" s="33">
        <v>1200000</v>
      </c>
      <c r="D146" s="34" t="s">
        <v>313</v>
      </c>
      <c r="E146" s="34" t="s">
        <v>314</v>
      </c>
      <c r="F146" s="36" t="s">
        <v>61</v>
      </c>
      <c r="G146" s="36" t="s">
        <v>61</v>
      </c>
      <c r="H146" s="36" t="s">
        <v>61</v>
      </c>
      <c r="I146" s="61">
        <v>0</v>
      </c>
      <c r="J146" s="61">
        <v>600000</v>
      </c>
      <c r="K146" s="61">
        <v>600000</v>
      </c>
      <c r="L146" s="36" t="s">
        <v>61</v>
      </c>
      <c r="M146" s="36" t="s">
        <v>61</v>
      </c>
      <c r="N146" s="36" t="s">
        <v>61</v>
      </c>
      <c r="O146" s="40" t="s">
        <v>150</v>
      </c>
      <c r="P146" s="36" t="s">
        <v>63</v>
      </c>
      <c r="Q146" s="36" t="s">
        <v>63</v>
      </c>
      <c r="R146" s="36" t="s">
        <v>159</v>
      </c>
      <c r="S146" s="36" t="s">
        <v>61</v>
      </c>
      <c r="T146" s="36" t="s">
        <v>61</v>
      </c>
      <c r="U146" s="36" t="s">
        <v>61</v>
      </c>
      <c r="V146" s="36" t="s">
        <v>61</v>
      </c>
      <c r="W146" s="36" t="s">
        <v>61</v>
      </c>
      <c r="X146" s="36" t="s">
        <v>61</v>
      </c>
      <c r="Y146" s="36" t="s">
        <v>61</v>
      </c>
      <c r="Z146" s="36" t="s">
        <v>61</v>
      </c>
      <c r="AA146" s="36" t="s">
        <v>61</v>
      </c>
    </row>
    <row r="147" spans="1:27" s="38" customFormat="1" ht="36">
      <c r="A147" s="65" t="s">
        <v>315</v>
      </c>
      <c r="B147" s="32" t="s">
        <v>316</v>
      </c>
      <c r="C147" s="33">
        <v>114960</v>
      </c>
      <c r="D147" s="34" t="s">
        <v>287</v>
      </c>
      <c r="E147" s="34" t="s">
        <v>184</v>
      </c>
      <c r="F147" s="36" t="s">
        <v>61</v>
      </c>
      <c r="G147" s="36" t="s">
        <v>61</v>
      </c>
      <c r="H147" s="36" t="s">
        <v>61</v>
      </c>
      <c r="I147" s="61">
        <v>19160</v>
      </c>
      <c r="J147" s="61">
        <v>95800</v>
      </c>
      <c r="K147" s="36" t="s">
        <v>61</v>
      </c>
      <c r="L147" s="36" t="s">
        <v>61</v>
      </c>
      <c r="M147" s="36" t="s">
        <v>61</v>
      </c>
      <c r="N147" s="36" t="s">
        <v>61</v>
      </c>
      <c r="O147" s="40" t="s">
        <v>62</v>
      </c>
      <c r="P147" s="36" t="s">
        <v>63</v>
      </c>
      <c r="Q147" s="58" t="s">
        <v>111</v>
      </c>
      <c r="R147" s="36" t="s">
        <v>63</v>
      </c>
      <c r="S147" s="36" t="s">
        <v>61</v>
      </c>
      <c r="T147" s="36" t="s">
        <v>61</v>
      </c>
      <c r="U147" s="36" t="s">
        <v>61</v>
      </c>
      <c r="V147" s="61">
        <v>19160</v>
      </c>
      <c r="W147" s="61">
        <v>95800</v>
      </c>
      <c r="X147" s="36" t="s">
        <v>61</v>
      </c>
      <c r="Y147" s="36" t="s">
        <v>61</v>
      </c>
      <c r="Z147" s="36" t="s">
        <v>61</v>
      </c>
      <c r="AA147" s="36" t="s">
        <v>61</v>
      </c>
    </row>
    <row r="148" spans="1:27" s="38" customFormat="1" ht="36">
      <c r="A148" s="65" t="s">
        <v>317</v>
      </c>
      <c r="B148" s="41" t="s">
        <v>318</v>
      </c>
      <c r="C148" s="33">
        <v>370012.5</v>
      </c>
      <c r="D148" s="34" t="s">
        <v>303</v>
      </c>
      <c r="E148" s="34" t="s">
        <v>304</v>
      </c>
      <c r="F148" s="36" t="s">
        <v>61</v>
      </c>
      <c r="G148" s="36" t="s">
        <v>61</v>
      </c>
      <c r="H148" s="36" t="s">
        <v>61</v>
      </c>
      <c r="I148" s="61">
        <v>30812.5</v>
      </c>
      <c r="J148" s="61">
        <v>339200</v>
      </c>
      <c r="K148" s="36" t="s">
        <v>61</v>
      </c>
      <c r="L148" s="36" t="s">
        <v>61</v>
      </c>
      <c r="M148" s="36" t="s">
        <v>61</v>
      </c>
      <c r="N148" s="36" t="s">
        <v>61</v>
      </c>
      <c r="O148" s="37" t="s">
        <v>62</v>
      </c>
      <c r="P148" s="36" t="s">
        <v>63</v>
      </c>
      <c r="Q148" s="36" t="s">
        <v>63</v>
      </c>
      <c r="R148" s="36" t="s">
        <v>63</v>
      </c>
      <c r="S148" s="36" t="s">
        <v>61</v>
      </c>
      <c r="T148" s="36" t="s">
        <v>61</v>
      </c>
      <c r="U148" s="36" t="s">
        <v>61</v>
      </c>
      <c r="V148" s="36" t="s">
        <v>61</v>
      </c>
      <c r="W148" s="36" t="s">
        <v>61</v>
      </c>
      <c r="X148" s="36" t="s">
        <v>61</v>
      </c>
      <c r="Y148" s="36" t="s">
        <v>61</v>
      </c>
      <c r="Z148" s="36" t="s">
        <v>61</v>
      </c>
      <c r="AA148" s="36" t="s">
        <v>61</v>
      </c>
    </row>
    <row r="149" spans="1:27" s="38" customFormat="1" ht="36">
      <c r="A149" s="65" t="s">
        <v>319</v>
      </c>
      <c r="B149" s="48" t="s">
        <v>320</v>
      </c>
      <c r="C149" s="53">
        <v>600000</v>
      </c>
      <c r="D149" s="34" t="s">
        <v>313</v>
      </c>
      <c r="E149" s="34" t="s">
        <v>321</v>
      </c>
      <c r="F149" s="36" t="s">
        <v>61</v>
      </c>
      <c r="G149" s="36" t="s">
        <v>61</v>
      </c>
      <c r="H149" s="36" t="s">
        <v>61</v>
      </c>
      <c r="I149" s="61">
        <v>0</v>
      </c>
      <c r="J149" s="61">
        <v>275000</v>
      </c>
      <c r="K149" s="61">
        <v>325000</v>
      </c>
      <c r="L149" s="36" t="s">
        <v>61</v>
      </c>
      <c r="M149" s="36" t="s">
        <v>61</v>
      </c>
      <c r="N149" s="36" t="s">
        <v>61</v>
      </c>
      <c r="O149" s="40" t="s">
        <v>150</v>
      </c>
      <c r="P149" s="36" t="s">
        <v>63</v>
      </c>
      <c r="Q149" s="36" t="s">
        <v>63</v>
      </c>
      <c r="R149" s="36" t="s">
        <v>159</v>
      </c>
      <c r="S149" s="36" t="s">
        <v>61</v>
      </c>
      <c r="T149" s="36" t="s">
        <v>61</v>
      </c>
      <c r="U149" s="36" t="s">
        <v>61</v>
      </c>
      <c r="V149" s="36" t="s">
        <v>61</v>
      </c>
      <c r="W149" s="36" t="s">
        <v>61</v>
      </c>
      <c r="X149" s="36" t="s">
        <v>61</v>
      </c>
      <c r="Y149" s="36" t="s">
        <v>61</v>
      </c>
      <c r="Z149" s="36" t="s">
        <v>61</v>
      </c>
      <c r="AA149" s="36" t="s">
        <v>61</v>
      </c>
    </row>
    <row r="150" spans="1:27" s="38" customFormat="1" ht="36">
      <c r="A150" s="65" t="s">
        <v>322</v>
      </c>
      <c r="B150" s="48" t="s">
        <v>323</v>
      </c>
      <c r="C150" s="33">
        <v>250000</v>
      </c>
      <c r="D150" s="34" t="s">
        <v>245</v>
      </c>
      <c r="E150" s="34" t="s">
        <v>59</v>
      </c>
      <c r="F150" s="36" t="s">
        <v>61</v>
      </c>
      <c r="G150" s="36" t="s">
        <v>61</v>
      </c>
      <c r="H150" s="36" t="s">
        <v>61</v>
      </c>
      <c r="I150" s="61">
        <v>208300</v>
      </c>
      <c r="J150" s="61">
        <v>41700</v>
      </c>
      <c r="K150" s="36" t="s">
        <v>61</v>
      </c>
      <c r="L150" s="36" t="s">
        <v>61</v>
      </c>
      <c r="M150" s="36" t="s">
        <v>61</v>
      </c>
      <c r="N150" s="36" t="s">
        <v>61</v>
      </c>
      <c r="O150" s="40" t="s">
        <v>62</v>
      </c>
      <c r="P150" s="36" t="s">
        <v>63</v>
      </c>
      <c r="Q150" s="36" t="s">
        <v>111</v>
      </c>
      <c r="R150" s="36" t="s">
        <v>63</v>
      </c>
      <c r="S150" s="36" t="s">
        <v>61</v>
      </c>
      <c r="T150" s="36" t="s">
        <v>61</v>
      </c>
      <c r="U150" s="36" t="s">
        <v>61</v>
      </c>
      <c r="V150" s="61">
        <v>208300</v>
      </c>
      <c r="W150" s="61">
        <v>41700</v>
      </c>
      <c r="X150" s="36" t="s">
        <v>61</v>
      </c>
      <c r="Y150" s="36" t="s">
        <v>61</v>
      </c>
      <c r="Z150" s="36" t="s">
        <v>61</v>
      </c>
      <c r="AA150" s="36" t="s">
        <v>61</v>
      </c>
    </row>
    <row r="151" spans="1:27" s="38" customFormat="1" ht="36">
      <c r="A151" s="65" t="s">
        <v>324</v>
      </c>
      <c r="B151" s="48" t="s">
        <v>325</v>
      </c>
      <c r="C151" s="42">
        <v>750000</v>
      </c>
      <c r="D151" s="35" t="s">
        <v>262</v>
      </c>
      <c r="E151" s="34" t="s">
        <v>88</v>
      </c>
      <c r="F151" s="36" t="s">
        <v>61</v>
      </c>
      <c r="G151" s="36" t="s">
        <v>61</v>
      </c>
      <c r="H151" s="36" t="s">
        <v>61</v>
      </c>
      <c r="I151" s="61">
        <v>562500</v>
      </c>
      <c r="J151" s="61">
        <v>187500</v>
      </c>
      <c r="K151" s="36" t="s">
        <v>61</v>
      </c>
      <c r="L151" s="36" t="s">
        <v>61</v>
      </c>
      <c r="M151" s="36" t="s">
        <v>61</v>
      </c>
      <c r="N151" s="36" t="s">
        <v>61</v>
      </c>
      <c r="O151" s="40" t="s">
        <v>62</v>
      </c>
      <c r="P151" s="36" t="s">
        <v>63</v>
      </c>
      <c r="Q151" s="36" t="s">
        <v>111</v>
      </c>
      <c r="R151" s="36" t="s">
        <v>63</v>
      </c>
      <c r="S151" s="36" t="s">
        <v>61</v>
      </c>
      <c r="T151" s="36" t="s">
        <v>61</v>
      </c>
      <c r="U151" s="36" t="s">
        <v>61</v>
      </c>
      <c r="V151" s="61">
        <v>562500</v>
      </c>
      <c r="W151" s="61">
        <v>187500</v>
      </c>
      <c r="X151" s="36" t="s">
        <v>61</v>
      </c>
      <c r="Y151" s="36" t="s">
        <v>61</v>
      </c>
      <c r="Z151" s="36" t="s">
        <v>61</v>
      </c>
      <c r="AA151" s="36" t="s">
        <v>61</v>
      </c>
    </row>
    <row r="152" spans="1:27" s="38" customFormat="1" ht="36">
      <c r="A152" s="65" t="s">
        <v>326</v>
      </c>
      <c r="B152" s="48" t="s">
        <v>327</v>
      </c>
      <c r="C152" s="42">
        <v>750000</v>
      </c>
      <c r="D152" s="35" t="s">
        <v>262</v>
      </c>
      <c r="E152" s="34" t="s">
        <v>88</v>
      </c>
      <c r="F152" s="36" t="s">
        <v>61</v>
      </c>
      <c r="G152" s="36" t="s">
        <v>61</v>
      </c>
      <c r="H152" s="36" t="s">
        <v>61</v>
      </c>
      <c r="I152" s="61">
        <v>562500</v>
      </c>
      <c r="J152" s="61">
        <v>187500</v>
      </c>
      <c r="K152" s="36" t="s">
        <v>61</v>
      </c>
      <c r="L152" s="36" t="s">
        <v>61</v>
      </c>
      <c r="M152" s="36" t="s">
        <v>61</v>
      </c>
      <c r="N152" s="36" t="s">
        <v>61</v>
      </c>
      <c r="O152" s="40" t="s">
        <v>62</v>
      </c>
      <c r="P152" s="36" t="s">
        <v>63</v>
      </c>
      <c r="Q152" s="36" t="s">
        <v>111</v>
      </c>
      <c r="R152" s="36" t="s">
        <v>63</v>
      </c>
      <c r="S152" s="36" t="s">
        <v>61</v>
      </c>
      <c r="T152" s="36" t="s">
        <v>61</v>
      </c>
      <c r="U152" s="36" t="s">
        <v>61</v>
      </c>
      <c r="V152" s="61">
        <v>562500</v>
      </c>
      <c r="W152" s="61">
        <v>187500</v>
      </c>
      <c r="X152" s="36" t="s">
        <v>61</v>
      </c>
      <c r="Y152" s="36" t="s">
        <v>61</v>
      </c>
      <c r="Z152" s="36" t="s">
        <v>61</v>
      </c>
      <c r="AA152" s="36" t="s">
        <v>61</v>
      </c>
    </row>
    <row r="153" spans="1:27" s="38" customFormat="1" ht="36">
      <c r="A153" s="65" t="s">
        <v>328</v>
      </c>
      <c r="B153" s="48" t="s">
        <v>329</v>
      </c>
      <c r="C153" s="33">
        <v>494160</v>
      </c>
      <c r="D153" s="34" t="s">
        <v>267</v>
      </c>
      <c r="E153" s="34" t="s">
        <v>88</v>
      </c>
      <c r="F153" s="36" t="s">
        <v>61</v>
      </c>
      <c r="G153" s="36" t="s">
        <v>61</v>
      </c>
      <c r="H153" s="36" t="s">
        <v>61</v>
      </c>
      <c r="I153" s="61">
        <v>370620</v>
      </c>
      <c r="J153" s="61">
        <v>123540</v>
      </c>
      <c r="K153" s="36" t="s">
        <v>61</v>
      </c>
      <c r="L153" s="36" t="s">
        <v>61</v>
      </c>
      <c r="M153" s="36" t="s">
        <v>61</v>
      </c>
      <c r="N153" s="36" t="s">
        <v>61</v>
      </c>
      <c r="O153" s="40" t="s">
        <v>330</v>
      </c>
      <c r="P153" s="36" t="s">
        <v>63</v>
      </c>
      <c r="Q153" s="36" t="s">
        <v>63</v>
      </c>
      <c r="R153" s="36" t="s">
        <v>63</v>
      </c>
      <c r="S153" s="36" t="s">
        <v>61</v>
      </c>
      <c r="T153" s="36" t="s">
        <v>61</v>
      </c>
      <c r="U153" s="36" t="s">
        <v>61</v>
      </c>
      <c r="V153" s="36" t="s">
        <v>61</v>
      </c>
      <c r="W153" s="36" t="s">
        <v>61</v>
      </c>
      <c r="X153" s="36" t="s">
        <v>61</v>
      </c>
      <c r="Y153" s="36" t="s">
        <v>61</v>
      </c>
      <c r="Z153" s="36" t="s">
        <v>61</v>
      </c>
      <c r="AA153" s="36" t="s">
        <v>61</v>
      </c>
    </row>
    <row r="154" spans="1:27" s="38" customFormat="1" ht="36">
      <c r="A154" s="65" t="s">
        <v>331</v>
      </c>
      <c r="B154" s="48" t="s">
        <v>332</v>
      </c>
      <c r="C154" s="33">
        <v>600000</v>
      </c>
      <c r="D154" s="34" t="s">
        <v>267</v>
      </c>
      <c r="E154" s="34" t="s">
        <v>88</v>
      </c>
      <c r="F154" s="36" t="s">
        <v>61</v>
      </c>
      <c r="G154" s="36" t="s">
        <v>61</v>
      </c>
      <c r="H154" s="36" t="s">
        <v>61</v>
      </c>
      <c r="I154" s="61">
        <v>450000</v>
      </c>
      <c r="J154" s="61">
        <v>150000</v>
      </c>
      <c r="K154" s="36" t="s">
        <v>61</v>
      </c>
      <c r="L154" s="36" t="s">
        <v>61</v>
      </c>
      <c r="M154" s="36" t="s">
        <v>61</v>
      </c>
      <c r="N154" s="36" t="s">
        <v>61</v>
      </c>
      <c r="O154" s="40" t="s">
        <v>62</v>
      </c>
      <c r="P154" s="36" t="s">
        <v>63</v>
      </c>
      <c r="Q154" s="36" t="s">
        <v>63</v>
      </c>
      <c r="R154" s="36" t="s">
        <v>63</v>
      </c>
      <c r="S154" s="36" t="s">
        <v>61</v>
      </c>
      <c r="T154" s="36" t="s">
        <v>61</v>
      </c>
      <c r="U154" s="36" t="s">
        <v>61</v>
      </c>
      <c r="V154" s="36" t="s">
        <v>61</v>
      </c>
      <c r="W154" s="36" t="s">
        <v>61</v>
      </c>
      <c r="X154" s="36" t="s">
        <v>61</v>
      </c>
      <c r="Y154" s="36" t="s">
        <v>61</v>
      </c>
      <c r="Z154" s="36" t="s">
        <v>61</v>
      </c>
      <c r="AA154" s="36" t="s">
        <v>61</v>
      </c>
    </row>
    <row r="155" spans="1:27" s="38" customFormat="1" ht="36">
      <c r="A155" s="65" t="s">
        <v>333</v>
      </c>
      <c r="B155" s="32" t="s">
        <v>334</v>
      </c>
      <c r="C155" s="42">
        <v>141000</v>
      </c>
      <c r="D155" s="34" t="s">
        <v>267</v>
      </c>
      <c r="E155" s="34" t="s">
        <v>135</v>
      </c>
      <c r="F155" s="36" t="s">
        <v>61</v>
      </c>
      <c r="G155" s="36" t="s">
        <v>61</v>
      </c>
      <c r="H155" s="36" t="s">
        <v>61</v>
      </c>
      <c r="I155" s="61">
        <v>94000</v>
      </c>
      <c r="J155" s="61">
        <v>47000</v>
      </c>
      <c r="K155" s="36" t="s">
        <v>61</v>
      </c>
      <c r="L155" s="36" t="s">
        <v>61</v>
      </c>
      <c r="M155" s="36" t="s">
        <v>61</v>
      </c>
      <c r="N155" s="36" t="s">
        <v>61</v>
      </c>
      <c r="O155" s="40" t="s">
        <v>118</v>
      </c>
      <c r="P155" s="36" t="s">
        <v>63</v>
      </c>
      <c r="Q155" s="36" t="s">
        <v>63</v>
      </c>
      <c r="R155" s="36" t="s">
        <v>119</v>
      </c>
      <c r="S155" s="36" t="s">
        <v>61</v>
      </c>
      <c r="T155" s="36" t="s">
        <v>61</v>
      </c>
      <c r="U155" s="36" t="s">
        <v>61</v>
      </c>
      <c r="V155" s="36" t="s">
        <v>61</v>
      </c>
      <c r="W155" s="36" t="s">
        <v>61</v>
      </c>
      <c r="X155" s="36" t="s">
        <v>61</v>
      </c>
      <c r="Y155" s="36" t="s">
        <v>61</v>
      </c>
      <c r="Z155" s="36" t="s">
        <v>61</v>
      </c>
      <c r="AA155" s="36" t="s">
        <v>61</v>
      </c>
    </row>
    <row r="156" spans="1:27" s="38" customFormat="1" ht="36">
      <c r="A156" s="65" t="s">
        <v>335</v>
      </c>
      <c r="B156" s="32" t="s">
        <v>336</v>
      </c>
      <c r="C156" s="42">
        <v>198446</v>
      </c>
      <c r="D156" s="34" t="s">
        <v>240</v>
      </c>
      <c r="E156" s="34" t="s">
        <v>135</v>
      </c>
      <c r="F156" s="36" t="s">
        <v>61</v>
      </c>
      <c r="G156" s="36" t="s">
        <v>61</v>
      </c>
      <c r="H156" s="36" t="s">
        <v>61</v>
      </c>
      <c r="I156" s="61">
        <v>132297</v>
      </c>
      <c r="J156" s="61">
        <v>66149</v>
      </c>
      <c r="K156" s="36" t="s">
        <v>61</v>
      </c>
      <c r="L156" s="36" t="s">
        <v>61</v>
      </c>
      <c r="M156" s="36" t="s">
        <v>61</v>
      </c>
      <c r="N156" s="36" t="s">
        <v>61</v>
      </c>
      <c r="O156" s="40" t="s">
        <v>337</v>
      </c>
      <c r="P156" s="36" t="s">
        <v>63</v>
      </c>
      <c r="Q156" s="36" t="s">
        <v>63</v>
      </c>
      <c r="R156" s="36" t="s">
        <v>63</v>
      </c>
      <c r="S156" s="36" t="s">
        <v>61</v>
      </c>
      <c r="T156" s="36" t="s">
        <v>61</v>
      </c>
      <c r="U156" s="36" t="s">
        <v>61</v>
      </c>
      <c r="V156" s="36" t="s">
        <v>61</v>
      </c>
      <c r="W156" s="36" t="s">
        <v>61</v>
      </c>
      <c r="X156" s="36" t="s">
        <v>61</v>
      </c>
      <c r="Y156" s="36" t="s">
        <v>61</v>
      </c>
      <c r="Z156" s="36" t="s">
        <v>61</v>
      </c>
      <c r="AA156" s="36" t="s">
        <v>61</v>
      </c>
    </row>
    <row r="157" spans="1:27" s="38" customFormat="1" ht="36">
      <c r="A157" s="65" t="s">
        <v>338</v>
      </c>
      <c r="B157" s="32" t="s">
        <v>339</v>
      </c>
      <c r="C157" s="59">
        <v>150000</v>
      </c>
      <c r="D157" s="34" t="s">
        <v>267</v>
      </c>
      <c r="E157" s="34" t="s">
        <v>88</v>
      </c>
      <c r="F157" s="36" t="s">
        <v>61</v>
      </c>
      <c r="G157" s="36" t="s">
        <v>61</v>
      </c>
      <c r="H157" s="36" t="s">
        <v>61</v>
      </c>
      <c r="I157" s="61">
        <v>112500</v>
      </c>
      <c r="J157" s="61">
        <v>37500</v>
      </c>
      <c r="K157" s="36" t="s">
        <v>61</v>
      </c>
      <c r="L157" s="36" t="s">
        <v>61</v>
      </c>
      <c r="M157" s="36" t="s">
        <v>61</v>
      </c>
      <c r="N157" s="36" t="s">
        <v>61</v>
      </c>
      <c r="O157" s="40" t="s">
        <v>62</v>
      </c>
      <c r="P157" s="36" t="s">
        <v>63</v>
      </c>
      <c r="Q157" s="36" t="s">
        <v>63</v>
      </c>
      <c r="R157" s="36" t="s">
        <v>63</v>
      </c>
      <c r="S157" s="36" t="s">
        <v>61</v>
      </c>
      <c r="T157" s="36" t="s">
        <v>61</v>
      </c>
      <c r="U157" s="36" t="s">
        <v>61</v>
      </c>
      <c r="V157" s="36" t="s">
        <v>61</v>
      </c>
      <c r="W157" s="36" t="s">
        <v>61</v>
      </c>
      <c r="X157" s="36" t="s">
        <v>61</v>
      </c>
      <c r="Y157" s="36" t="s">
        <v>61</v>
      </c>
      <c r="Z157" s="36" t="s">
        <v>61</v>
      </c>
      <c r="AA157" s="36" t="s">
        <v>61</v>
      </c>
    </row>
    <row r="158" spans="1:27" s="38" customFormat="1" ht="36">
      <c r="A158" s="65" t="s">
        <v>340</v>
      </c>
      <c r="B158" s="32" t="s">
        <v>341</v>
      </c>
      <c r="C158" s="70">
        <v>400000</v>
      </c>
      <c r="D158" s="34" t="s">
        <v>267</v>
      </c>
      <c r="E158" s="34" t="s">
        <v>145</v>
      </c>
      <c r="F158" s="36" t="s">
        <v>61</v>
      </c>
      <c r="G158" s="36" t="s">
        <v>61</v>
      </c>
      <c r="H158" s="36" t="s">
        <v>61</v>
      </c>
      <c r="I158" s="61">
        <v>266700</v>
      </c>
      <c r="J158" s="61">
        <v>133300</v>
      </c>
      <c r="K158" s="36" t="s">
        <v>61</v>
      </c>
      <c r="L158" s="36" t="s">
        <v>61</v>
      </c>
      <c r="M158" s="36" t="s">
        <v>61</v>
      </c>
      <c r="N158" s="36" t="s">
        <v>61</v>
      </c>
      <c r="O158" s="40" t="s">
        <v>62</v>
      </c>
      <c r="P158" s="36" t="s">
        <v>63</v>
      </c>
      <c r="Q158" s="36" t="s">
        <v>111</v>
      </c>
      <c r="R158" s="36" t="s">
        <v>63</v>
      </c>
      <c r="S158" s="36" t="s">
        <v>61</v>
      </c>
      <c r="T158" s="36" t="s">
        <v>61</v>
      </c>
      <c r="U158" s="36" t="s">
        <v>61</v>
      </c>
      <c r="V158" s="61">
        <v>266700</v>
      </c>
      <c r="W158" s="61">
        <v>133300</v>
      </c>
      <c r="X158" s="36" t="s">
        <v>61</v>
      </c>
      <c r="Y158" s="36" t="s">
        <v>61</v>
      </c>
      <c r="Z158" s="36" t="s">
        <v>61</v>
      </c>
      <c r="AA158" s="36" t="s">
        <v>61</v>
      </c>
    </row>
    <row r="159" spans="1:27" s="38" customFormat="1" ht="36">
      <c r="A159" s="65" t="s">
        <v>342</v>
      </c>
      <c r="B159" s="32" t="s">
        <v>343</v>
      </c>
      <c r="C159" s="33">
        <v>979200</v>
      </c>
      <c r="D159" s="34" t="s">
        <v>267</v>
      </c>
      <c r="E159" s="34" t="s">
        <v>145</v>
      </c>
      <c r="F159" s="36" t="s">
        <v>61</v>
      </c>
      <c r="G159" s="36" t="s">
        <v>61</v>
      </c>
      <c r="H159" s="36" t="s">
        <v>61</v>
      </c>
      <c r="I159" s="61">
        <v>652800</v>
      </c>
      <c r="J159" s="61">
        <v>326400</v>
      </c>
      <c r="K159" s="36" t="s">
        <v>61</v>
      </c>
      <c r="L159" s="36" t="s">
        <v>61</v>
      </c>
      <c r="M159" s="36" t="s">
        <v>61</v>
      </c>
      <c r="N159" s="36" t="s">
        <v>61</v>
      </c>
      <c r="O159" s="40" t="s">
        <v>62</v>
      </c>
      <c r="P159" s="36" t="s">
        <v>63</v>
      </c>
      <c r="Q159" s="36" t="s">
        <v>63</v>
      </c>
      <c r="R159" s="36" t="s">
        <v>63</v>
      </c>
      <c r="S159" s="36" t="s">
        <v>61</v>
      </c>
      <c r="T159" s="36" t="s">
        <v>61</v>
      </c>
      <c r="U159" s="36" t="s">
        <v>61</v>
      </c>
      <c r="V159" s="36" t="s">
        <v>61</v>
      </c>
      <c r="W159" s="36" t="s">
        <v>61</v>
      </c>
      <c r="X159" s="36" t="s">
        <v>61</v>
      </c>
      <c r="Y159" s="36" t="s">
        <v>61</v>
      </c>
      <c r="Z159" s="36" t="s">
        <v>61</v>
      </c>
      <c r="AA159" s="36" t="s">
        <v>61</v>
      </c>
    </row>
    <row r="160" spans="1:27" s="38" customFormat="1" ht="36">
      <c r="A160" s="65" t="s">
        <v>344</v>
      </c>
      <c r="B160" s="48" t="s">
        <v>345</v>
      </c>
      <c r="C160" s="53">
        <v>933892.3</v>
      </c>
      <c r="D160" s="34" t="s">
        <v>267</v>
      </c>
      <c r="E160" s="34" t="s">
        <v>145</v>
      </c>
      <c r="F160" s="36" t="s">
        <v>61</v>
      </c>
      <c r="G160" s="36" t="s">
        <v>61</v>
      </c>
      <c r="H160" s="36" t="s">
        <v>61</v>
      </c>
      <c r="I160" s="61">
        <v>622600</v>
      </c>
      <c r="J160" s="61">
        <v>311292.3</v>
      </c>
      <c r="K160" s="36" t="s">
        <v>61</v>
      </c>
      <c r="L160" s="36" t="s">
        <v>61</v>
      </c>
      <c r="M160" s="36" t="s">
        <v>61</v>
      </c>
      <c r="N160" s="36" t="s">
        <v>61</v>
      </c>
      <c r="O160" s="40" t="s">
        <v>62</v>
      </c>
      <c r="P160" s="36" t="s">
        <v>63</v>
      </c>
      <c r="Q160" s="36" t="s">
        <v>111</v>
      </c>
      <c r="R160" s="36" t="s">
        <v>63</v>
      </c>
      <c r="S160" s="36" t="s">
        <v>61</v>
      </c>
      <c r="T160" s="36" t="s">
        <v>61</v>
      </c>
      <c r="U160" s="36" t="s">
        <v>61</v>
      </c>
      <c r="V160" s="61">
        <v>622600</v>
      </c>
      <c r="W160" s="61">
        <v>311292.3</v>
      </c>
      <c r="X160" s="36" t="s">
        <v>61</v>
      </c>
      <c r="Y160" s="36" t="s">
        <v>61</v>
      </c>
      <c r="Z160" s="36" t="s">
        <v>61</v>
      </c>
      <c r="AA160" s="36" t="s">
        <v>61</v>
      </c>
    </row>
    <row r="161" spans="1:27" s="38" customFormat="1" ht="36">
      <c r="A161" s="65" t="s">
        <v>346</v>
      </c>
      <c r="B161" s="48" t="s">
        <v>347</v>
      </c>
      <c r="C161" s="42">
        <v>576000</v>
      </c>
      <c r="D161" s="34" t="s">
        <v>240</v>
      </c>
      <c r="E161" s="34" t="s">
        <v>59</v>
      </c>
      <c r="F161" s="36" t="s">
        <v>61</v>
      </c>
      <c r="G161" s="36" t="s">
        <v>61</v>
      </c>
      <c r="H161" s="36" t="s">
        <v>61</v>
      </c>
      <c r="I161" s="61">
        <v>448000</v>
      </c>
      <c r="J161" s="61">
        <v>128000</v>
      </c>
      <c r="K161" s="36" t="s">
        <v>61</v>
      </c>
      <c r="L161" s="36" t="s">
        <v>61</v>
      </c>
      <c r="M161" s="36" t="s">
        <v>61</v>
      </c>
      <c r="N161" s="36" t="s">
        <v>61</v>
      </c>
      <c r="O161" s="40" t="s">
        <v>337</v>
      </c>
      <c r="P161" s="36" t="s">
        <v>63</v>
      </c>
      <c r="Q161" s="36" t="s">
        <v>63</v>
      </c>
      <c r="R161" s="36" t="s">
        <v>63</v>
      </c>
      <c r="S161" s="36" t="s">
        <v>61</v>
      </c>
      <c r="T161" s="36" t="s">
        <v>61</v>
      </c>
      <c r="U161" s="36" t="s">
        <v>61</v>
      </c>
      <c r="V161" s="36" t="s">
        <v>61</v>
      </c>
      <c r="W161" s="36" t="s">
        <v>61</v>
      </c>
      <c r="X161" s="36" t="s">
        <v>61</v>
      </c>
      <c r="Y161" s="36" t="s">
        <v>61</v>
      </c>
      <c r="Z161" s="36" t="s">
        <v>61</v>
      </c>
      <c r="AA161" s="36" t="s">
        <v>61</v>
      </c>
    </row>
    <row r="162" spans="1:27" s="38" customFormat="1" ht="36">
      <c r="A162" s="65" t="s">
        <v>348</v>
      </c>
      <c r="B162" s="48" t="s">
        <v>349</v>
      </c>
      <c r="C162" s="33">
        <v>124392</v>
      </c>
      <c r="D162" s="34" t="s">
        <v>259</v>
      </c>
      <c r="E162" s="34" t="s">
        <v>155</v>
      </c>
      <c r="F162" s="36" t="s">
        <v>61</v>
      </c>
      <c r="G162" s="36" t="s">
        <v>61</v>
      </c>
      <c r="H162" s="36" t="s">
        <v>61</v>
      </c>
      <c r="I162" s="33">
        <v>124392</v>
      </c>
      <c r="J162" s="61">
        <v>0</v>
      </c>
      <c r="K162" s="36" t="s">
        <v>61</v>
      </c>
      <c r="L162" s="36" t="s">
        <v>61</v>
      </c>
      <c r="M162" s="36" t="s">
        <v>61</v>
      </c>
      <c r="N162" s="36" t="s">
        <v>61</v>
      </c>
      <c r="O162" s="40" t="s">
        <v>62</v>
      </c>
      <c r="P162" s="36" t="s">
        <v>63</v>
      </c>
      <c r="Q162" s="36" t="s">
        <v>63</v>
      </c>
      <c r="R162" s="36" t="s">
        <v>63</v>
      </c>
      <c r="S162" s="36" t="s">
        <v>61</v>
      </c>
      <c r="T162" s="36" t="s">
        <v>61</v>
      </c>
      <c r="U162" s="36" t="s">
        <v>61</v>
      </c>
      <c r="V162" s="36" t="s">
        <v>61</v>
      </c>
      <c r="W162" s="36" t="s">
        <v>61</v>
      </c>
      <c r="X162" s="36" t="s">
        <v>61</v>
      </c>
      <c r="Y162" s="36" t="s">
        <v>61</v>
      </c>
      <c r="Z162" s="36" t="s">
        <v>61</v>
      </c>
      <c r="AA162" s="36" t="s">
        <v>61</v>
      </c>
    </row>
    <row r="163" spans="1:27" s="38" customFormat="1" ht="36">
      <c r="A163" s="65" t="s">
        <v>350</v>
      </c>
      <c r="B163" s="32" t="s">
        <v>351</v>
      </c>
      <c r="C163" s="53">
        <v>471960</v>
      </c>
      <c r="D163" s="34" t="s">
        <v>352</v>
      </c>
      <c r="E163" s="34" t="s">
        <v>155</v>
      </c>
      <c r="F163" s="36" t="s">
        <v>61</v>
      </c>
      <c r="G163" s="36" t="s">
        <v>61</v>
      </c>
      <c r="H163" s="36" t="s">
        <v>61</v>
      </c>
      <c r="I163" s="33">
        <v>235980</v>
      </c>
      <c r="J163" s="33">
        <v>235980</v>
      </c>
      <c r="K163" s="36" t="s">
        <v>61</v>
      </c>
      <c r="L163" s="36" t="s">
        <v>61</v>
      </c>
      <c r="M163" s="36" t="s">
        <v>61</v>
      </c>
      <c r="N163" s="36" t="s">
        <v>61</v>
      </c>
      <c r="O163" s="40" t="s">
        <v>62</v>
      </c>
      <c r="P163" s="36" t="s">
        <v>63</v>
      </c>
      <c r="Q163" s="36" t="s">
        <v>63</v>
      </c>
      <c r="R163" s="36" t="s">
        <v>63</v>
      </c>
      <c r="S163" s="36" t="s">
        <v>61</v>
      </c>
      <c r="T163" s="36" t="s">
        <v>61</v>
      </c>
      <c r="U163" s="36" t="s">
        <v>61</v>
      </c>
      <c r="V163" s="36" t="s">
        <v>61</v>
      </c>
      <c r="W163" s="36" t="s">
        <v>61</v>
      </c>
      <c r="X163" s="36" t="s">
        <v>61</v>
      </c>
      <c r="Y163" s="36" t="s">
        <v>61</v>
      </c>
      <c r="Z163" s="36" t="s">
        <v>61</v>
      </c>
      <c r="AA163" s="36" t="s">
        <v>61</v>
      </c>
    </row>
    <row r="164" spans="1:27" s="38" customFormat="1" ht="36">
      <c r="A164" s="65" t="s">
        <v>353</v>
      </c>
      <c r="B164" s="32" t="s">
        <v>354</v>
      </c>
      <c r="C164" s="33">
        <v>400000</v>
      </c>
      <c r="D164" s="34" t="s">
        <v>259</v>
      </c>
      <c r="E164" s="35" t="s">
        <v>155</v>
      </c>
      <c r="F164" s="36" t="s">
        <v>61</v>
      </c>
      <c r="G164" s="36" t="s">
        <v>61</v>
      </c>
      <c r="H164" s="36" t="s">
        <v>61</v>
      </c>
      <c r="I164" s="33">
        <v>200000</v>
      </c>
      <c r="J164" s="33">
        <v>200000</v>
      </c>
      <c r="K164" s="36" t="s">
        <v>61</v>
      </c>
      <c r="L164" s="36" t="s">
        <v>61</v>
      </c>
      <c r="M164" s="36" t="s">
        <v>61</v>
      </c>
      <c r="N164" s="36" t="s">
        <v>61</v>
      </c>
      <c r="O164" s="40" t="s">
        <v>62</v>
      </c>
      <c r="P164" s="36" t="s">
        <v>63</v>
      </c>
      <c r="Q164" s="36" t="s">
        <v>63</v>
      </c>
      <c r="R164" s="36" t="s">
        <v>63</v>
      </c>
      <c r="S164" s="36" t="s">
        <v>61</v>
      </c>
      <c r="T164" s="36" t="s">
        <v>61</v>
      </c>
      <c r="U164" s="36" t="s">
        <v>61</v>
      </c>
      <c r="V164" s="36" t="s">
        <v>61</v>
      </c>
      <c r="W164" s="36" t="s">
        <v>61</v>
      </c>
      <c r="X164" s="36" t="s">
        <v>61</v>
      </c>
      <c r="Y164" s="36" t="s">
        <v>61</v>
      </c>
      <c r="Z164" s="36" t="s">
        <v>61</v>
      </c>
      <c r="AA164" s="36" t="s">
        <v>61</v>
      </c>
    </row>
    <row r="165" spans="1:27" s="38" customFormat="1" ht="36">
      <c r="A165" s="65" t="s">
        <v>355</v>
      </c>
      <c r="B165" s="32" t="s">
        <v>356</v>
      </c>
      <c r="C165" s="33">
        <v>300000</v>
      </c>
      <c r="D165" s="34" t="s">
        <v>352</v>
      </c>
      <c r="E165" s="35" t="s">
        <v>155</v>
      </c>
      <c r="F165" s="36" t="s">
        <v>61</v>
      </c>
      <c r="G165" s="36" t="s">
        <v>61</v>
      </c>
      <c r="H165" s="36" t="s">
        <v>61</v>
      </c>
      <c r="I165" s="33">
        <v>150000</v>
      </c>
      <c r="J165" s="33">
        <v>150000</v>
      </c>
      <c r="K165" s="36" t="s">
        <v>61</v>
      </c>
      <c r="L165" s="36" t="s">
        <v>61</v>
      </c>
      <c r="M165" s="36" t="s">
        <v>61</v>
      </c>
      <c r="N165" s="36" t="s">
        <v>61</v>
      </c>
      <c r="O165" s="37" t="s">
        <v>62</v>
      </c>
      <c r="P165" s="36" t="s">
        <v>63</v>
      </c>
      <c r="Q165" s="36" t="s">
        <v>63</v>
      </c>
      <c r="R165" s="36" t="s">
        <v>63</v>
      </c>
      <c r="S165" s="36" t="s">
        <v>61</v>
      </c>
      <c r="T165" s="36" t="s">
        <v>61</v>
      </c>
      <c r="U165" s="36" t="s">
        <v>61</v>
      </c>
      <c r="V165" s="36" t="s">
        <v>61</v>
      </c>
      <c r="W165" s="36" t="s">
        <v>61</v>
      </c>
      <c r="X165" s="36" t="s">
        <v>61</v>
      </c>
      <c r="Y165" s="36" t="s">
        <v>61</v>
      </c>
      <c r="Z165" s="36" t="s">
        <v>61</v>
      </c>
      <c r="AA165" s="36" t="s">
        <v>61</v>
      </c>
    </row>
    <row r="166" spans="1:27" s="38" customFormat="1" ht="36">
      <c r="A166" s="65" t="s">
        <v>357</v>
      </c>
      <c r="B166" s="48" t="s">
        <v>358</v>
      </c>
      <c r="C166" s="33">
        <v>540000</v>
      </c>
      <c r="D166" s="34" t="s">
        <v>352</v>
      </c>
      <c r="E166" s="34" t="s">
        <v>88</v>
      </c>
      <c r="F166" s="36" t="s">
        <v>61</v>
      </c>
      <c r="G166" s="36" t="s">
        <v>61</v>
      </c>
      <c r="H166" s="36" t="s">
        <v>61</v>
      </c>
      <c r="I166" s="33">
        <v>405000</v>
      </c>
      <c r="J166" s="33">
        <v>135000</v>
      </c>
      <c r="K166" s="36" t="s">
        <v>61</v>
      </c>
      <c r="L166" s="36" t="s">
        <v>61</v>
      </c>
      <c r="M166" s="36" t="s">
        <v>61</v>
      </c>
      <c r="N166" s="36" t="s">
        <v>61</v>
      </c>
      <c r="O166" s="40" t="s">
        <v>62</v>
      </c>
      <c r="P166" s="36" t="s">
        <v>63</v>
      </c>
      <c r="Q166" s="36" t="s">
        <v>63</v>
      </c>
      <c r="R166" s="36" t="s">
        <v>63</v>
      </c>
      <c r="S166" s="36" t="s">
        <v>61</v>
      </c>
      <c r="T166" s="36" t="s">
        <v>61</v>
      </c>
      <c r="U166" s="36" t="s">
        <v>61</v>
      </c>
      <c r="V166" s="36" t="s">
        <v>61</v>
      </c>
      <c r="W166" s="36" t="s">
        <v>61</v>
      </c>
      <c r="X166" s="36" t="s">
        <v>61</v>
      </c>
      <c r="Y166" s="36" t="s">
        <v>61</v>
      </c>
      <c r="Z166" s="36" t="s">
        <v>61</v>
      </c>
      <c r="AA166" s="36" t="s">
        <v>61</v>
      </c>
    </row>
    <row r="167" spans="1:27" s="38" customFormat="1" ht="36">
      <c r="A167" s="65" t="s">
        <v>359</v>
      </c>
      <c r="B167" s="48" t="s">
        <v>360</v>
      </c>
      <c r="C167" s="59">
        <v>142800</v>
      </c>
      <c r="D167" s="35" t="s">
        <v>280</v>
      </c>
      <c r="E167" s="34" t="s">
        <v>181</v>
      </c>
      <c r="F167" s="36" t="s">
        <v>61</v>
      </c>
      <c r="G167" s="36" t="s">
        <v>61</v>
      </c>
      <c r="H167" s="36" t="s">
        <v>61</v>
      </c>
      <c r="I167" s="61">
        <v>47600</v>
      </c>
      <c r="J167" s="33">
        <v>95200</v>
      </c>
      <c r="K167" s="36" t="s">
        <v>61</v>
      </c>
      <c r="L167" s="36" t="s">
        <v>61</v>
      </c>
      <c r="M167" s="36" t="s">
        <v>61</v>
      </c>
      <c r="N167" s="36" t="s">
        <v>61</v>
      </c>
      <c r="O167" s="40" t="s">
        <v>337</v>
      </c>
      <c r="P167" s="36" t="s">
        <v>63</v>
      </c>
      <c r="Q167" s="36" t="s">
        <v>63</v>
      </c>
      <c r="R167" s="36" t="s">
        <v>63</v>
      </c>
      <c r="S167" s="36" t="s">
        <v>61</v>
      </c>
      <c r="T167" s="36" t="s">
        <v>61</v>
      </c>
      <c r="U167" s="36" t="s">
        <v>61</v>
      </c>
      <c r="V167" s="36" t="s">
        <v>61</v>
      </c>
      <c r="W167" s="36" t="s">
        <v>61</v>
      </c>
      <c r="X167" s="36" t="s">
        <v>61</v>
      </c>
      <c r="Y167" s="36" t="s">
        <v>61</v>
      </c>
      <c r="Z167" s="36" t="s">
        <v>61</v>
      </c>
      <c r="AA167" s="36" t="s">
        <v>61</v>
      </c>
    </row>
    <row r="168" spans="1:27" s="38" customFormat="1" ht="36">
      <c r="A168" s="65" t="s">
        <v>361</v>
      </c>
      <c r="B168" s="32" t="s">
        <v>362</v>
      </c>
      <c r="C168" s="33">
        <v>300000</v>
      </c>
      <c r="D168" s="35" t="s">
        <v>287</v>
      </c>
      <c r="E168" s="34" t="s">
        <v>363</v>
      </c>
      <c r="F168" s="36" t="s">
        <v>61</v>
      </c>
      <c r="G168" s="36" t="s">
        <v>61</v>
      </c>
      <c r="H168" s="36" t="s">
        <v>61</v>
      </c>
      <c r="I168" s="61">
        <v>75000</v>
      </c>
      <c r="J168" s="33">
        <v>225000</v>
      </c>
      <c r="K168" s="36" t="s">
        <v>61</v>
      </c>
      <c r="L168" s="36" t="s">
        <v>61</v>
      </c>
      <c r="M168" s="36" t="s">
        <v>61</v>
      </c>
      <c r="N168" s="36" t="s">
        <v>61</v>
      </c>
      <c r="O168" s="40" t="s">
        <v>62</v>
      </c>
      <c r="P168" s="36" t="s">
        <v>63</v>
      </c>
      <c r="Q168" s="36" t="s">
        <v>63</v>
      </c>
      <c r="R168" s="36" t="s">
        <v>63</v>
      </c>
      <c r="S168" s="36" t="s">
        <v>61</v>
      </c>
      <c r="T168" s="36" t="s">
        <v>61</v>
      </c>
      <c r="U168" s="36" t="s">
        <v>61</v>
      </c>
      <c r="V168" s="36" t="s">
        <v>61</v>
      </c>
      <c r="W168" s="36" t="s">
        <v>61</v>
      </c>
      <c r="X168" s="36" t="s">
        <v>61</v>
      </c>
      <c r="Y168" s="36" t="s">
        <v>61</v>
      </c>
      <c r="Z168" s="36" t="s">
        <v>61</v>
      </c>
      <c r="AA168" s="36" t="s">
        <v>61</v>
      </c>
    </row>
    <row r="169" spans="1:27" s="38" customFormat="1" ht="36">
      <c r="A169" s="65" t="s">
        <v>364</v>
      </c>
      <c r="B169" s="48" t="s">
        <v>365</v>
      </c>
      <c r="C169" s="33">
        <v>300000</v>
      </c>
      <c r="D169" s="35" t="s">
        <v>280</v>
      </c>
      <c r="E169" s="35" t="s">
        <v>363</v>
      </c>
      <c r="F169" s="36" t="s">
        <v>61</v>
      </c>
      <c r="G169" s="36" t="s">
        <v>61</v>
      </c>
      <c r="H169" s="36" t="s">
        <v>61</v>
      </c>
      <c r="I169" s="61">
        <v>100000</v>
      </c>
      <c r="J169" s="33">
        <v>200000</v>
      </c>
      <c r="K169" s="36" t="s">
        <v>61</v>
      </c>
      <c r="L169" s="36" t="s">
        <v>61</v>
      </c>
      <c r="M169" s="36" t="s">
        <v>61</v>
      </c>
      <c r="N169" s="36" t="s">
        <v>61</v>
      </c>
      <c r="O169" s="40" t="s">
        <v>62</v>
      </c>
      <c r="P169" s="36" t="s">
        <v>63</v>
      </c>
      <c r="Q169" s="36" t="s">
        <v>111</v>
      </c>
      <c r="R169" s="36" t="s">
        <v>63</v>
      </c>
      <c r="S169" s="36" t="s">
        <v>61</v>
      </c>
      <c r="T169" s="36" t="s">
        <v>61</v>
      </c>
      <c r="U169" s="36" t="s">
        <v>61</v>
      </c>
      <c r="V169" s="61">
        <v>100000</v>
      </c>
      <c r="W169" s="33">
        <v>200000</v>
      </c>
      <c r="X169" s="36" t="s">
        <v>61</v>
      </c>
      <c r="Y169" s="36" t="s">
        <v>61</v>
      </c>
      <c r="Z169" s="36" t="s">
        <v>61</v>
      </c>
      <c r="AA169" s="36" t="s">
        <v>61</v>
      </c>
    </row>
    <row r="170" spans="1:27" s="38" customFormat="1" ht="36">
      <c r="A170" s="65" t="s">
        <v>366</v>
      </c>
      <c r="B170" s="32" t="s">
        <v>367</v>
      </c>
      <c r="C170" s="33">
        <v>1200000</v>
      </c>
      <c r="D170" s="34" t="s">
        <v>287</v>
      </c>
      <c r="E170" s="34" t="s">
        <v>363</v>
      </c>
      <c r="F170" s="36" t="s">
        <v>61</v>
      </c>
      <c r="G170" s="36" t="s">
        <v>61</v>
      </c>
      <c r="H170" s="36" t="s">
        <v>61</v>
      </c>
      <c r="I170" s="62">
        <v>300000</v>
      </c>
      <c r="J170" s="51">
        <v>900000</v>
      </c>
      <c r="K170" s="36" t="s">
        <v>61</v>
      </c>
      <c r="L170" s="36" t="s">
        <v>61</v>
      </c>
      <c r="M170" s="36" t="s">
        <v>61</v>
      </c>
      <c r="N170" s="36" t="s">
        <v>61</v>
      </c>
      <c r="O170" s="40" t="s">
        <v>62</v>
      </c>
      <c r="P170" s="36" t="s">
        <v>63</v>
      </c>
      <c r="Q170" s="36" t="s">
        <v>111</v>
      </c>
      <c r="R170" s="36" t="s">
        <v>63</v>
      </c>
      <c r="S170" s="36" t="s">
        <v>61</v>
      </c>
      <c r="T170" s="36" t="s">
        <v>61</v>
      </c>
      <c r="U170" s="36" t="s">
        <v>61</v>
      </c>
      <c r="V170" s="62">
        <v>300000</v>
      </c>
      <c r="W170" s="51">
        <v>900000</v>
      </c>
      <c r="X170" s="36" t="s">
        <v>61</v>
      </c>
      <c r="Y170" s="36" t="s">
        <v>61</v>
      </c>
      <c r="Z170" s="36" t="s">
        <v>61</v>
      </c>
      <c r="AA170" s="36" t="s">
        <v>61</v>
      </c>
    </row>
    <row r="171" spans="1:27" s="38" customFormat="1" ht="36">
      <c r="A171" s="65" t="s">
        <v>368</v>
      </c>
      <c r="B171" s="48" t="s">
        <v>369</v>
      </c>
      <c r="C171" s="33">
        <v>1000000</v>
      </c>
      <c r="D171" s="35" t="s">
        <v>287</v>
      </c>
      <c r="E171" s="35" t="s">
        <v>363</v>
      </c>
      <c r="F171" s="36" t="s">
        <v>61</v>
      </c>
      <c r="G171" s="36" t="s">
        <v>61</v>
      </c>
      <c r="H171" s="36" t="s">
        <v>61</v>
      </c>
      <c r="I171" s="61">
        <v>250000</v>
      </c>
      <c r="J171" s="33">
        <v>750000</v>
      </c>
      <c r="K171" s="36" t="s">
        <v>61</v>
      </c>
      <c r="L171" s="36" t="s">
        <v>61</v>
      </c>
      <c r="M171" s="36" t="s">
        <v>61</v>
      </c>
      <c r="N171" s="36" t="s">
        <v>61</v>
      </c>
      <c r="O171" s="40" t="s">
        <v>62</v>
      </c>
      <c r="P171" s="36" t="s">
        <v>63</v>
      </c>
      <c r="Q171" s="36" t="s">
        <v>111</v>
      </c>
      <c r="R171" s="36" t="s">
        <v>63</v>
      </c>
      <c r="S171" s="36" t="s">
        <v>61</v>
      </c>
      <c r="T171" s="36" t="s">
        <v>61</v>
      </c>
      <c r="U171" s="36" t="s">
        <v>61</v>
      </c>
      <c r="V171" s="61">
        <v>250000</v>
      </c>
      <c r="W171" s="33">
        <v>750000</v>
      </c>
      <c r="X171" s="36" t="s">
        <v>61</v>
      </c>
      <c r="Y171" s="36" t="s">
        <v>61</v>
      </c>
      <c r="Z171" s="36" t="s">
        <v>61</v>
      </c>
      <c r="AA171" s="36" t="s">
        <v>61</v>
      </c>
    </row>
    <row r="172" spans="1:27" s="38" customFormat="1" ht="36">
      <c r="A172" s="65" t="s">
        <v>370</v>
      </c>
      <c r="B172" s="48" t="s">
        <v>371</v>
      </c>
      <c r="C172" s="33">
        <v>600000</v>
      </c>
      <c r="D172" s="34" t="s">
        <v>303</v>
      </c>
      <c r="E172" s="34" t="s">
        <v>184</v>
      </c>
      <c r="F172" s="36" t="s">
        <v>61</v>
      </c>
      <c r="G172" s="36" t="s">
        <v>61</v>
      </c>
      <c r="H172" s="36" t="s">
        <v>61</v>
      </c>
      <c r="I172" s="62">
        <v>100000</v>
      </c>
      <c r="J172" s="51">
        <v>500000</v>
      </c>
      <c r="K172" s="36" t="s">
        <v>61</v>
      </c>
      <c r="L172" s="36" t="s">
        <v>61</v>
      </c>
      <c r="M172" s="36" t="s">
        <v>61</v>
      </c>
      <c r="N172" s="36" t="s">
        <v>61</v>
      </c>
      <c r="O172" s="40" t="s">
        <v>62</v>
      </c>
      <c r="P172" s="36" t="s">
        <v>63</v>
      </c>
      <c r="Q172" s="36" t="s">
        <v>63</v>
      </c>
      <c r="R172" s="36" t="s">
        <v>63</v>
      </c>
      <c r="S172" s="36" t="s">
        <v>61</v>
      </c>
      <c r="T172" s="36" t="s">
        <v>61</v>
      </c>
      <c r="U172" s="36" t="s">
        <v>61</v>
      </c>
      <c r="V172" s="36" t="s">
        <v>61</v>
      </c>
      <c r="W172" s="36" t="s">
        <v>61</v>
      </c>
      <c r="X172" s="36" t="s">
        <v>61</v>
      </c>
      <c r="Y172" s="36" t="s">
        <v>61</v>
      </c>
      <c r="Z172" s="36" t="s">
        <v>61</v>
      </c>
      <c r="AA172" s="36" t="s">
        <v>61</v>
      </c>
    </row>
    <row r="173" spans="1:27" s="38" customFormat="1" ht="36">
      <c r="A173" s="65" t="s">
        <v>372</v>
      </c>
      <c r="B173" s="32" t="s">
        <v>373</v>
      </c>
      <c r="C173" s="33">
        <v>650000</v>
      </c>
      <c r="D173" s="34" t="s">
        <v>313</v>
      </c>
      <c r="E173" s="34" t="s">
        <v>304</v>
      </c>
      <c r="F173" s="36" t="s">
        <v>61</v>
      </c>
      <c r="G173" s="36" t="s">
        <v>61</v>
      </c>
      <c r="H173" s="36" t="s">
        <v>61</v>
      </c>
      <c r="I173" s="62">
        <v>0</v>
      </c>
      <c r="J173" s="51">
        <v>650000</v>
      </c>
      <c r="K173" s="36" t="s">
        <v>61</v>
      </c>
      <c r="L173" s="36" t="s">
        <v>61</v>
      </c>
      <c r="M173" s="36" t="s">
        <v>61</v>
      </c>
      <c r="N173" s="36" t="s">
        <v>61</v>
      </c>
      <c r="O173" s="40" t="s">
        <v>62</v>
      </c>
      <c r="P173" s="58" t="s">
        <v>63</v>
      </c>
      <c r="Q173" s="58" t="s">
        <v>111</v>
      </c>
      <c r="R173" s="58" t="s">
        <v>63</v>
      </c>
      <c r="S173" s="36" t="s">
        <v>61</v>
      </c>
      <c r="T173" s="36" t="s">
        <v>61</v>
      </c>
      <c r="U173" s="36" t="s">
        <v>61</v>
      </c>
      <c r="V173" s="62">
        <v>0</v>
      </c>
      <c r="W173" s="51">
        <v>650000</v>
      </c>
      <c r="X173" s="36" t="s">
        <v>61</v>
      </c>
      <c r="Y173" s="36" t="s">
        <v>61</v>
      </c>
      <c r="Z173" s="36" t="s">
        <v>61</v>
      </c>
      <c r="AA173" s="36" t="s">
        <v>61</v>
      </c>
    </row>
    <row r="174" spans="1:27" s="38" customFormat="1" ht="36">
      <c r="A174" s="65" t="s">
        <v>374</v>
      </c>
      <c r="B174" s="32" t="s">
        <v>375</v>
      </c>
      <c r="C174" s="33">
        <v>129600</v>
      </c>
      <c r="D174" s="34" t="s">
        <v>303</v>
      </c>
      <c r="E174" s="34" t="s">
        <v>184</v>
      </c>
      <c r="F174" s="36" t="s">
        <v>61</v>
      </c>
      <c r="G174" s="36" t="s">
        <v>61</v>
      </c>
      <c r="H174" s="36" t="s">
        <v>61</v>
      </c>
      <c r="I174" s="62">
        <v>21600</v>
      </c>
      <c r="J174" s="51">
        <v>108000</v>
      </c>
      <c r="K174" s="36" t="s">
        <v>61</v>
      </c>
      <c r="L174" s="36" t="s">
        <v>61</v>
      </c>
      <c r="M174" s="36" t="s">
        <v>61</v>
      </c>
      <c r="N174" s="36" t="s">
        <v>61</v>
      </c>
      <c r="O174" s="40" t="s">
        <v>62</v>
      </c>
      <c r="P174" s="36" t="s">
        <v>63</v>
      </c>
      <c r="Q174" s="58" t="s">
        <v>111</v>
      </c>
      <c r="R174" s="36" t="s">
        <v>63</v>
      </c>
      <c r="S174" s="36" t="s">
        <v>61</v>
      </c>
      <c r="T174" s="36" t="s">
        <v>61</v>
      </c>
      <c r="U174" s="36" t="s">
        <v>61</v>
      </c>
      <c r="V174" s="62">
        <v>21600</v>
      </c>
      <c r="W174" s="51">
        <v>108000</v>
      </c>
      <c r="X174" s="36" t="s">
        <v>61</v>
      </c>
      <c r="Y174" s="36" t="s">
        <v>61</v>
      </c>
      <c r="Z174" s="36" t="s">
        <v>61</v>
      </c>
      <c r="AA174" s="36" t="s">
        <v>61</v>
      </c>
    </row>
    <row r="175" spans="1:27" s="38" customFormat="1" ht="39" customHeight="1">
      <c r="A175" s="65" t="s">
        <v>376</v>
      </c>
      <c r="B175" s="32" t="s">
        <v>377</v>
      </c>
      <c r="C175" s="59">
        <v>1200000</v>
      </c>
      <c r="D175" s="34" t="s">
        <v>313</v>
      </c>
      <c r="E175" s="34" t="s">
        <v>60</v>
      </c>
      <c r="F175" s="36" t="s">
        <v>61</v>
      </c>
      <c r="G175" s="36" t="s">
        <v>61</v>
      </c>
      <c r="H175" s="36" t="s">
        <v>61</v>
      </c>
      <c r="I175" s="62">
        <v>0</v>
      </c>
      <c r="J175" s="51">
        <v>1200000</v>
      </c>
      <c r="K175" s="36" t="s">
        <v>61</v>
      </c>
      <c r="L175" s="36" t="s">
        <v>61</v>
      </c>
      <c r="M175" s="36" t="s">
        <v>61</v>
      </c>
      <c r="N175" s="36" t="s">
        <v>61</v>
      </c>
      <c r="O175" s="40" t="s">
        <v>378</v>
      </c>
      <c r="P175" s="36" t="s">
        <v>63</v>
      </c>
      <c r="Q175" s="36" t="s">
        <v>63</v>
      </c>
      <c r="R175" s="36" t="s">
        <v>63</v>
      </c>
      <c r="S175" s="36" t="s">
        <v>61</v>
      </c>
      <c r="T175" s="36" t="s">
        <v>61</v>
      </c>
      <c r="U175" s="36" t="s">
        <v>61</v>
      </c>
      <c r="V175" s="36" t="s">
        <v>61</v>
      </c>
      <c r="W175" s="36" t="s">
        <v>61</v>
      </c>
      <c r="X175" s="36" t="s">
        <v>61</v>
      </c>
      <c r="Y175" s="36" t="s">
        <v>61</v>
      </c>
      <c r="Z175" s="36" t="s">
        <v>61</v>
      </c>
      <c r="AA175" s="36" t="s">
        <v>61</v>
      </c>
    </row>
    <row r="176" spans="1:27" s="38" customFormat="1" ht="39" customHeight="1">
      <c r="A176" s="65" t="s">
        <v>379</v>
      </c>
      <c r="B176" s="32" t="s">
        <v>380</v>
      </c>
      <c r="C176" s="59">
        <v>150000</v>
      </c>
      <c r="D176" s="34" t="s">
        <v>313</v>
      </c>
      <c r="E176" s="34" t="s">
        <v>304</v>
      </c>
      <c r="F176" s="36" t="s">
        <v>61</v>
      </c>
      <c r="G176" s="36" t="s">
        <v>61</v>
      </c>
      <c r="H176" s="36" t="s">
        <v>61</v>
      </c>
      <c r="I176" s="62">
        <v>0</v>
      </c>
      <c r="J176" s="51">
        <v>150000</v>
      </c>
      <c r="K176" s="36" t="s">
        <v>61</v>
      </c>
      <c r="L176" s="36" t="s">
        <v>61</v>
      </c>
      <c r="M176" s="36" t="s">
        <v>61</v>
      </c>
      <c r="N176" s="36" t="s">
        <v>61</v>
      </c>
      <c r="O176" s="40" t="s">
        <v>62</v>
      </c>
      <c r="P176" s="36" t="s">
        <v>63</v>
      </c>
      <c r="Q176" s="36" t="s">
        <v>63</v>
      </c>
      <c r="R176" s="36" t="s">
        <v>63</v>
      </c>
      <c r="S176" s="36" t="s">
        <v>61</v>
      </c>
      <c r="T176" s="36" t="s">
        <v>61</v>
      </c>
      <c r="U176" s="36" t="s">
        <v>61</v>
      </c>
      <c r="V176" s="36" t="s">
        <v>61</v>
      </c>
      <c r="W176" s="36" t="s">
        <v>61</v>
      </c>
      <c r="X176" s="36" t="s">
        <v>61</v>
      </c>
      <c r="Y176" s="36" t="s">
        <v>61</v>
      </c>
      <c r="Z176" s="36" t="s">
        <v>61</v>
      </c>
      <c r="AA176" s="36" t="s">
        <v>61</v>
      </c>
    </row>
    <row r="177" spans="1:27" s="38" customFormat="1" ht="62.25" customHeight="1">
      <c r="A177" s="65" t="s">
        <v>381</v>
      </c>
      <c r="B177" s="41" t="s">
        <v>382</v>
      </c>
      <c r="C177" s="33">
        <v>11200871.210000001</v>
      </c>
      <c r="D177" s="34" t="s">
        <v>352</v>
      </c>
      <c r="E177" s="34" t="s">
        <v>145</v>
      </c>
      <c r="F177" s="36" t="s">
        <v>61</v>
      </c>
      <c r="G177" s="36" t="s">
        <v>61</v>
      </c>
      <c r="H177" s="36" t="s">
        <v>61</v>
      </c>
      <c r="I177" s="61">
        <v>3360261.37</v>
      </c>
      <c r="J177" s="61">
        <v>7840609.8399999999</v>
      </c>
      <c r="K177" s="36" t="s">
        <v>61</v>
      </c>
      <c r="L177" s="36" t="s">
        <v>61</v>
      </c>
      <c r="M177" s="36" t="s">
        <v>61</v>
      </c>
      <c r="N177" s="36" t="s">
        <v>61</v>
      </c>
      <c r="O177" s="40" t="s">
        <v>203</v>
      </c>
      <c r="P177" s="36" t="s">
        <v>63</v>
      </c>
      <c r="Q177" s="36" t="s">
        <v>111</v>
      </c>
      <c r="R177" s="36" t="s">
        <v>63</v>
      </c>
      <c r="S177" s="36" t="s">
        <v>61</v>
      </c>
      <c r="T177" s="36" t="s">
        <v>61</v>
      </c>
      <c r="U177" s="36" t="s">
        <v>61</v>
      </c>
      <c r="V177" s="61">
        <v>3360261.37</v>
      </c>
      <c r="W177" s="61">
        <v>7840609.8399999999</v>
      </c>
      <c r="X177" s="36" t="s">
        <v>61</v>
      </c>
      <c r="Y177" s="36" t="s">
        <v>61</v>
      </c>
      <c r="Z177" s="36" t="s">
        <v>61</v>
      </c>
      <c r="AA177" s="36" t="s">
        <v>61</v>
      </c>
    </row>
    <row r="178" spans="1:27" s="38" customFormat="1" ht="72">
      <c r="A178" s="65" t="s">
        <v>383</v>
      </c>
      <c r="B178" s="41" t="s">
        <v>384</v>
      </c>
      <c r="C178" s="33">
        <v>1127148.8500000001</v>
      </c>
      <c r="D178" s="34" t="s">
        <v>280</v>
      </c>
      <c r="E178" s="34" t="s">
        <v>135</v>
      </c>
      <c r="F178" s="36" t="s">
        <v>61</v>
      </c>
      <c r="G178" s="36" t="s">
        <v>61</v>
      </c>
      <c r="H178" s="36" t="s">
        <v>61</v>
      </c>
      <c r="I178" s="61">
        <v>338144.66</v>
      </c>
      <c r="J178" s="61">
        <v>789004.19</v>
      </c>
      <c r="K178" s="36" t="s">
        <v>61</v>
      </c>
      <c r="L178" s="36" t="s">
        <v>61</v>
      </c>
      <c r="M178" s="36" t="s">
        <v>61</v>
      </c>
      <c r="N178" s="36" t="s">
        <v>61</v>
      </c>
      <c r="O178" s="40" t="s">
        <v>203</v>
      </c>
      <c r="P178" s="36" t="s">
        <v>63</v>
      </c>
      <c r="Q178" s="36" t="s">
        <v>111</v>
      </c>
      <c r="R178" s="36" t="s">
        <v>63</v>
      </c>
      <c r="S178" s="36" t="s">
        <v>61</v>
      </c>
      <c r="T178" s="36" t="s">
        <v>61</v>
      </c>
      <c r="U178" s="36" t="s">
        <v>61</v>
      </c>
      <c r="V178" s="61">
        <v>338144.66</v>
      </c>
      <c r="W178" s="61">
        <v>789004.19</v>
      </c>
      <c r="X178" s="36" t="s">
        <v>61</v>
      </c>
      <c r="Y178" s="36" t="s">
        <v>61</v>
      </c>
      <c r="Z178" s="36" t="s">
        <v>61</v>
      </c>
      <c r="AA178" s="36" t="s">
        <v>61</v>
      </c>
    </row>
    <row r="179" spans="1:27" s="38" customFormat="1" ht="48">
      <c r="A179" s="65" t="s">
        <v>385</v>
      </c>
      <c r="B179" s="41" t="s">
        <v>386</v>
      </c>
      <c r="C179" s="33">
        <v>1313305.1299999999</v>
      </c>
      <c r="D179" s="34" t="s">
        <v>280</v>
      </c>
      <c r="E179" s="34" t="s">
        <v>135</v>
      </c>
      <c r="F179" s="36" t="s">
        <v>61</v>
      </c>
      <c r="G179" s="36" t="s">
        <v>61</v>
      </c>
      <c r="H179" s="36" t="s">
        <v>61</v>
      </c>
      <c r="I179" s="61">
        <v>393991.54</v>
      </c>
      <c r="J179" s="61">
        <v>919313.59</v>
      </c>
      <c r="K179" s="36" t="s">
        <v>61</v>
      </c>
      <c r="L179" s="36" t="s">
        <v>61</v>
      </c>
      <c r="M179" s="36" t="s">
        <v>61</v>
      </c>
      <c r="N179" s="36" t="s">
        <v>61</v>
      </c>
      <c r="O179" s="40" t="s">
        <v>203</v>
      </c>
      <c r="P179" s="36" t="s">
        <v>63</v>
      </c>
      <c r="Q179" s="36" t="s">
        <v>111</v>
      </c>
      <c r="R179" s="36" t="s">
        <v>63</v>
      </c>
      <c r="S179" s="36" t="s">
        <v>61</v>
      </c>
      <c r="T179" s="36" t="s">
        <v>61</v>
      </c>
      <c r="U179" s="36" t="s">
        <v>61</v>
      </c>
      <c r="V179" s="61">
        <v>393991.54</v>
      </c>
      <c r="W179" s="61">
        <v>919313.59</v>
      </c>
      <c r="X179" s="36" t="s">
        <v>61</v>
      </c>
      <c r="Y179" s="36" t="s">
        <v>61</v>
      </c>
      <c r="Z179" s="36" t="s">
        <v>61</v>
      </c>
      <c r="AA179" s="36" t="s">
        <v>61</v>
      </c>
    </row>
    <row r="180" spans="1:27" s="38" customFormat="1" ht="60">
      <c r="A180" s="65" t="s">
        <v>387</v>
      </c>
      <c r="B180" s="41" t="s">
        <v>388</v>
      </c>
      <c r="C180" s="33">
        <v>122175.01</v>
      </c>
      <c r="D180" s="34" t="s">
        <v>280</v>
      </c>
      <c r="E180" s="34" t="s">
        <v>88</v>
      </c>
      <c r="F180" s="36" t="s">
        <v>61</v>
      </c>
      <c r="G180" s="36" t="s">
        <v>61</v>
      </c>
      <c r="H180" s="36" t="s">
        <v>61</v>
      </c>
      <c r="I180" s="61">
        <v>36652.5</v>
      </c>
      <c r="J180" s="61">
        <v>85522.51</v>
      </c>
      <c r="K180" s="36" t="s">
        <v>61</v>
      </c>
      <c r="L180" s="36" t="s">
        <v>61</v>
      </c>
      <c r="M180" s="36" t="s">
        <v>61</v>
      </c>
      <c r="N180" s="36" t="s">
        <v>61</v>
      </c>
      <c r="O180" s="40" t="s">
        <v>203</v>
      </c>
      <c r="P180" s="36" t="s">
        <v>63</v>
      </c>
      <c r="Q180" s="36" t="s">
        <v>111</v>
      </c>
      <c r="R180" s="36" t="s">
        <v>63</v>
      </c>
      <c r="S180" s="36" t="s">
        <v>61</v>
      </c>
      <c r="T180" s="36" t="s">
        <v>61</v>
      </c>
      <c r="U180" s="36" t="s">
        <v>61</v>
      </c>
      <c r="V180" s="61">
        <v>36652.5</v>
      </c>
      <c r="W180" s="61">
        <v>85522.51</v>
      </c>
      <c r="X180" s="36" t="s">
        <v>61</v>
      </c>
      <c r="Y180" s="36" t="s">
        <v>61</v>
      </c>
      <c r="Z180" s="36" t="s">
        <v>61</v>
      </c>
      <c r="AA180" s="36" t="s">
        <v>61</v>
      </c>
    </row>
    <row r="181" spans="1:27" s="38" customFormat="1" ht="60">
      <c r="A181" s="65" t="s">
        <v>389</v>
      </c>
      <c r="B181" s="41" t="s">
        <v>390</v>
      </c>
      <c r="C181" s="33">
        <v>789716.62</v>
      </c>
      <c r="D181" s="34" t="s">
        <v>287</v>
      </c>
      <c r="E181" s="34" t="s">
        <v>88</v>
      </c>
      <c r="F181" s="36" t="s">
        <v>61</v>
      </c>
      <c r="G181" s="36" t="s">
        <v>61</v>
      </c>
      <c r="H181" s="36" t="s">
        <v>61</v>
      </c>
      <c r="I181" s="61">
        <v>236914.99</v>
      </c>
      <c r="J181" s="61">
        <v>552801.63</v>
      </c>
      <c r="K181" s="36" t="s">
        <v>61</v>
      </c>
      <c r="L181" s="36" t="s">
        <v>61</v>
      </c>
      <c r="M181" s="36" t="s">
        <v>61</v>
      </c>
      <c r="N181" s="36" t="s">
        <v>61</v>
      </c>
      <c r="O181" s="40" t="s">
        <v>203</v>
      </c>
      <c r="P181" s="36" t="s">
        <v>63</v>
      </c>
      <c r="Q181" s="36" t="s">
        <v>111</v>
      </c>
      <c r="R181" s="36" t="s">
        <v>63</v>
      </c>
      <c r="S181" s="36" t="s">
        <v>61</v>
      </c>
      <c r="T181" s="36" t="s">
        <v>61</v>
      </c>
      <c r="U181" s="36" t="s">
        <v>61</v>
      </c>
      <c r="V181" s="61">
        <v>236914.99</v>
      </c>
      <c r="W181" s="61">
        <v>552801.63</v>
      </c>
      <c r="X181" s="36" t="s">
        <v>61</v>
      </c>
      <c r="Y181" s="36" t="s">
        <v>61</v>
      </c>
      <c r="Z181" s="36" t="s">
        <v>61</v>
      </c>
      <c r="AA181" s="36" t="s">
        <v>61</v>
      </c>
    </row>
    <row r="182" spans="1:27" s="38" customFormat="1" ht="48">
      <c r="A182" s="65" t="s">
        <v>391</v>
      </c>
      <c r="B182" s="41" t="s">
        <v>392</v>
      </c>
      <c r="C182" s="33">
        <v>219509.64</v>
      </c>
      <c r="D182" s="34" t="s">
        <v>303</v>
      </c>
      <c r="E182" s="34" t="s">
        <v>59</v>
      </c>
      <c r="F182" s="36" t="s">
        <v>61</v>
      </c>
      <c r="G182" s="36" t="s">
        <v>61</v>
      </c>
      <c r="H182" s="36" t="s">
        <v>61</v>
      </c>
      <c r="I182" s="61">
        <v>65852.89</v>
      </c>
      <c r="J182" s="61">
        <v>153656.75</v>
      </c>
      <c r="K182" s="36" t="s">
        <v>61</v>
      </c>
      <c r="L182" s="36" t="s">
        <v>61</v>
      </c>
      <c r="M182" s="36" t="s">
        <v>61</v>
      </c>
      <c r="N182" s="36" t="s">
        <v>61</v>
      </c>
      <c r="O182" s="40" t="s">
        <v>203</v>
      </c>
      <c r="P182" s="36" t="s">
        <v>63</v>
      </c>
      <c r="Q182" s="36" t="s">
        <v>111</v>
      </c>
      <c r="R182" s="36" t="s">
        <v>63</v>
      </c>
      <c r="S182" s="36" t="s">
        <v>61</v>
      </c>
      <c r="T182" s="36" t="s">
        <v>61</v>
      </c>
      <c r="U182" s="36" t="s">
        <v>61</v>
      </c>
      <c r="V182" s="61">
        <v>65852.89</v>
      </c>
      <c r="W182" s="61">
        <v>153656.75</v>
      </c>
      <c r="X182" s="36" t="s">
        <v>61</v>
      </c>
      <c r="Y182" s="36" t="s">
        <v>61</v>
      </c>
      <c r="Z182" s="36" t="s">
        <v>61</v>
      </c>
      <c r="AA182" s="36" t="s">
        <v>61</v>
      </c>
    </row>
    <row r="183" spans="1:27" s="38" customFormat="1" ht="60">
      <c r="A183" s="65" t="s">
        <v>393</v>
      </c>
      <c r="B183" s="41" t="s">
        <v>394</v>
      </c>
      <c r="C183" s="33">
        <v>333566.38</v>
      </c>
      <c r="D183" s="34" t="s">
        <v>303</v>
      </c>
      <c r="E183" s="34" t="s">
        <v>59</v>
      </c>
      <c r="F183" s="36" t="s">
        <v>61</v>
      </c>
      <c r="G183" s="36" t="s">
        <v>61</v>
      </c>
      <c r="H183" s="36" t="s">
        <v>61</v>
      </c>
      <c r="I183" s="61">
        <v>100069.91</v>
      </c>
      <c r="J183" s="61">
        <v>233496.47</v>
      </c>
      <c r="K183" s="36" t="s">
        <v>61</v>
      </c>
      <c r="L183" s="36" t="s">
        <v>61</v>
      </c>
      <c r="M183" s="36" t="s">
        <v>61</v>
      </c>
      <c r="N183" s="36" t="s">
        <v>61</v>
      </c>
      <c r="O183" s="40" t="s">
        <v>203</v>
      </c>
      <c r="P183" s="36" t="s">
        <v>63</v>
      </c>
      <c r="Q183" s="36" t="s">
        <v>111</v>
      </c>
      <c r="R183" s="36" t="s">
        <v>63</v>
      </c>
      <c r="S183" s="36" t="s">
        <v>61</v>
      </c>
      <c r="T183" s="36" t="s">
        <v>61</v>
      </c>
      <c r="U183" s="36" t="s">
        <v>61</v>
      </c>
      <c r="V183" s="61">
        <v>100069.91</v>
      </c>
      <c r="W183" s="61">
        <v>233496.47</v>
      </c>
      <c r="X183" s="36" t="s">
        <v>61</v>
      </c>
      <c r="Y183" s="36" t="s">
        <v>61</v>
      </c>
      <c r="Z183" s="36" t="s">
        <v>61</v>
      </c>
      <c r="AA183" s="36" t="s">
        <v>61</v>
      </c>
    </row>
    <row r="184" spans="1:27" s="38" customFormat="1" ht="54" customHeight="1">
      <c r="A184" s="65" t="s">
        <v>395</v>
      </c>
      <c r="B184" s="41" t="s">
        <v>396</v>
      </c>
      <c r="C184" s="33">
        <v>157929.25</v>
      </c>
      <c r="D184" s="34" t="s">
        <v>303</v>
      </c>
      <c r="E184" s="34" t="s">
        <v>59</v>
      </c>
      <c r="F184" s="36" t="s">
        <v>61</v>
      </c>
      <c r="G184" s="36" t="s">
        <v>61</v>
      </c>
      <c r="H184" s="36" t="s">
        <v>61</v>
      </c>
      <c r="I184" s="61">
        <v>47378.78</v>
      </c>
      <c r="J184" s="61">
        <v>110550.47</v>
      </c>
      <c r="K184" s="36" t="s">
        <v>61</v>
      </c>
      <c r="L184" s="36" t="s">
        <v>61</v>
      </c>
      <c r="M184" s="36" t="s">
        <v>61</v>
      </c>
      <c r="N184" s="36" t="s">
        <v>61</v>
      </c>
      <c r="O184" s="40" t="s">
        <v>203</v>
      </c>
      <c r="P184" s="36" t="s">
        <v>63</v>
      </c>
      <c r="Q184" s="36" t="s">
        <v>111</v>
      </c>
      <c r="R184" s="36" t="s">
        <v>63</v>
      </c>
      <c r="S184" s="36" t="s">
        <v>61</v>
      </c>
      <c r="T184" s="36" t="s">
        <v>61</v>
      </c>
      <c r="U184" s="36" t="s">
        <v>61</v>
      </c>
      <c r="V184" s="61">
        <v>47378.78</v>
      </c>
      <c r="W184" s="61">
        <v>110550.47</v>
      </c>
      <c r="X184" s="36" t="s">
        <v>61</v>
      </c>
      <c r="Y184" s="36" t="s">
        <v>61</v>
      </c>
      <c r="Z184" s="36" t="s">
        <v>61</v>
      </c>
      <c r="AA184" s="36" t="s">
        <v>61</v>
      </c>
    </row>
    <row r="185" spans="1:27" s="38" customFormat="1" ht="61.5" customHeight="1">
      <c r="A185" s="65" t="s">
        <v>397</v>
      </c>
      <c r="B185" s="41" t="s">
        <v>398</v>
      </c>
      <c r="C185" s="33">
        <v>133754.76999999999</v>
      </c>
      <c r="D185" s="34" t="s">
        <v>303</v>
      </c>
      <c r="E185" s="34" t="s">
        <v>59</v>
      </c>
      <c r="F185" s="36" t="s">
        <v>61</v>
      </c>
      <c r="G185" s="36" t="s">
        <v>61</v>
      </c>
      <c r="H185" s="36" t="s">
        <v>61</v>
      </c>
      <c r="I185" s="61">
        <v>40126.44</v>
      </c>
      <c r="J185" s="61">
        <v>93628.33</v>
      </c>
      <c r="K185" s="36" t="s">
        <v>61</v>
      </c>
      <c r="L185" s="36" t="s">
        <v>61</v>
      </c>
      <c r="M185" s="36" t="s">
        <v>61</v>
      </c>
      <c r="N185" s="36" t="s">
        <v>61</v>
      </c>
      <c r="O185" s="40" t="s">
        <v>203</v>
      </c>
      <c r="P185" s="36" t="s">
        <v>63</v>
      </c>
      <c r="Q185" s="36" t="s">
        <v>111</v>
      </c>
      <c r="R185" s="36" t="s">
        <v>63</v>
      </c>
      <c r="S185" s="36" t="s">
        <v>61</v>
      </c>
      <c r="T185" s="36" t="s">
        <v>61</v>
      </c>
      <c r="U185" s="36" t="s">
        <v>61</v>
      </c>
      <c r="V185" s="61">
        <v>40126.44</v>
      </c>
      <c r="W185" s="61">
        <v>93628.33</v>
      </c>
      <c r="X185" s="36" t="s">
        <v>61</v>
      </c>
      <c r="Y185" s="36" t="s">
        <v>61</v>
      </c>
      <c r="Z185" s="36" t="s">
        <v>61</v>
      </c>
      <c r="AA185" s="36" t="s">
        <v>61</v>
      </c>
    </row>
    <row r="186" spans="1:27" s="38" customFormat="1" ht="61.5" customHeight="1">
      <c r="A186" s="65" t="s">
        <v>399</v>
      </c>
      <c r="B186" s="41" t="s">
        <v>400</v>
      </c>
      <c r="C186" s="33">
        <v>137127.41</v>
      </c>
      <c r="D186" s="34" t="s">
        <v>303</v>
      </c>
      <c r="E186" s="34" t="s">
        <v>77</v>
      </c>
      <c r="F186" s="36" t="s">
        <v>61</v>
      </c>
      <c r="G186" s="36" t="s">
        <v>61</v>
      </c>
      <c r="H186" s="36" t="s">
        <v>61</v>
      </c>
      <c r="I186" s="61">
        <v>41138.230000000003</v>
      </c>
      <c r="J186" s="61">
        <v>95989.18</v>
      </c>
      <c r="K186" s="36" t="s">
        <v>61</v>
      </c>
      <c r="L186" s="36" t="s">
        <v>61</v>
      </c>
      <c r="M186" s="36" t="s">
        <v>61</v>
      </c>
      <c r="N186" s="36" t="s">
        <v>61</v>
      </c>
      <c r="O186" s="40" t="s">
        <v>203</v>
      </c>
      <c r="P186" s="36" t="s">
        <v>63</v>
      </c>
      <c r="Q186" s="36" t="s">
        <v>111</v>
      </c>
      <c r="R186" s="36" t="s">
        <v>63</v>
      </c>
      <c r="S186" s="36" t="s">
        <v>61</v>
      </c>
      <c r="T186" s="36" t="s">
        <v>61</v>
      </c>
      <c r="U186" s="36" t="s">
        <v>61</v>
      </c>
      <c r="V186" s="61">
        <v>41138.230000000003</v>
      </c>
      <c r="W186" s="61">
        <v>95989.18</v>
      </c>
      <c r="X186" s="36" t="s">
        <v>61</v>
      </c>
      <c r="Y186" s="36" t="s">
        <v>61</v>
      </c>
      <c r="Z186" s="36" t="s">
        <v>61</v>
      </c>
      <c r="AA186" s="36" t="s">
        <v>61</v>
      </c>
    </row>
    <row r="187" spans="1:27" s="38" customFormat="1" ht="72">
      <c r="A187" s="65" t="s">
        <v>401</v>
      </c>
      <c r="B187" s="41" t="s">
        <v>402</v>
      </c>
      <c r="C187" s="33">
        <v>188955.72</v>
      </c>
      <c r="D187" s="34" t="s">
        <v>313</v>
      </c>
      <c r="E187" s="34" t="s">
        <v>88</v>
      </c>
      <c r="F187" s="36" t="s">
        <v>61</v>
      </c>
      <c r="G187" s="36" t="s">
        <v>61</v>
      </c>
      <c r="H187" s="36" t="s">
        <v>61</v>
      </c>
      <c r="I187" s="61">
        <v>56686.720000000001</v>
      </c>
      <c r="J187" s="61">
        <v>132269</v>
      </c>
      <c r="K187" s="36" t="s">
        <v>61</v>
      </c>
      <c r="L187" s="36" t="s">
        <v>61</v>
      </c>
      <c r="M187" s="36" t="s">
        <v>61</v>
      </c>
      <c r="N187" s="36" t="s">
        <v>61</v>
      </c>
      <c r="O187" s="40" t="s">
        <v>203</v>
      </c>
      <c r="P187" s="36" t="s">
        <v>63</v>
      </c>
      <c r="Q187" s="36" t="s">
        <v>111</v>
      </c>
      <c r="R187" s="36" t="s">
        <v>63</v>
      </c>
      <c r="S187" s="36" t="s">
        <v>61</v>
      </c>
      <c r="T187" s="36" t="s">
        <v>61</v>
      </c>
      <c r="U187" s="36" t="s">
        <v>61</v>
      </c>
      <c r="V187" s="61">
        <v>56686.720000000001</v>
      </c>
      <c r="W187" s="61">
        <v>132269</v>
      </c>
      <c r="X187" s="36" t="s">
        <v>61</v>
      </c>
      <c r="Y187" s="36" t="s">
        <v>61</v>
      </c>
      <c r="Z187" s="36" t="s">
        <v>61</v>
      </c>
      <c r="AA187" s="36" t="s">
        <v>61</v>
      </c>
    </row>
    <row r="188" spans="1:27" s="38" customFormat="1" ht="72">
      <c r="A188" s="65" t="s">
        <v>403</v>
      </c>
      <c r="B188" s="41" t="s">
        <v>404</v>
      </c>
      <c r="C188" s="33">
        <v>106440.7</v>
      </c>
      <c r="D188" s="34" t="s">
        <v>313</v>
      </c>
      <c r="E188" s="34" t="s">
        <v>135</v>
      </c>
      <c r="F188" s="36" t="s">
        <v>61</v>
      </c>
      <c r="G188" s="36" t="s">
        <v>61</v>
      </c>
      <c r="H188" s="36" t="s">
        <v>61</v>
      </c>
      <c r="I188" s="62">
        <v>31932.21</v>
      </c>
      <c r="J188" s="62">
        <v>74508.490000000005</v>
      </c>
      <c r="K188" s="36" t="s">
        <v>61</v>
      </c>
      <c r="L188" s="36" t="s">
        <v>61</v>
      </c>
      <c r="M188" s="36" t="s">
        <v>61</v>
      </c>
      <c r="N188" s="36" t="s">
        <v>61</v>
      </c>
      <c r="O188" s="40" t="s">
        <v>203</v>
      </c>
      <c r="P188" s="36" t="s">
        <v>63</v>
      </c>
      <c r="Q188" s="36" t="s">
        <v>111</v>
      </c>
      <c r="R188" s="36" t="s">
        <v>63</v>
      </c>
      <c r="S188" s="36" t="s">
        <v>61</v>
      </c>
      <c r="T188" s="36" t="s">
        <v>61</v>
      </c>
      <c r="U188" s="36" t="s">
        <v>61</v>
      </c>
      <c r="V188" s="62">
        <v>31932.21</v>
      </c>
      <c r="W188" s="62">
        <v>74508.490000000005</v>
      </c>
      <c r="X188" s="36" t="s">
        <v>61</v>
      </c>
      <c r="Y188" s="36" t="s">
        <v>61</v>
      </c>
      <c r="Z188" s="36" t="s">
        <v>61</v>
      </c>
      <c r="AA188" s="36" t="s">
        <v>61</v>
      </c>
    </row>
    <row r="189" spans="1:27" s="38" customFormat="1" ht="84">
      <c r="A189" s="65" t="s">
        <v>405</v>
      </c>
      <c r="B189" s="41" t="s">
        <v>406</v>
      </c>
      <c r="C189" s="33">
        <v>227813.16</v>
      </c>
      <c r="D189" s="34" t="s">
        <v>313</v>
      </c>
      <c r="E189" s="34" t="s">
        <v>59</v>
      </c>
      <c r="F189" s="36" t="s">
        <v>61</v>
      </c>
      <c r="G189" s="36" t="s">
        <v>61</v>
      </c>
      <c r="H189" s="36" t="s">
        <v>61</v>
      </c>
      <c r="I189" s="62">
        <v>68343.95</v>
      </c>
      <c r="J189" s="62">
        <v>159469.21</v>
      </c>
      <c r="K189" s="36" t="s">
        <v>61</v>
      </c>
      <c r="L189" s="36" t="s">
        <v>61</v>
      </c>
      <c r="M189" s="36" t="s">
        <v>61</v>
      </c>
      <c r="N189" s="36" t="s">
        <v>61</v>
      </c>
      <c r="O189" s="40" t="s">
        <v>203</v>
      </c>
      <c r="P189" s="36" t="s">
        <v>63</v>
      </c>
      <c r="Q189" s="36" t="s">
        <v>111</v>
      </c>
      <c r="R189" s="36" t="s">
        <v>63</v>
      </c>
      <c r="S189" s="36" t="s">
        <v>61</v>
      </c>
      <c r="T189" s="36" t="s">
        <v>61</v>
      </c>
      <c r="U189" s="36" t="s">
        <v>61</v>
      </c>
      <c r="V189" s="62">
        <v>68343.95</v>
      </c>
      <c r="W189" s="62">
        <v>159469.21</v>
      </c>
      <c r="X189" s="36" t="s">
        <v>61</v>
      </c>
      <c r="Y189" s="36" t="s">
        <v>61</v>
      </c>
      <c r="Z189" s="36" t="s">
        <v>61</v>
      </c>
      <c r="AA189" s="36" t="s">
        <v>61</v>
      </c>
    </row>
    <row r="190" spans="1:27" s="38" customFormat="1" ht="24">
      <c r="A190" s="65" t="s">
        <v>407</v>
      </c>
      <c r="B190" s="48" t="s">
        <v>408</v>
      </c>
      <c r="C190" s="33">
        <v>45000000</v>
      </c>
      <c r="D190" s="34" t="s">
        <v>409</v>
      </c>
      <c r="E190" s="34" t="s">
        <v>77</v>
      </c>
      <c r="F190" s="36" t="s">
        <v>61</v>
      </c>
      <c r="G190" s="36" t="s">
        <v>61</v>
      </c>
      <c r="H190" s="53">
        <v>22500000</v>
      </c>
      <c r="I190" s="53">
        <v>22500000</v>
      </c>
      <c r="J190" s="53">
        <v>0</v>
      </c>
      <c r="K190" s="36" t="s">
        <v>61</v>
      </c>
      <c r="L190" s="36" t="s">
        <v>61</v>
      </c>
      <c r="M190" s="36" t="s">
        <v>61</v>
      </c>
      <c r="N190" s="36" t="s">
        <v>61</v>
      </c>
      <c r="O190" s="40" t="s">
        <v>410</v>
      </c>
      <c r="P190" s="36" t="s">
        <v>111</v>
      </c>
      <c r="Q190" s="36" t="s">
        <v>63</v>
      </c>
      <c r="R190" s="36" t="s">
        <v>411</v>
      </c>
      <c r="S190" s="36" t="s">
        <v>61</v>
      </c>
      <c r="T190" s="36" t="s">
        <v>61</v>
      </c>
      <c r="U190" s="36" t="s">
        <v>61</v>
      </c>
      <c r="V190" s="36" t="s">
        <v>61</v>
      </c>
      <c r="W190" s="36" t="s">
        <v>61</v>
      </c>
      <c r="X190" s="36" t="s">
        <v>61</v>
      </c>
      <c r="Y190" s="36" t="s">
        <v>61</v>
      </c>
      <c r="Z190" s="36" t="s">
        <v>61</v>
      </c>
      <c r="AA190" s="36" t="s">
        <v>61</v>
      </c>
    </row>
    <row r="191" spans="1:27" s="38" customFormat="1" ht="36">
      <c r="A191" s="65" t="s">
        <v>412</v>
      </c>
      <c r="B191" s="48" t="s">
        <v>413</v>
      </c>
      <c r="C191" s="33">
        <v>250000</v>
      </c>
      <c r="D191" s="34" t="s">
        <v>414</v>
      </c>
      <c r="E191" s="34" t="s">
        <v>88</v>
      </c>
      <c r="F191" s="36" t="s">
        <v>61</v>
      </c>
      <c r="G191" s="36" t="s">
        <v>61</v>
      </c>
      <c r="H191" s="53">
        <v>93750</v>
      </c>
      <c r="I191" s="53">
        <v>125000</v>
      </c>
      <c r="J191" s="61">
        <v>31250</v>
      </c>
      <c r="K191" s="36" t="s">
        <v>61</v>
      </c>
      <c r="L191" s="36" t="s">
        <v>61</v>
      </c>
      <c r="M191" s="36" t="s">
        <v>61</v>
      </c>
      <c r="N191" s="36" t="s">
        <v>61</v>
      </c>
      <c r="O191" s="40" t="s">
        <v>142</v>
      </c>
      <c r="P191" s="36" t="s">
        <v>63</v>
      </c>
      <c r="Q191" s="58" t="s">
        <v>63</v>
      </c>
      <c r="R191" s="58" t="s">
        <v>63</v>
      </c>
      <c r="S191" s="36" t="s">
        <v>61</v>
      </c>
      <c r="T191" s="36" t="s">
        <v>61</v>
      </c>
      <c r="U191" s="36" t="s">
        <v>61</v>
      </c>
      <c r="V191" s="36" t="s">
        <v>61</v>
      </c>
      <c r="W191" s="36" t="s">
        <v>61</v>
      </c>
      <c r="X191" s="36" t="s">
        <v>61</v>
      </c>
      <c r="Y191" s="36" t="s">
        <v>61</v>
      </c>
      <c r="Z191" s="36" t="s">
        <v>61</v>
      </c>
      <c r="AA191" s="36" t="s">
        <v>61</v>
      </c>
    </row>
    <row r="192" spans="1:27" s="38" customFormat="1" ht="36">
      <c r="A192" s="65" t="s">
        <v>415</v>
      </c>
      <c r="B192" s="54" t="s">
        <v>416</v>
      </c>
      <c r="C192" s="33">
        <v>1200000</v>
      </c>
      <c r="D192" s="52" t="s">
        <v>417</v>
      </c>
      <c r="E192" s="34" t="s">
        <v>155</v>
      </c>
      <c r="F192" s="36" t="s">
        <v>61</v>
      </c>
      <c r="G192" s="36" t="s">
        <v>61</v>
      </c>
      <c r="H192" s="53">
        <v>300000</v>
      </c>
      <c r="I192" s="53">
        <v>600000</v>
      </c>
      <c r="J192" s="53">
        <v>300000</v>
      </c>
      <c r="K192" s="36" t="s">
        <v>61</v>
      </c>
      <c r="L192" s="36" t="s">
        <v>61</v>
      </c>
      <c r="M192" s="36" t="s">
        <v>61</v>
      </c>
      <c r="N192" s="36" t="s">
        <v>61</v>
      </c>
      <c r="O192" s="56" t="s">
        <v>150</v>
      </c>
      <c r="P192" s="57" t="s">
        <v>63</v>
      </c>
      <c r="Q192" s="36" t="s">
        <v>63</v>
      </c>
      <c r="R192" s="57" t="s">
        <v>63</v>
      </c>
      <c r="S192" s="36" t="s">
        <v>61</v>
      </c>
      <c r="T192" s="36" t="s">
        <v>61</v>
      </c>
      <c r="U192" s="36" t="s">
        <v>61</v>
      </c>
      <c r="V192" s="36" t="s">
        <v>61</v>
      </c>
      <c r="W192" s="36" t="s">
        <v>61</v>
      </c>
      <c r="X192" s="36" t="s">
        <v>61</v>
      </c>
      <c r="Y192" s="36" t="s">
        <v>61</v>
      </c>
      <c r="Z192" s="36" t="s">
        <v>61</v>
      </c>
      <c r="AA192" s="36" t="s">
        <v>61</v>
      </c>
    </row>
    <row r="193" spans="1:27" s="38" customFormat="1" ht="36">
      <c r="A193" s="65" t="s">
        <v>418</v>
      </c>
      <c r="B193" s="48" t="s">
        <v>419</v>
      </c>
      <c r="C193" s="33">
        <v>1600000</v>
      </c>
      <c r="D193" s="34" t="s">
        <v>420</v>
      </c>
      <c r="E193" s="34" t="s">
        <v>363</v>
      </c>
      <c r="F193" s="36" t="s">
        <v>61</v>
      </c>
      <c r="G193" s="36" t="s">
        <v>61</v>
      </c>
      <c r="H193" s="53">
        <v>200000</v>
      </c>
      <c r="I193" s="53">
        <v>800000</v>
      </c>
      <c r="J193" s="53">
        <v>600000</v>
      </c>
      <c r="K193" s="36" t="s">
        <v>61</v>
      </c>
      <c r="L193" s="36" t="s">
        <v>61</v>
      </c>
      <c r="M193" s="36" t="s">
        <v>61</v>
      </c>
      <c r="N193" s="36" t="s">
        <v>61</v>
      </c>
      <c r="O193" s="40" t="s">
        <v>421</v>
      </c>
      <c r="P193" s="36" t="s">
        <v>63</v>
      </c>
      <c r="Q193" s="36" t="s">
        <v>63</v>
      </c>
      <c r="R193" s="36" t="s">
        <v>159</v>
      </c>
      <c r="S193" s="36" t="s">
        <v>61</v>
      </c>
      <c r="T193" s="36" t="s">
        <v>61</v>
      </c>
      <c r="U193" s="36" t="s">
        <v>61</v>
      </c>
      <c r="V193" s="36" t="s">
        <v>61</v>
      </c>
      <c r="W193" s="36" t="s">
        <v>61</v>
      </c>
      <c r="X193" s="36" t="s">
        <v>61</v>
      </c>
      <c r="Y193" s="36" t="s">
        <v>61</v>
      </c>
      <c r="Z193" s="36" t="s">
        <v>61</v>
      </c>
      <c r="AA193" s="36" t="s">
        <v>61</v>
      </c>
    </row>
    <row r="194" spans="1:27" s="38" customFormat="1" ht="36">
      <c r="A194" s="65" t="s">
        <v>422</v>
      </c>
      <c r="B194" s="32" t="s">
        <v>423</v>
      </c>
      <c r="C194" s="33">
        <v>367491.6</v>
      </c>
      <c r="D194" s="34" t="s">
        <v>424</v>
      </c>
      <c r="E194" s="34" t="s">
        <v>77</v>
      </c>
      <c r="F194" s="36" t="s">
        <v>61</v>
      </c>
      <c r="G194" s="36" t="s">
        <v>61</v>
      </c>
      <c r="H194" s="53">
        <v>0</v>
      </c>
      <c r="I194" s="42">
        <v>336867.3</v>
      </c>
      <c r="J194" s="61">
        <v>30624.3</v>
      </c>
      <c r="K194" s="36" t="s">
        <v>61</v>
      </c>
      <c r="L194" s="36" t="s">
        <v>61</v>
      </c>
      <c r="M194" s="36" t="s">
        <v>61</v>
      </c>
      <c r="N194" s="36" t="s">
        <v>61</v>
      </c>
      <c r="O194" s="37" t="s">
        <v>118</v>
      </c>
      <c r="P194" s="58" t="s">
        <v>63</v>
      </c>
      <c r="Q194" s="58" t="s">
        <v>63</v>
      </c>
      <c r="R194" s="36" t="s">
        <v>119</v>
      </c>
      <c r="S194" s="36" t="s">
        <v>61</v>
      </c>
      <c r="T194" s="36" t="s">
        <v>61</v>
      </c>
      <c r="U194" s="36" t="s">
        <v>61</v>
      </c>
      <c r="V194" s="36" t="s">
        <v>61</v>
      </c>
      <c r="W194" s="36" t="s">
        <v>61</v>
      </c>
      <c r="X194" s="36" t="s">
        <v>61</v>
      </c>
      <c r="Y194" s="36" t="s">
        <v>61</v>
      </c>
      <c r="Z194" s="36" t="s">
        <v>61</v>
      </c>
      <c r="AA194" s="36" t="s">
        <v>61</v>
      </c>
    </row>
    <row r="195" spans="1:27" s="38" customFormat="1" ht="36">
      <c r="A195" s="65" t="s">
        <v>425</v>
      </c>
      <c r="B195" s="48" t="s">
        <v>426</v>
      </c>
      <c r="C195" s="33">
        <v>3500000</v>
      </c>
      <c r="D195" s="34" t="s">
        <v>427</v>
      </c>
      <c r="E195" s="34" t="s">
        <v>321</v>
      </c>
      <c r="F195" s="71" t="s">
        <v>61</v>
      </c>
      <c r="G195" s="72">
        <v>700000</v>
      </c>
      <c r="H195" s="72">
        <v>700000</v>
      </c>
      <c r="I195" s="72">
        <v>700000</v>
      </c>
      <c r="J195" s="72">
        <v>700000</v>
      </c>
      <c r="K195" s="72">
        <v>700000</v>
      </c>
      <c r="L195" s="46" t="s">
        <v>61</v>
      </c>
      <c r="M195" s="46" t="s">
        <v>61</v>
      </c>
      <c r="N195" s="46" t="s">
        <v>61</v>
      </c>
      <c r="O195" s="40" t="s">
        <v>92</v>
      </c>
      <c r="P195" s="36" t="s">
        <v>63</v>
      </c>
      <c r="Q195" s="36" t="s">
        <v>63</v>
      </c>
      <c r="R195" s="36" t="s">
        <v>93</v>
      </c>
      <c r="S195" s="46" t="s">
        <v>61</v>
      </c>
      <c r="T195" s="46" t="s">
        <v>61</v>
      </c>
      <c r="U195" s="46" t="s">
        <v>61</v>
      </c>
      <c r="V195" s="46" t="s">
        <v>61</v>
      </c>
      <c r="W195" s="46" t="s">
        <v>61</v>
      </c>
      <c r="X195" s="46" t="s">
        <v>61</v>
      </c>
      <c r="Y195" s="46" t="s">
        <v>61</v>
      </c>
      <c r="Z195" s="46" t="s">
        <v>61</v>
      </c>
      <c r="AA195" s="46" t="s">
        <v>61</v>
      </c>
    </row>
    <row r="196" spans="1:27" s="38" customFormat="1" ht="24">
      <c r="A196" s="65" t="s">
        <v>428</v>
      </c>
      <c r="B196" s="48" t="s">
        <v>429</v>
      </c>
      <c r="C196" s="33">
        <v>383159.3</v>
      </c>
      <c r="D196" s="34" t="s">
        <v>430</v>
      </c>
      <c r="E196" s="34" t="s">
        <v>321</v>
      </c>
      <c r="F196" s="51">
        <v>38315.93</v>
      </c>
      <c r="G196" s="51">
        <v>38315.93</v>
      </c>
      <c r="H196" s="51">
        <v>38315.93</v>
      </c>
      <c r="I196" s="51">
        <v>38315.93</v>
      </c>
      <c r="J196" s="51">
        <v>38315.93</v>
      </c>
      <c r="K196" s="51">
        <v>38315.93</v>
      </c>
      <c r="L196" s="46" t="s">
        <v>61</v>
      </c>
      <c r="M196" s="46" t="s">
        <v>61</v>
      </c>
      <c r="N196" s="46" t="s">
        <v>61</v>
      </c>
      <c r="O196" s="34" t="s">
        <v>431</v>
      </c>
      <c r="P196" s="34" t="s">
        <v>63</v>
      </c>
      <c r="Q196" s="36" t="s">
        <v>63</v>
      </c>
      <c r="R196" s="36" t="s">
        <v>432</v>
      </c>
      <c r="S196" s="33" t="s">
        <v>61</v>
      </c>
      <c r="T196" s="33" t="s">
        <v>61</v>
      </c>
      <c r="U196" s="33" t="s">
        <v>61</v>
      </c>
      <c r="V196" s="46" t="s">
        <v>61</v>
      </c>
      <c r="W196" s="46" t="s">
        <v>61</v>
      </c>
      <c r="X196" s="46" t="s">
        <v>61</v>
      </c>
      <c r="Y196" s="46" t="s">
        <v>61</v>
      </c>
      <c r="Z196" s="46" t="s">
        <v>61</v>
      </c>
      <c r="AA196" s="46" t="s">
        <v>61</v>
      </c>
    </row>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196"/>
  <mergeCells count="39">
    <mergeCell ref="T1:V1"/>
    <mergeCell ref="X1:AA1"/>
    <mergeCell ref="A3:R3"/>
    <mergeCell ref="A4:R4"/>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2355</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160</cp:revision>
  <dcterms:modified xsi:type="dcterms:W3CDTF">2026-02-20T11:36:16Z</dcterms:modified>
  <dc:language>ru-RU</dc:language>
</cp:coreProperties>
</file>